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WISD 2021\Program Controls\06 Monthly Reports\2024 Monthly Reports\202410\November Website Updates\"/>
    </mc:Choice>
  </mc:AlternateContent>
  <xr:revisionPtr revIDLastSave="0" documentId="14_{88FF4006-49CF-4D57-8217-E03D89FE1035}" xr6:coauthVersionLast="47" xr6:coauthVersionMax="47" xr10:uidLastSave="{00000000-0000-0000-0000-000000000000}"/>
  <bookViews>
    <workbookView xWindow="-120" yWindow="-120" windowWidth="29040" windowHeight="15720" xr2:uid="{C553E286-1828-40FB-BA2E-5768DB6296FE}"/>
  </bookViews>
  <sheets>
    <sheet name="FWIS 2021 Bond Program 103124" sheetId="1" r:id="rId1"/>
  </sheets>
  <externalReferences>
    <externalReference r:id="rId2"/>
  </externalReferences>
  <definedNames>
    <definedName name="_xlnm._FilterDatabase" localSheetId="0" hidden="1">'FWIS 2021 Bond Program 103124'!$A$3:$M$2918</definedName>
    <definedName name="fc" comment="Fund">_xlfn.LAMBDA(_xlpm.acct,MID(_xlpm.acct,5,2))</definedName>
    <definedName name="fnd">_xlfn.LAMBDA(_xlpm.acct,MID(_xlpm.acct,1,3))</definedName>
    <definedName name="job" comment="Job">_xlfn.LAMBDA(_xlpm.acct,MID(_xlpm.acct,28,6))</definedName>
    <definedName name="objt" comment="Object">_xlfn.LAMBDA(_xlpm.acct,MID(_xlpm.acct,8,4))</definedName>
    <definedName name="org" comment="Organization/Location">_xlfn.LAMBDA(_xlpm.acct,MID(_xlpm.acct,17,3))</definedName>
    <definedName name="own" comment="Owner">_xlfn.LAMBDA(_xlpm.acct,MID(_xlpm.acct,24,3))</definedName>
    <definedName name="prg" comment="Program">_xlfn.LAMBDA(_xlpm.acct,MID(_xlpm.acct,21,2))</definedName>
    <definedName name="so" comment="Sub Object">_xlfn.LAMBDA(_xlpm.acct,MID(_xlpm.acct,13,3))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18" i="1" l="1"/>
  <c r="L2918" i="1"/>
  <c r="G2918" i="1"/>
  <c r="M2917" i="1"/>
  <c r="L2917" i="1"/>
  <c r="G2917" i="1"/>
  <c r="M2916" i="1"/>
  <c r="L2916" i="1"/>
  <c r="G2916" i="1"/>
  <c r="M2915" i="1"/>
  <c r="L2915" i="1"/>
  <c r="G2915" i="1"/>
  <c r="M2914" i="1"/>
  <c r="L2914" i="1"/>
  <c r="G2914" i="1"/>
  <c r="M2913" i="1"/>
  <c r="L2913" i="1"/>
  <c r="G2913" i="1"/>
  <c r="M2912" i="1"/>
  <c r="L2912" i="1"/>
  <c r="G2912" i="1"/>
  <c r="M2911" i="1"/>
  <c r="L2911" i="1"/>
  <c r="G2911" i="1"/>
  <c r="M2910" i="1"/>
  <c r="L2910" i="1"/>
  <c r="G2910" i="1"/>
  <c r="M2909" i="1"/>
  <c r="L2909" i="1"/>
  <c r="G2909" i="1"/>
  <c r="M2908" i="1"/>
  <c r="L2908" i="1"/>
  <c r="G2908" i="1"/>
  <c r="M2907" i="1"/>
  <c r="L2907" i="1"/>
  <c r="G2907" i="1"/>
  <c r="M2906" i="1"/>
  <c r="L2906" i="1"/>
  <c r="G2906" i="1"/>
  <c r="M2905" i="1"/>
  <c r="L2905" i="1"/>
  <c r="G2905" i="1"/>
  <c r="M2904" i="1"/>
  <c r="L2904" i="1"/>
  <c r="G2904" i="1"/>
  <c r="M2903" i="1"/>
  <c r="L2903" i="1"/>
  <c r="G2903" i="1"/>
  <c r="M2902" i="1"/>
  <c r="L2902" i="1"/>
  <c r="G2902" i="1"/>
  <c r="M2901" i="1"/>
  <c r="L2901" i="1"/>
  <c r="G2901" i="1"/>
  <c r="M2900" i="1"/>
  <c r="L2900" i="1"/>
  <c r="G2900" i="1"/>
  <c r="M2899" i="1"/>
  <c r="L2899" i="1"/>
  <c r="G2899" i="1"/>
  <c r="M2898" i="1"/>
  <c r="L2898" i="1"/>
  <c r="G2898" i="1"/>
  <c r="M2897" i="1"/>
  <c r="L2897" i="1"/>
  <c r="G2897" i="1"/>
  <c r="M2896" i="1"/>
  <c r="L2896" i="1"/>
  <c r="G2896" i="1"/>
  <c r="M2895" i="1"/>
  <c r="L2895" i="1"/>
  <c r="G2895" i="1"/>
  <c r="M2894" i="1"/>
  <c r="L2894" i="1"/>
  <c r="G2894" i="1"/>
  <c r="M2893" i="1"/>
  <c r="L2893" i="1"/>
  <c r="G2893" i="1"/>
  <c r="M2892" i="1"/>
  <c r="L2892" i="1"/>
  <c r="G2892" i="1"/>
  <c r="M2891" i="1"/>
  <c r="L2891" i="1"/>
  <c r="G2891" i="1"/>
  <c r="M2890" i="1"/>
  <c r="L2890" i="1"/>
  <c r="G2890" i="1"/>
  <c r="M2889" i="1"/>
  <c r="L2889" i="1"/>
  <c r="G2889" i="1"/>
  <c r="M2888" i="1"/>
  <c r="L2888" i="1"/>
  <c r="G2888" i="1"/>
  <c r="M2887" i="1"/>
  <c r="L2887" i="1"/>
  <c r="G2887" i="1"/>
  <c r="M2886" i="1"/>
  <c r="L2886" i="1"/>
  <c r="G2886" i="1"/>
  <c r="M2885" i="1"/>
  <c r="L2885" i="1"/>
  <c r="G2885" i="1"/>
  <c r="M2884" i="1"/>
  <c r="L2884" i="1"/>
  <c r="G2884" i="1"/>
  <c r="M2883" i="1"/>
  <c r="L2883" i="1"/>
  <c r="G2883" i="1"/>
  <c r="M2882" i="1"/>
  <c r="L2882" i="1"/>
  <c r="G2882" i="1"/>
  <c r="M2881" i="1"/>
  <c r="L2881" i="1"/>
  <c r="G2881" i="1"/>
  <c r="M2880" i="1"/>
  <c r="L2880" i="1"/>
  <c r="G2880" i="1"/>
  <c r="M2879" i="1"/>
  <c r="L2879" i="1"/>
  <c r="G2879" i="1"/>
  <c r="M2878" i="1"/>
  <c r="L2878" i="1"/>
  <c r="G2878" i="1"/>
  <c r="M2877" i="1"/>
  <c r="L2877" i="1"/>
  <c r="G2877" i="1"/>
  <c r="M2876" i="1"/>
  <c r="L2876" i="1"/>
  <c r="G2876" i="1"/>
  <c r="M2875" i="1"/>
  <c r="L2875" i="1"/>
  <c r="G2875" i="1"/>
  <c r="M2874" i="1"/>
  <c r="L2874" i="1"/>
  <c r="G2874" i="1"/>
  <c r="M2873" i="1"/>
  <c r="L2873" i="1"/>
  <c r="G2873" i="1"/>
  <c r="M2872" i="1"/>
  <c r="L2872" i="1"/>
  <c r="G2872" i="1"/>
  <c r="M2871" i="1"/>
  <c r="L2871" i="1"/>
  <c r="G2871" i="1"/>
  <c r="M2870" i="1"/>
  <c r="L2870" i="1"/>
  <c r="G2870" i="1"/>
  <c r="M2869" i="1"/>
  <c r="L2869" i="1"/>
  <c r="G2869" i="1"/>
  <c r="M2868" i="1"/>
  <c r="L2868" i="1"/>
  <c r="G2868" i="1"/>
  <c r="M2867" i="1"/>
  <c r="L2867" i="1"/>
  <c r="G2867" i="1"/>
  <c r="M2866" i="1"/>
  <c r="L2866" i="1"/>
  <c r="G2866" i="1"/>
  <c r="M2865" i="1"/>
  <c r="L2865" i="1"/>
  <c r="G2865" i="1"/>
  <c r="M2864" i="1"/>
  <c r="L2864" i="1"/>
  <c r="G2864" i="1"/>
  <c r="M2863" i="1"/>
  <c r="L2863" i="1"/>
  <c r="G2863" i="1"/>
  <c r="M2862" i="1"/>
  <c r="L2862" i="1"/>
  <c r="G2862" i="1"/>
  <c r="M2861" i="1"/>
  <c r="L2861" i="1"/>
  <c r="G2861" i="1"/>
  <c r="M2860" i="1"/>
  <c r="L2860" i="1"/>
  <c r="G2860" i="1"/>
  <c r="M2859" i="1"/>
  <c r="L2859" i="1"/>
  <c r="G2859" i="1"/>
  <c r="M2858" i="1"/>
  <c r="L2858" i="1"/>
  <c r="G2858" i="1"/>
  <c r="M2857" i="1"/>
  <c r="L2857" i="1"/>
  <c r="G2857" i="1"/>
  <c r="M2856" i="1"/>
  <c r="L2856" i="1"/>
  <c r="G2856" i="1"/>
  <c r="M2855" i="1"/>
  <c r="L2855" i="1"/>
  <c r="G2855" i="1"/>
  <c r="M2854" i="1"/>
  <c r="L2854" i="1"/>
  <c r="G2854" i="1"/>
  <c r="M2853" i="1"/>
  <c r="L2853" i="1"/>
  <c r="G2853" i="1"/>
  <c r="M2852" i="1"/>
  <c r="L2852" i="1"/>
  <c r="G2852" i="1"/>
  <c r="M2851" i="1"/>
  <c r="L2851" i="1"/>
  <c r="G2851" i="1"/>
  <c r="M2850" i="1"/>
  <c r="L2850" i="1"/>
  <c r="G2850" i="1"/>
  <c r="M2849" i="1"/>
  <c r="L2849" i="1"/>
  <c r="G2849" i="1"/>
  <c r="M2848" i="1"/>
  <c r="L2848" i="1"/>
  <c r="G2848" i="1"/>
  <c r="M2847" i="1"/>
  <c r="L2847" i="1"/>
  <c r="G2847" i="1"/>
  <c r="M2846" i="1"/>
  <c r="L2846" i="1"/>
  <c r="G2846" i="1"/>
  <c r="M2845" i="1"/>
  <c r="L2845" i="1"/>
  <c r="G2845" i="1"/>
  <c r="M2844" i="1"/>
  <c r="L2844" i="1"/>
  <c r="G2844" i="1"/>
  <c r="M2843" i="1"/>
  <c r="L2843" i="1"/>
  <c r="G2843" i="1"/>
  <c r="M2842" i="1"/>
  <c r="L2842" i="1"/>
  <c r="G2842" i="1"/>
  <c r="M2841" i="1"/>
  <c r="L2841" i="1"/>
  <c r="G2841" i="1"/>
  <c r="M2840" i="1"/>
  <c r="L2840" i="1"/>
  <c r="G2840" i="1"/>
  <c r="M2839" i="1"/>
  <c r="L2839" i="1"/>
  <c r="G2839" i="1"/>
  <c r="M2838" i="1"/>
  <c r="L2838" i="1"/>
  <c r="G2838" i="1"/>
  <c r="M2837" i="1"/>
  <c r="L2837" i="1"/>
  <c r="G2837" i="1"/>
  <c r="M2836" i="1"/>
  <c r="L2836" i="1"/>
  <c r="G2836" i="1"/>
  <c r="M2835" i="1"/>
  <c r="L2835" i="1"/>
  <c r="G2835" i="1"/>
  <c r="M2834" i="1"/>
  <c r="L2834" i="1"/>
  <c r="G2834" i="1"/>
  <c r="M2833" i="1"/>
  <c r="L2833" i="1"/>
  <c r="G2833" i="1"/>
  <c r="M2832" i="1"/>
  <c r="L2832" i="1"/>
  <c r="G2832" i="1"/>
  <c r="M2831" i="1"/>
  <c r="L2831" i="1"/>
  <c r="G2831" i="1"/>
  <c r="M2830" i="1"/>
  <c r="L2830" i="1"/>
  <c r="G2830" i="1"/>
  <c r="M2829" i="1"/>
  <c r="L2829" i="1"/>
  <c r="G2829" i="1"/>
  <c r="M2828" i="1"/>
  <c r="L2828" i="1"/>
  <c r="G2828" i="1"/>
  <c r="M2827" i="1"/>
  <c r="L2827" i="1"/>
  <c r="G2827" i="1"/>
  <c r="M2826" i="1"/>
  <c r="L2826" i="1"/>
  <c r="G2826" i="1"/>
  <c r="M2825" i="1"/>
  <c r="L2825" i="1"/>
  <c r="G2825" i="1"/>
  <c r="M2824" i="1"/>
  <c r="L2824" i="1"/>
  <c r="G2824" i="1"/>
  <c r="M2823" i="1"/>
  <c r="L2823" i="1"/>
  <c r="G2823" i="1"/>
  <c r="M2822" i="1"/>
  <c r="L2822" i="1"/>
  <c r="G2822" i="1"/>
  <c r="M2821" i="1"/>
  <c r="L2821" i="1"/>
  <c r="G2821" i="1"/>
  <c r="M2820" i="1"/>
  <c r="L2820" i="1"/>
  <c r="G2820" i="1"/>
  <c r="M2819" i="1"/>
  <c r="L2819" i="1"/>
  <c r="G2819" i="1"/>
  <c r="M2818" i="1"/>
  <c r="L2818" i="1"/>
  <c r="G2818" i="1"/>
  <c r="M2817" i="1"/>
  <c r="L2817" i="1"/>
  <c r="G2817" i="1"/>
  <c r="M2816" i="1"/>
  <c r="L2816" i="1"/>
  <c r="G2816" i="1"/>
  <c r="M2815" i="1"/>
  <c r="L2815" i="1"/>
  <c r="G2815" i="1"/>
  <c r="M2814" i="1"/>
  <c r="L2814" i="1"/>
  <c r="G2814" i="1"/>
  <c r="M2813" i="1"/>
  <c r="L2813" i="1"/>
  <c r="G2813" i="1"/>
  <c r="M2812" i="1"/>
  <c r="L2812" i="1"/>
  <c r="G2812" i="1"/>
  <c r="M2811" i="1"/>
  <c r="L2811" i="1"/>
  <c r="G2811" i="1"/>
  <c r="M2810" i="1"/>
  <c r="L2810" i="1"/>
  <c r="G2810" i="1"/>
  <c r="M2809" i="1"/>
  <c r="L2809" i="1"/>
  <c r="G2809" i="1"/>
  <c r="M2808" i="1"/>
  <c r="L2808" i="1"/>
  <c r="G2808" i="1"/>
  <c r="M2807" i="1"/>
  <c r="L2807" i="1"/>
  <c r="G2807" i="1"/>
  <c r="M2806" i="1"/>
  <c r="L2806" i="1"/>
  <c r="G2806" i="1"/>
  <c r="M2805" i="1"/>
  <c r="L2805" i="1"/>
  <c r="G2805" i="1"/>
  <c r="M2804" i="1"/>
  <c r="L2804" i="1"/>
  <c r="G2804" i="1"/>
  <c r="M2803" i="1"/>
  <c r="L2803" i="1"/>
  <c r="G2803" i="1"/>
  <c r="M2802" i="1"/>
  <c r="L2802" i="1"/>
  <c r="G2802" i="1"/>
  <c r="M2801" i="1"/>
  <c r="L2801" i="1"/>
  <c r="G2801" i="1"/>
  <c r="M2800" i="1"/>
  <c r="L2800" i="1"/>
  <c r="G2800" i="1"/>
  <c r="M2799" i="1"/>
  <c r="L2799" i="1"/>
  <c r="G2799" i="1"/>
  <c r="M2798" i="1"/>
  <c r="L2798" i="1"/>
  <c r="G2798" i="1"/>
  <c r="M2797" i="1"/>
  <c r="L2797" i="1"/>
  <c r="G2797" i="1"/>
  <c r="M2796" i="1"/>
  <c r="L2796" i="1"/>
  <c r="G2796" i="1"/>
  <c r="M2795" i="1"/>
  <c r="L2795" i="1"/>
  <c r="G2795" i="1"/>
  <c r="M2794" i="1"/>
  <c r="L2794" i="1"/>
  <c r="G2794" i="1"/>
  <c r="M2793" i="1"/>
  <c r="L2793" i="1"/>
  <c r="G2793" i="1"/>
  <c r="M2792" i="1"/>
  <c r="L2792" i="1"/>
  <c r="G2792" i="1"/>
  <c r="M2791" i="1"/>
  <c r="L2791" i="1"/>
  <c r="G2791" i="1"/>
  <c r="M2790" i="1"/>
  <c r="L2790" i="1"/>
  <c r="G2790" i="1"/>
  <c r="M2789" i="1"/>
  <c r="L2789" i="1"/>
  <c r="G2789" i="1"/>
  <c r="M2788" i="1"/>
  <c r="L2788" i="1"/>
  <c r="G2788" i="1"/>
  <c r="M2787" i="1"/>
  <c r="L2787" i="1"/>
  <c r="G2787" i="1"/>
  <c r="M2786" i="1"/>
  <c r="L2786" i="1"/>
  <c r="G2786" i="1"/>
  <c r="M2785" i="1"/>
  <c r="L2785" i="1"/>
  <c r="G2785" i="1"/>
  <c r="M2784" i="1"/>
  <c r="L2784" i="1"/>
  <c r="G2784" i="1"/>
  <c r="M2783" i="1"/>
  <c r="L2783" i="1"/>
  <c r="G2783" i="1"/>
  <c r="M2782" i="1"/>
  <c r="L2782" i="1"/>
  <c r="G2782" i="1"/>
  <c r="M2781" i="1"/>
  <c r="L2781" i="1"/>
  <c r="G2781" i="1"/>
  <c r="M2780" i="1"/>
  <c r="L2780" i="1"/>
  <c r="G2780" i="1"/>
  <c r="M2779" i="1"/>
  <c r="L2779" i="1"/>
  <c r="G2779" i="1"/>
  <c r="M2778" i="1"/>
  <c r="L2778" i="1"/>
  <c r="G2778" i="1"/>
  <c r="M2777" i="1"/>
  <c r="L2777" i="1"/>
  <c r="G2777" i="1"/>
  <c r="M2776" i="1"/>
  <c r="L2776" i="1"/>
  <c r="G2776" i="1"/>
  <c r="M2775" i="1"/>
  <c r="L2775" i="1"/>
  <c r="G2775" i="1"/>
  <c r="M2774" i="1"/>
  <c r="L2774" i="1"/>
  <c r="G2774" i="1"/>
  <c r="M2773" i="1"/>
  <c r="L2773" i="1"/>
  <c r="G2773" i="1"/>
  <c r="M2772" i="1"/>
  <c r="L2772" i="1"/>
  <c r="G2772" i="1"/>
  <c r="M2771" i="1"/>
  <c r="L2771" i="1"/>
  <c r="G2771" i="1"/>
  <c r="M2770" i="1"/>
  <c r="L2770" i="1"/>
  <c r="G2770" i="1"/>
  <c r="M2769" i="1"/>
  <c r="L2769" i="1"/>
  <c r="G2769" i="1"/>
  <c r="M2768" i="1"/>
  <c r="L2768" i="1"/>
  <c r="G2768" i="1"/>
  <c r="M2767" i="1"/>
  <c r="L2767" i="1"/>
  <c r="G2767" i="1"/>
  <c r="M2766" i="1"/>
  <c r="L2766" i="1"/>
  <c r="G2766" i="1"/>
  <c r="M2765" i="1"/>
  <c r="L2765" i="1"/>
  <c r="G2765" i="1"/>
  <c r="M2764" i="1"/>
  <c r="L2764" i="1"/>
  <c r="G2764" i="1"/>
  <c r="M2763" i="1"/>
  <c r="L2763" i="1"/>
  <c r="G2763" i="1"/>
  <c r="M2762" i="1"/>
  <c r="L2762" i="1"/>
  <c r="G2762" i="1"/>
  <c r="M2761" i="1"/>
  <c r="L2761" i="1"/>
  <c r="G2761" i="1"/>
  <c r="M2760" i="1"/>
  <c r="L2760" i="1"/>
  <c r="G2760" i="1"/>
  <c r="M2759" i="1"/>
  <c r="L2759" i="1"/>
  <c r="G2759" i="1"/>
  <c r="M2758" i="1"/>
  <c r="L2758" i="1"/>
  <c r="G2758" i="1"/>
  <c r="M2757" i="1"/>
  <c r="L2757" i="1"/>
  <c r="G2757" i="1"/>
  <c r="M2756" i="1"/>
  <c r="L2756" i="1"/>
  <c r="G2756" i="1"/>
  <c r="M2755" i="1"/>
  <c r="L2755" i="1"/>
  <c r="G2755" i="1"/>
  <c r="M2754" i="1"/>
  <c r="L2754" i="1"/>
  <c r="G2754" i="1"/>
  <c r="M2753" i="1"/>
  <c r="L2753" i="1"/>
  <c r="G2753" i="1"/>
  <c r="M2752" i="1"/>
  <c r="L2752" i="1"/>
  <c r="G2752" i="1"/>
  <c r="M2751" i="1"/>
  <c r="L2751" i="1"/>
  <c r="G2751" i="1"/>
  <c r="M2750" i="1"/>
  <c r="L2750" i="1"/>
  <c r="G2750" i="1"/>
  <c r="M2749" i="1"/>
  <c r="L2749" i="1"/>
  <c r="G2749" i="1"/>
  <c r="M2748" i="1"/>
  <c r="L2748" i="1"/>
  <c r="G2748" i="1"/>
  <c r="M2747" i="1"/>
  <c r="L2747" i="1"/>
  <c r="G2747" i="1"/>
  <c r="M2746" i="1"/>
  <c r="L2746" i="1"/>
  <c r="G2746" i="1"/>
  <c r="M2745" i="1"/>
  <c r="L2745" i="1"/>
  <c r="G2745" i="1"/>
  <c r="M2744" i="1"/>
  <c r="L2744" i="1"/>
  <c r="G2744" i="1"/>
  <c r="M2743" i="1"/>
  <c r="L2743" i="1"/>
  <c r="G2743" i="1"/>
  <c r="M2742" i="1"/>
  <c r="L2742" i="1"/>
  <c r="G2742" i="1"/>
  <c r="M2741" i="1"/>
  <c r="L2741" i="1"/>
  <c r="G2741" i="1"/>
  <c r="M2740" i="1"/>
  <c r="L2740" i="1"/>
  <c r="G2740" i="1"/>
  <c r="M2739" i="1"/>
  <c r="L2739" i="1"/>
  <c r="G2739" i="1"/>
  <c r="M2738" i="1"/>
  <c r="L2738" i="1"/>
  <c r="G2738" i="1"/>
  <c r="M2737" i="1"/>
  <c r="L2737" i="1"/>
  <c r="G2737" i="1"/>
  <c r="M2736" i="1"/>
  <c r="L2736" i="1"/>
  <c r="G2736" i="1"/>
  <c r="M2735" i="1"/>
  <c r="L2735" i="1"/>
  <c r="G2735" i="1"/>
  <c r="M2734" i="1"/>
  <c r="L2734" i="1"/>
  <c r="G2734" i="1"/>
  <c r="M2733" i="1"/>
  <c r="L2733" i="1"/>
  <c r="G2733" i="1"/>
  <c r="M2732" i="1"/>
  <c r="L2732" i="1"/>
  <c r="G2732" i="1"/>
  <c r="M2731" i="1"/>
  <c r="L2731" i="1"/>
  <c r="G2731" i="1"/>
  <c r="M2730" i="1"/>
  <c r="L2730" i="1"/>
  <c r="G2730" i="1"/>
  <c r="M2729" i="1"/>
  <c r="L2729" i="1"/>
  <c r="G2729" i="1"/>
  <c r="M2728" i="1"/>
  <c r="L2728" i="1"/>
  <c r="G2728" i="1"/>
  <c r="M2727" i="1"/>
  <c r="L2727" i="1"/>
  <c r="G2727" i="1"/>
  <c r="M2726" i="1"/>
  <c r="L2726" i="1"/>
  <c r="G2726" i="1"/>
  <c r="M2725" i="1"/>
  <c r="L2725" i="1"/>
  <c r="G2725" i="1"/>
  <c r="M2724" i="1"/>
  <c r="L2724" i="1"/>
  <c r="G2724" i="1"/>
  <c r="M2723" i="1"/>
  <c r="L2723" i="1"/>
  <c r="G2723" i="1"/>
  <c r="M2722" i="1"/>
  <c r="L2722" i="1"/>
  <c r="G2722" i="1"/>
  <c r="M2721" i="1"/>
  <c r="L2721" i="1"/>
  <c r="G2721" i="1"/>
  <c r="M2720" i="1"/>
  <c r="L2720" i="1"/>
  <c r="G2720" i="1"/>
  <c r="M2719" i="1"/>
  <c r="L2719" i="1"/>
  <c r="G2719" i="1"/>
  <c r="M2718" i="1"/>
  <c r="L2718" i="1"/>
  <c r="G2718" i="1"/>
  <c r="M2717" i="1"/>
  <c r="L2717" i="1"/>
  <c r="G2717" i="1"/>
  <c r="M2716" i="1"/>
  <c r="L2716" i="1"/>
  <c r="G2716" i="1"/>
  <c r="M2715" i="1"/>
  <c r="L2715" i="1"/>
  <c r="G2715" i="1"/>
  <c r="M2714" i="1"/>
  <c r="L2714" i="1"/>
  <c r="G2714" i="1"/>
  <c r="M2713" i="1"/>
  <c r="L2713" i="1"/>
  <c r="G2713" i="1"/>
  <c r="M2712" i="1"/>
  <c r="L2712" i="1"/>
  <c r="G2712" i="1"/>
  <c r="M2711" i="1"/>
  <c r="L2711" i="1"/>
  <c r="G2711" i="1"/>
  <c r="M2710" i="1"/>
  <c r="L2710" i="1"/>
  <c r="G2710" i="1"/>
  <c r="M2709" i="1"/>
  <c r="L2709" i="1"/>
  <c r="G2709" i="1"/>
  <c r="M2708" i="1"/>
  <c r="L2708" i="1"/>
  <c r="G2708" i="1"/>
  <c r="M2707" i="1"/>
  <c r="L2707" i="1"/>
  <c r="G2707" i="1"/>
  <c r="M2706" i="1"/>
  <c r="L2706" i="1"/>
  <c r="G2706" i="1"/>
  <c r="M2705" i="1"/>
  <c r="L2705" i="1"/>
  <c r="G2705" i="1"/>
  <c r="M2704" i="1"/>
  <c r="L2704" i="1"/>
  <c r="G2704" i="1"/>
  <c r="M2703" i="1"/>
  <c r="L2703" i="1"/>
  <c r="G2703" i="1"/>
  <c r="M2702" i="1"/>
  <c r="L2702" i="1"/>
  <c r="G2702" i="1"/>
  <c r="M2701" i="1"/>
  <c r="L2701" i="1"/>
  <c r="G2701" i="1"/>
  <c r="M2700" i="1"/>
  <c r="L2700" i="1"/>
  <c r="G2700" i="1"/>
  <c r="M2699" i="1"/>
  <c r="L2699" i="1"/>
  <c r="G2699" i="1"/>
  <c r="M2698" i="1"/>
  <c r="L2698" i="1"/>
  <c r="G2698" i="1"/>
  <c r="M2697" i="1"/>
  <c r="L2697" i="1"/>
  <c r="G2697" i="1"/>
  <c r="M2696" i="1"/>
  <c r="L2696" i="1"/>
  <c r="G2696" i="1"/>
  <c r="M2695" i="1"/>
  <c r="L2695" i="1"/>
  <c r="G2695" i="1"/>
  <c r="M2694" i="1"/>
  <c r="L2694" i="1"/>
  <c r="G2694" i="1"/>
  <c r="M2693" i="1"/>
  <c r="L2693" i="1"/>
  <c r="G2693" i="1"/>
  <c r="M2692" i="1"/>
  <c r="L2692" i="1"/>
  <c r="G2692" i="1"/>
  <c r="M2691" i="1"/>
  <c r="L2691" i="1"/>
  <c r="G2691" i="1"/>
  <c r="M2690" i="1"/>
  <c r="L2690" i="1"/>
  <c r="G2690" i="1"/>
  <c r="M2689" i="1"/>
  <c r="L2689" i="1"/>
  <c r="G2689" i="1"/>
  <c r="M2688" i="1"/>
  <c r="L2688" i="1"/>
  <c r="G2688" i="1"/>
  <c r="M2687" i="1"/>
  <c r="L2687" i="1"/>
  <c r="G2687" i="1"/>
  <c r="M2686" i="1"/>
  <c r="L2686" i="1"/>
  <c r="G2686" i="1"/>
  <c r="M2685" i="1"/>
  <c r="L2685" i="1"/>
  <c r="G2685" i="1"/>
  <c r="M2684" i="1"/>
  <c r="L2684" i="1"/>
  <c r="G2684" i="1"/>
  <c r="M2683" i="1"/>
  <c r="L2683" i="1"/>
  <c r="G2683" i="1"/>
  <c r="M2682" i="1"/>
  <c r="L2682" i="1"/>
  <c r="G2682" i="1"/>
  <c r="M2681" i="1"/>
  <c r="L2681" i="1"/>
  <c r="G2681" i="1"/>
  <c r="M2680" i="1"/>
  <c r="L2680" i="1"/>
  <c r="G2680" i="1"/>
  <c r="M2679" i="1"/>
  <c r="L2679" i="1"/>
  <c r="G2679" i="1"/>
  <c r="M2678" i="1"/>
  <c r="L2678" i="1"/>
  <c r="G2678" i="1"/>
  <c r="M2677" i="1"/>
  <c r="L2677" i="1"/>
  <c r="G2677" i="1"/>
  <c r="M2676" i="1"/>
  <c r="L2676" i="1"/>
  <c r="G2676" i="1"/>
  <c r="M2675" i="1"/>
  <c r="L2675" i="1"/>
  <c r="G2675" i="1"/>
  <c r="M2674" i="1"/>
  <c r="L2674" i="1"/>
  <c r="G2674" i="1"/>
  <c r="M2673" i="1"/>
  <c r="L2673" i="1"/>
  <c r="G2673" i="1"/>
  <c r="M2672" i="1"/>
  <c r="L2672" i="1"/>
  <c r="G2672" i="1"/>
  <c r="M2671" i="1"/>
  <c r="L2671" i="1"/>
  <c r="G2671" i="1"/>
  <c r="M2670" i="1"/>
  <c r="L2670" i="1"/>
  <c r="G2670" i="1"/>
  <c r="M2669" i="1"/>
  <c r="L2669" i="1"/>
  <c r="G2669" i="1"/>
  <c r="M2668" i="1"/>
  <c r="L2668" i="1"/>
  <c r="G2668" i="1"/>
  <c r="M2667" i="1"/>
  <c r="L2667" i="1"/>
  <c r="G2667" i="1"/>
  <c r="M2666" i="1"/>
  <c r="L2666" i="1"/>
  <c r="G2666" i="1"/>
  <c r="M2665" i="1"/>
  <c r="L2665" i="1"/>
  <c r="G2665" i="1"/>
  <c r="M2664" i="1"/>
  <c r="L2664" i="1"/>
  <c r="G2664" i="1"/>
  <c r="M2663" i="1"/>
  <c r="L2663" i="1"/>
  <c r="G2663" i="1"/>
  <c r="M2662" i="1"/>
  <c r="L2662" i="1"/>
  <c r="G2662" i="1"/>
  <c r="M2661" i="1"/>
  <c r="L2661" i="1"/>
  <c r="G2661" i="1"/>
  <c r="M2660" i="1"/>
  <c r="L2660" i="1"/>
  <c r="G2660" i="1"/>
  <c r="M2659" i="1"/>
  <c r="L2659" i="1"/>
  <c r="G2659" i="1"/>
  <c r="M2658" i="1"/>
  <c r="L2658" i="1"/>
  <c r="G2658" i="1"/>
  <c r="M2657" i="1"/>
  <c r="L2657" i="1"/>
  <c r="G2657" i="1"/>
  <c r="M2656" i="1"/>
  <c r="L2656" i="1"/>
  <c r="G2656" i="1"/>
  <c r="M2655" i="1"/>
  <c r="L2655" i="1"/>
  <c r="G2655" i="1"/>
  <c r="M2654" i="1"/>
  <c r="L2654" i="1"/>
  <c r="G2654" i="1"/>
  <c r="M2653" i="1"/>
  <c r="L2653" i="1"/>
  <c r="G2653" i="1"/>
  <c r="M2652" i="1"/>
  <c r="L2652" i="1"/>
  <c r="G2652" i="1"/>
  <c r="M2651" i="1"/>
  <c r="L2651" i="1"/>
  <c r="G2651" i="1"/>
  <c r="M2650" i="1"/>
  <c r="L2650" i="1"/>
  <c r="G2650" i="1"/>
  <c r="M2649" i="1"/>
  <c r="L2649" i="1"/>
  <c r="G2649" i="1"/>
  <c r="M2648" i="1"/>
  <c r="L2648" i="1"/>
  <c r="G2648" i="1"/>
  <c r="M2647" i="1"/>
  <c r="L2647" i="1"/>
  <c r="G2647" i="1"/>
  <c r="M2646" i="1"/>
  <c r="L2646" i="1"/>
  <c r="G2646" i="1"/>
  <c r="M2645" i="1"/>
  <c r="L2645" i="1"/>
  <c r="G2645" i="1"/>
  <c r="M2644" i="1"/>
  <c r="L2644" i="1"/>
  <c r="G2644" i="1"/>
  <c r="M2643" i="1"/>
  <c r="L2643" i="1"/>
  <c r="G2643" i="1"/>
  <c r="M2642" i="1"/>
  <c r="L2642" i="1"/>
  <c r="G2642" i="1"/>
  <c r="M2641" i="1"/>
  <c r="L2641" i="1"/>
  <c r="G2641" i="1"/>
  <c r="M2640" i="1"/>
  <c r="L2640" i="1"/>
  <c r="G2640" i="1"/>
  <c r="M2639" i="1"/>
  <c r="L2639" i="1"/>
  <c r="G2639" i="1"/>
  <c r="M2638" i="1"/>
  <c r="L2638" i="1"/>
  <c r="G2638" i="1"/>
  <c r="M2637" i="1"/>
  <c r="L2637" i="1"/>
  <c r="G2637" i="1"/>
  <c r="M2636" i="1"/>
  <c r="L2636" i="1"/>
  <c r="G2636" i="1"/>
  <c r="M2635" i="1"/>
  <c r="L2635" i="1"/>
  <c r="G2635" i="1"/>
  <c r="M2634" i="1"/>
  <c r="L2634" i="1"/>
  <c r="G2634" i="1"/>
  <c r="M2633" i="1"/>
  <c r="L2633" i="1"/>
  <c r="G2633" i="1"/>
  <c r="M2632" i="1"/>
  <c r="L2632" i="1"/>
  <c r="G2632" i="1"/>
  <c r="M2631" i="1"/>
  <c r="L2631" i="1"/>
  <c r="G2631" i="1"/>
  <c r="M2630" i="1"/>
  <c r="L2630" i="1"/>
  <c r="G2630" i="1"/>
  <c r="M2629" i="1"/>
  <c r="L2629" i="1"/>
  <c r="G2629" i="1"/>
  <c r="M2628" i="1"/>
  <c r="L2628" i="1"/>
  <c r="G2628" i="1"/>
  <c r="M2627" i="1"/>
  <c r="L2627" i="1"/>
  <c r="G2627" i="1"/>
  <c r="M2626" i="1"/>
  <c r="L2626" i="1"/>
  <c r="G2626" i="1"/>
  <c r="M2625" i="1"/>
  <c r="L2625" i="1"/>
  <c r="G2625" i="1"/>
  <c r="M2624" i="1"/>
  <c r="L2624" i="1"/>
  <c r="G2624" i="1"/>
  <c r="M2623" i="1"/>
  <c r="L2623" i="1"/>
  <c r="G2623" i="1"/>
  <c r="M2622" i="1"/>
  <c r="L2622" i="1"/>
  <c r="G2622" i="1"/>
  <c r="M2621" i="1"/>
  <c r="L2621" i="1"/>
  <c r="G2621" i="1"/>
  <c r="M2620" i="1"/>
  <c r="L2620" i="1"/>
  <c r="G2620" i="1"/>
  <c r="M2619" i="1"/>
  <c r="L2619" i="1"/>
  <c r="G2619" i="1"/>
  <c r="M2618" i="1"/>
  <c r="L2618" i="1"/>
  <c r="G2618" i="1"/>
  <c r="M2617" i="1"/>
  <c r="L2617" i="1"/>
  <c r="G2617" i="1"/>
  <c r="M2616" i="1"/>
  <c r="L2616" i="1"/>
  <c r="G2616" i="1"/>
  <c r="M2615" i="1"/>
  <c r="L2615" i="1"/>
  <c r="G2615" i="1"/>
  <c r="M2614" i="1"/>
  <c r="L2614" i="1"/>
  <c r="G2614" i="1"/>
  <c r="M2613" i="1"/>
  <c r="L2613" i="1"/>
  <c r="G2613" i="1"/>
  <c r="M2612" i="1"/>
  <c r="L2612" i="1"/>
  <c r="G2612" i="1"/>
  <c r="M2611" i="1"/>
  <c r="L2611" i="1"/>
  <c r="G2611" i="1"/>
  <c r="M2610" i="1"/>
  <c r="L2610" i="1"/>
  <c r="G2610" i="1"/>
  <c r="M2609" i="1"/>
  <c r="L2609" i="1"/>
  <c r="G2609" i="1"/>
  <c r="M2608" i="1"/>
  <c r="L2608" i="1"/>
  <c r="G2608" i="1"/>
  <c r="M2607" i="1"/>
  <c r="L2607" i="1"/>
  <c r="G2607" i="1"/>
  <c r="M2606" i="1"/>
  <c r="L2606" i="1"/>
  <c r="G2606" i="1"/>
  <c r="M2605" i="1"/>
  <c r="L2605" i="1"/>
  <c r="G2605" i="1"/>
  <c r="M2604" i="1"/>
  <c r="L2604" i="1"/>
  <c r="G2604" i="1"/>
  <c r="M2603" i="1"/>
  <c r="L2603" i="1"/>
  <c r="G2603" i="1"/>
  <c r="M2602" i="1"/>
  <c r="L2602" i="1"/>
  <c r="G2602" i="1"/>
  <c r="M2601" i="1"/>
  <c r="L2601" i="1"/>
  <c r="G2601" i="1"/>
  <c r="M2600" i="1"/>
  <c r="L2600" i="1"/>
  <c r="G2600" i="1"/>
  <c r="M2599" i="1"/>
  <c r="L2599" i="1"/>
  <c r="G2599" i="1"/>
  <c r="M2598" i="1"/>
  <c r="L2598" i="1"/>
  <c r="G2598" i="1"/>
  <c r="M2597" i="1"/>
  <c r="L2597" i="1"/>
  <c r="G2597" i="1"/>
  <c r="M2596" i="1"/>
  <c r="L2596" i="1"/>
  <c r="G2596" i="1"/>
  <c r="M2595" i="1"/>
  <c r="L2595" i="1"/>
  <c r="G2595" i="1"/>
  <c r="M2594" i="1"/>
  <c r="L2594" i="1"/>
  <c r="G2594" i="1"/>
  <c r="M2593" i="1"/>
  <c r="L2593" i="1"/>
  <c r="G2593" i="1"/>
  <c r="M2592" i="1"/>
  <c r="L2592" i="1"/>
  <c r="G2592" i="1"/>
  <c r="M2591" i="1"/>
  <c r="L2591" i="1"/>
  <c r="G2591" i="1"/>
  <c r="M2590" i="1"/>
  <c r="L2590" i="1"/>
  <c r="G2590" i="1"/>
  <c r="M2589" i="1"/>
  <c r="L2589" i="1"/>
  <c r="G2589" i="1"/>
  <c r="M2588" i="1"/>
  <c r="L2588" i="1"/>
  <c r="G2588" i="1"/>
  <c r="M2587" i="1"/>
  <c r="L2587" i="1"/>
  <c r="G2587" i="1"/>
  <c r="M2586" i="1"/>
  <c r="L2586" i="1"/>
  <c r="G2586" i="1"/>
  <c r="M2585" i="1"/>
  <c r="L2585" i="1"/>
  <c r="G2585" i="1"/>
  <c r="M2584" i="1"/>
  <c r="L2584" i="1"/>
  <c r="G2584" i="1"/>
  <c r="M2583" i="1"/>
  <c r="L2583" i="1"/>
  <c r="G2583" i="1"/>
  <c r="M2582" i="1"/>
  <c r="L2582" i="1"/>
  <c r="G2582" i="1"/>
  <c r="M2581" i="1"/>
  <c r="L2581" i="1"/>
  <c r="G2581" i="1"/>
  <c r="M2580" i="1"/>
  <c r="L2580" i="1"/>
  <c r="G2580" i="1"/>
  <c r="M2579" i="1"/>
  <c r="L2579" i="1"/>
  <c r="G2579" i="1"/>
  <c r="M2578" i="1"/>
  <c r="L2578" i="1"/>
  <c r="G2578" i="1"/>
  <c r="M2577" i="1"/>
  <c r="L2577" i="1"/>
  <c r="G2577" i="1"/>
  <c r="M2576" i="1"/>
  <c r="L2576" i="1"/>
  <c r="G2576" i="1"/>
  <c r="M2575" i="1"/>
  <c r="L2575" i="1"/>
  <c r="G2575" i="1"/>
  <c r="M2574" i="1"/>
  <c r="L2574" i="1"/>
  <c r="G2574" i="1"/>
  <c r="M2573" i="1"/>
  <c r="L2573" i="1"/>
  <c r="G2573" i="1"/>
  <c r="M2572" i="1"/>
  <c r="L2572" i="1"/>
  <c r="G2572" i="1"/>
  <c r="M2571" i="1"/>
  <c r="L2571" i="1"/>
  <c r="G2571" i="1"/>
  <c r="M2570" i="1"/>
  <c r="L2570" i="1"/>
  <c r="G2570" i="1"/>
  <c r="M2569" i="1"/>
  <c r="L2569" i="1"/>
  <c r="G2569" i="1"/>
  <c r="M2568" i="1"/>
  <c r="L2568" i="1"/>
  <c r="G2568" i="1"/>
  <c r="M2567" i="1"/>
  <c r="L2567" i="1"/>
  <c r="G2567" i="1"/>
  <c r="M2566" i="1"/>
  <c r="L2566" i="1"/>
  <c r="G2566" i="1"/>
  <c r="M2565" i="1"/>
  <c r="L2565" i="1"/>
  <c r="G2565" i="1"/>
  <c r="M2564" i="1"/>
  <c r="L2564" i="1"/>
  <c r="G2564" i="1"/>
  <c r="M2563" i="1"/>
  <c r="L2563" i="1"/>
  <c r="G2563" i="1"/>
  <c r="M2562" i="1"/>
  <c r="L2562" i="1"/>
  <c r="G2562" i="1"/>
  <c r="M2561" i="1"/>
  <c r="L2561" i="1"/>
  <c r="G2561" i="1"/>
  <c r="M2560" i="1"/>
  <c r="L2560" i="1"/>
  <c r="G2560" i="1"/>
  <c r="M2559" i="1"/>
  <c r="L2559" i="1"/>
  <c r="G2559" i="1"/>
  <c r="M2558" i="1"/>
  <c r="L2558" i="1"/>
  <c r="G2558" i="1"/>
  <c r="M2557" i="1"/>
  <c r="L2557" i="1"/>
  <c r="G2557" i="1"/>
  <c r="M2556" i="1"/>
  <c r="L2556" i="1"/>
  <c r="G2556" i="1"/>
  <c r="M2555" i="1"/>
  <c r="L2555" i="1"/>
  <c r="G2555" i="1"/>
  <c r="M2554" i="1"/>
  <c r="L2554" i="1"/>
  <c r="G2554" i="1"/>
  <c r="M2553" i="1"/>
  <c r="L2553" i="1"/>
  <c r="G2553" i="1"/>
  <c r="M2552" i="1"/>
  <c r="L2552" i="1"/>
  <c r="G2552" i="1"/>
  <c r="M2551" i="1"/>
  <c r="L2551" i="1"/>
  <c r="G2551" i="1"/>
  <c r="M2550" i="1"/>
  <c r="L2550" i="1"/>
  <c r="G2550" i="1"/>
  <c r="M2549" i="1"/>
  <c r="L2549" i="1"/>
  <c r="G2549" i="1"/>
  <c r="M2548" i="1"/>
  <c r="L2548" i="1"/>
  <c r="G2548" i="1"/>
  <c r="M2547" i="1"/>
  <c r="L2547" i="1"/>
  <c r="G2547" i="1"/>
  <c r="M2546" i="1"/>
  <c r="L2546" i="1"/>
  <c r="G2546" i="1"/>
  <c r="M2545" i="1"/>
  <c r="L2545" i="1"/>
  <c r="G2545" i="1"/>
  <c r="M2544" i="1"/>
  <c r="L2544" i="1"/>
  <c r="G2544" i="1"/>
  <c r="M2543" i="1"/>
  <c r="L2543" i="1"/>
  <c r="G2543" i="1"/>
  <c r="M2542" i="1"/>
  <c r="L2542" i="1"/>
  <c r="G2542" i="1"/>
  <c r="M2541" i="1"/>
  <c r="L2541" i="1"/>
  <c r="G2541" i="1"/>
  <c r="M2540" i="1"/>
  <c r="L2540" i="1"/>
  <c r="G2540" i="1"/>
  <c r="M2539" i="1"/>
  <c r="L2539" i="1"/>
  <c r="G2539" i="1"/>
  <c r="M2538" i="1"/>
  <c r="L2538" i="1"/>
  <c r="G2538" i="1"/>
  <c r="M2537" i="1"/>
  <c r="L2537" i="1"/>
  <c r="G2537" i="1"/>
  <c r="M2536" i="1"/>
  <c r="L2536" i="1"/>
  <c r="G2536" i="1"/>
  <c r="M2535" i="1"/>
  <c r="L2535" i="1"/>
  <c r="G2535" i="1"/>
  <c r="M2534" i="1"/>
  <c r="L2534" i="1"/>
  <c r="G2534" i="1"/>
  <c r="M2533" i="1"/>
  <c r="L2533" i="1"/>
  <c r="G2533" i="1"/>
  <c r="M2532" i="1"/>
  <c r="L2532" i="1"/>
  <c r="G2532" i="1"/>
  <c r="M2531" i="1"/>
  <c r="L2531" i="1"/>
  <c r="G2531" i="1"/>
  <c r="M2530" i="1"/>
  <c r="L2530" i="1"/>
  <c r="G2530" i="1"/>
  <c r="M2529" i="1"/>
  <c r="L2529" i="1"/>
  <c r="G2529" i="1"/>
  <c r="M2528" i="1"/>
  <c r="L2528" i="1"/>
  <c r="G2528" i="1"/>
  <c r="M2527" i="1"/>
  <c r="L2527" i="1"/>
  <c r="G2527" i="1"/>
  <c r="M2526" i="1"/>
  <c r="L2526" i="1"/>
  <c r="G2526" i="1"/>
  <c r="M2525" i="1"/>
  <c r="L2525" i="1"/>
  <c r="G2525" i="1"/>
  <c r="M2524" i="1"/>
  <c r="L2524" i="1"/>
  <c r="G2524" i="1"/>
  <c r="M2523" i="1"/>
  <c r="L2523" i="1"/>
  <c r="G2523" i="1"/>
  <c r="M2522" i="1"/>
  <c r="L2522" i="1"/>
  <c r="G2522" i="1"/>
  <c r="M2521" i="1"/>
  <c r="L2521" i="1"/>
  <c r="G2521" i="1"/>
  <c r="M2520" i="1"/>
  <c r="L2520" i="1"/>
  <c r="G2520" i="1"/>
  <c r="M2519" i="1"/>
  <c r="L2519" i="1"/>
  <c r="G2519" i="1"/>
  <c r="M2518" i="1"/>
  <c r="L2518" i="1"/>
  <c r="G2518" i="1"/>
  <c r="M2517" i="1"/>
  <c r="L2517" i="1"/>
  <c r="G2517" i="1"/>
  <c r="M2516" i="1"/>
  <c r="L2516" i="1"/>
  <c r="G2516" i="1"/>
  <c r="M2515" i="1"/>
  <c r="L2515" i="1"/>
  <c r="G2515" i="1"/>
  <c r="M2514" i="1"/>
  <c r="L2514" i="1"/>
  <c r="G2514" i="1"/>
  <c r="M2513" i="1"/>
  <c r="L2513" i="1"/>
  <c r="G2513" i="1"/>
  <c r="M2512" i="1"/>
  <c r="L2512" i="1"/>
  <c r="G2512" i="1"/>
  <c r="M2511" i="1"/>
  <c r="L2511" i="1"/>
  <c r="G2511" i="1"/>
  <c r="M2510" i="1"/>
  <c r="L2510" i="1"/>
  <c r="G2510" i="1"/>
  <c r="M2509" i="1"/>
  <c r="L2509" i="1"/>
  <c r="G2509" i="1"/>
  <c r="M2508" i="1"/>
  <c r="L2508" i="1"/>
  <c r="G2508" i="1"/>
  <c r="M2507" i="1"/>
  <c r="L2507" i="1"/>
  <c r="G2507" i="1"/>
  <c r="M2506" i="1"/>
  <c r="L2506" i="1"/>
  <c r="G2506" i="1"/>
  <c r="M2505" i="1"/>
  <c r="L2505" i="1"/>
  <c r="G2505" i="1"/>
  <c r="M2504" i="1"/>
  <c r="L2504" i="1"/>
  <c r="G2504" i="1"/>
  <c r="M2503" i="1"/>
  <c r="L2503" i="1"/>
  <c r="G2503" i="1"/>
  <c r="M2502" i="1"/>
  <c r="L2502" i="1"/>
  <c r="G2502" i="1"/>
  <c r="M2501" i="1"/>
  <c r="L2501" i="1"/>
  <c r="G2501" i="1"/>
  <c r="M2500" i="1"/>
  <c r="L2500" i="1"/>
  <c r="G2500" i="1"/>
  <c r="M2499" i="1"/>
  <c r="L2499" i="1"/>
  <c r="G2499" i="1"/>
  <c r="M2498" i="1"/>
  <c r="L2498" i="1"/>
  <c r="G2498" i="1"/>
  <c r="M2497" i="1"/>
  <c r="L2497" i="1"/>
  <c r="G2497" i="1"/>
  <c r="M2496" i="1"/>
  <c r="L2496" i="1"/>
  <c r="G2496" i="1"/>
  <c r="M2495" i="1"/>
  <c r="L2495" i="1"/>
  <c r="G2495" i="1"/>
  <c r="M2494" i="1"/>
  <c r="L2494" i="1"/>
  <c r="G2494" i="1"/>
  <c r="M2493" i="1"/>
  <c r="L2493" i="1"/>
  <c r="G2493" i="1"/>
  <c r="M2492" i="1"/>
  <c r="L2492" i="1"/>
  <c r="G2492" i="1"/>
  <c r="M2491" i="1"/>
  <c r="L2491" i="1"/>
  <c r="G2491" i="1"/>
  <c r="M2490" i="1"/>
  <c r="L2490" i="1"/>
  <c r="G2490" i="1"/>
  <c r="M2489" i="1"/>
  <c r="L2489" i="1"/>
  <c r="G2489" i="1"/>
  <c r="M2488" i="1"/>
  <c r="L2488" i="1"/>
  <c r="G2488" i="1"/>
  <c r="M2487" i="1"/>
  <c r="L2487" i="1"/>
  <c r="G2487" i="1"/>
  <c r="M2486" i="1"/>
  <c r="L2486" i="1"/>
  <c r="G2486" i="1"/>
  <c r="M2485" i="1"/>
  <c r="L2485" i="1"/>
  <c r="G2485" i="1"/>
  <c r="M2484" i="1"/>
  <c r="L2484" i="1"/>
  <c r="G2484" i="1"/>
  <c r="M2483" i="1"/>
  <c r="L2483" i="1"/>
  <c r="G2483" i="1"/>
  <c r="M2482" i="1"/>
  <c r="L2482" i="1"/>
  <c r="G2482" i="1"/>
  <c r="M2481" i="1"/>
  <c r="L2481" i="1"/>
  <c r="G2481" i="1"/>
  <c r="M2480" i="1"/>
  <c r="L2480" i="1"/>
  <c r="G2480" i="1"/>
  <c r="M2479" i="1"/>
  <c r="L2479" i="1"/>
  <c r="G2479" i="1"/>
  <c r="M2478" i="1"/>
  <c r="L2478" i="1"/>
  <c r="G2478" i="1"/>
  <c r="M2477" i="1"/>
  <c r="L2477" i="1"/>
  <c r="G2477" i="1"/>
  <c r="M2476" i="1"/>
  <c r="L2476" i="1"/>
  <c r="G2476" i="1"/>
  <c r="M2475" i="1"/>
  <c r="L2475" i="1"/>
  <c r="G2475" i="1"/>
  <c r="M2474" i="1"/>
  <c r="L2474" i="1"/>
  <c r="G2474" i="1"/>
  <c r="M2473" i="1"/>
  <c r="L2473" i="1"/>
  <c r="G2473" i="1"/>
  <c r="M2472" i="1"/>
  <c r="L2472" i="1"/>
  <c r="G2472" i="1"/>
  <c r="M2471" i="1"/>
  <c r="L2471" i="1"/>
  <c r="G2471" i="1"/>
  <c r="M2470" i="1"/>
  <c r="L2470" i="1"/>
  <c r="G2470" i="1"/>
  <c r="M2469" i="1"/>
  <c r="L2469" i="1"/>
  <c r="G2469" i="1"/>
  <c r="M2468" i="1"/>
  <c r="L2468" i="1"/>
  <c r="G2468" i="1"/>
  <c r="M2467" i="1"/>
  <c r="L2467" i="1"/>
  <c r="G2467" i="1"/>
  <c r="M2466" i="1"/>
  <c r="L2466" i="1"/>
  <c r="G2466" i="1"/>
  <c r="M2465" i="1"/>
  <c r="L2465" i="1"/>
  <c r="G2465" i="1"/>
  <c r="M2464" i="1"/>
  <c r="L2464" i="1"/>
  <c r="G2464" i="1"/>
  <c r="M2463" i="1"/>
  <c r="L2463" i="1"/>
  <c r="G2463" i="1"/>
  <c r="M2462" i="1"/>
  <c r="L2462" i="1"/>
  <c r="G2462" i="1"/>
  <c r="M2461" i="1"/>
  <c r="L2461" i="1"/>
  <c r="G2461" i="1"/>
  <c r="M2460" i="1"/>
  <c r="L2460" i="1"/>
  <c r="G2460" i="1"/>
  <c r="M2459" i="1"/>
  <c r="L2459" i="1"/>
  <c r="G2459" i="1"/>
  <c r="M2458" i="1"/>
  <c r="L2458" i="1"/>
  <c r="G2458" i="1"/>
  <c r="M2457" i="1"/>
  <c r="L2457" i="1"/>
  <c r="G2457" i="1"/>
  <c r="M2456" i="1"/>
  <c r="L2456" i="1"/>
  <c r="G2456" i="1"/>
  <c r="M2455" i="1"/>
  <c r="L2455" i="1"/>
  <c r="G2455" i="1"/>
  <c r="M2454" i="1"/>
  <c r="L2454" i="1"/>
  <c r="G2454" i="1"/>
  <c r="M2453" i="1"/>
  <c r="L2453" i="1"/>
  <c r="G2453" i="1"/>
  <c r="M2452" i="1"/>
  <c r="L2452" i="1"/>
  <c r="G2452" i="1"/>
  <c r="M2451" i="1"/>
  <c r="L2451" i="1"/>
  <c r="G2451" i="1"/>
  <c r="M2450" i="1"/>
  <c r="L2450" i="1"/>
  <c r="G2450" i="1"/>
  <c r="M2449" i="1"/>
  <c r="L2449" i="1"/>
  <c r="G2449" i="1"/>
  <c r="M2448" i="1"/>
  <c r="L2448" i="1"/>
  <c r="G2448" i="1"/>
  <c r="M2447" i="1"/>
  <c r="L2447" i="1"/>
  <c r="G2447" i="1"/>
  <c r="M2446" i="1"/>
  <c r="L2446" i="1"/>
  <c r="G2446" i="1"/>
  <c r="M2445" i="1"/>
  <c r="L2445" i="1"/>
  <c r="G2445" i="1"/>
  <c r="M2444" i="1"/>
  <c r="L2444" i="1"/>
  <c r="G2444" i="1"/>
  <c r="M2443" i="1"/>
  <c r="L2443" i="1"/>
  <c r="G2443" i="1"/>
  <c r="M2442" i="1"/>
  <c r="L2442" i="1"/>
  <c r="G2442" i="1"/>
  <c r="M2441" i="1"/>
  <c r="L2441" i="1"/>
  <c r="G2441" i="1"/>
  <c r="M2440" i="1"/>
  <c r="L2440" i="1"/>
  <c r="G2440" i="1"/>
  <c r="M2439" i="1"/>
  <c r="L2439" i="1"/>
  <c r="G2439" i="1"/>
  <c r="M2438" i="1"/>
  <c r="L2438" i="1"/>
  <c r="G2438" i="1"/>
  <c r="M2437" i="1"/>
  <c r="L2437" i="1"/>
  <c r="G2437" i="1"/>
  <c r="M2436" i="1"/>
  <c r="L2436" i="1"/>
  <c r="G2436" i="1"/>
  <c r="M2435" i="1"/>
  <c r="L2435" i="1"/>
  <c r="G2435" i="1"/>
  <c r="M2434" i="1"/>
  <c r="L2434" i="1"/>
  <c r="G2434" i="1"/>
  <c r="M2433" i="1"/>
  <c r="L2433" i="1"/>
  <c r="G2433" i="1"/>
  <c r="M2432" i="1"/>
  <c r="L2432" i="1"/>
  <c r="G2432" i="1"/>
  <c r="M2431" i="1"/>
  <c r="L2431" i="1"/>
  <c r="G2431" i="1"/>
  <c r="M2430" i="1"/>
  <c r="L2430" i="1"/>
  <c r="G2430" i="1"/>
  <c r="M2429" i="1"/>
  <c r="L2429" i="1"/>
  <c r="G2429" i="1"/>
  <c r="M2428" i="1"/>
  <c r="L2428" i="1"/>
  <c r="G2428" i="1"/>
  <c r="M2427" i="1"/>
  <c r="L2427" i="1"/>
  <c r="G2427" i="1"/>
  <c r="M2426" i="1"/>
  <c r="L2426" i="1"/>
  <c r="G2426" i="1"/>
  <c r="M2425" i="1"/>
  <c r="L2425" i="1"/>
  <c r="G2425" i="1"/>
  <c r="M2424" i="1"/>
  <c r="L2424" i="1"/>
  <c r="G2424" i="1"/>
  <c r="M2423" i="1"/>
  <c r="L2423" i="1"/>
  <c r="G2423" i="1"/>
  <c r="M2422" i="1"/>
  <c r="L2422" i="1"/>
  <c r="G2422" i="1"/>
  <c r="M2421" i="1"/>
  <c r="L2421" i="1"/>
  <c r="G2421" i="1"/>
  <c r="M2420" i="1"/>
  <c r="L2420" i="1"/>
  <c r="G2420" i="1"/>
  <c r="M2419" i="1"/>
  <c r="L2419" i="1"/>
  <c r="G2419" i="1"/>
  <c r="M2418" i="1"/>
  <c r="L2418" i="1"/>
  <c r="G2418" i="1"/>
  <c r="M2417" i="1"/>
  <c r="L2417" i="1"/>
  <c r="G2417" i="1"/>
  <c r="M2416" i="1"/>
  <c r="L2416" i="1"/>
  <c r="G2416" i="1"/>
  <c r="M2415" i="1"/>
  <c r="L2415" i="1"/>
  <c r="G2415" i="1"/>
  <c r="M2414" i="1"/>
  <c r="L2414" i="1"/>
  <c r="G2414" i="1"/>
  <c r="M2413" i="1"/>
  <c r="L2413" i="1"/>
  <c r="G2413" i="1"/>
  <c r="M2412" i="1"/>
  <c r="L2412" i="1"/>
  <c r="G2412" i="1"/>
  <c r="M2411" i="1"/>
  <c r="L2411" i="1"/>
  <c r="G2411" i="1"/>
  <c r="M2410" i="1"/>
  <c r="L2410" i="1"/>
  <c r="G2410" i="1"/>
  <c r="M2409" i="1"/>
  <c r="L2409" i="1"/>
  <c r="G2409" i="1"/>
  <c r="M2408" i="1"/>
  <c r="L2408" i="1"/>
  <c r="G2408" i="1"/>
  <c r="M2407" i="1"/>
  <c r="L2407" i="1"/>
  <c r="G2407" i="1"/>
  <c r="M2406" i="1"/>
  <c r="L2406" i="1"/>
  <c r="G2406" i="1"/>
  <c r="M2405" i="1"/>
  <c r="L2405" i="1"/>
  <c r="G2405" i="1"/>
  <c r="M2404" i="1"/>
  <c r="L2404" i="1"/>
  <c r="G2404" i="1"/>
  <c r="M2403" i="1"/>
  <c r="L2403" i="1"/>
  <c r="G2403" i="1"/>
  <c r="M2402" i="1"/>
  <c r="L2402" i="1"/>
  <c r="G2402" i="1"/>
  <c r="M2401" i="1"/>
  <c r="L2401" i="1"/>
  <c r="G2401" i="1"/>
  <c r="M2400" i="1"/>
  <c r="L2400" i="1"/>
  <c r="G2400" i="1"/>
  <c r="M2399" i="1"/>
  <c r="L2399" i="1"/>
  <c r="G2399" i="1"/>
  <c r="M2398" i="1"/>
  <c r="L2398" i="1"/>
  <c r="G2398" i="1"/>
  <c r="M2397" i="1"/>
  <c r="L2397" i="1"/>
  <c r="G2397" i="1"/>
  <c r="M2396" i="1"/>
  <c r="L2396" i="1"/>
  <c r="G2396" i="1"/>
  <c r="M2395" i="1"/>
  <c r="L2395" i="1"/>
  <c r="G2395" i="1"/>
  <c r="M2394" i="1"/>
  <c r="L2394" i="1"/>
  <c r="G2394" i="1"/>
  <c r="M2393" i="1"/>
  <c r="L2393" i="1"/>
  <c r="G2393" i="1"/>
  <c r="M2392" i="1"/>
  <c r="L2392" i="1"/>
  <c r="G2392" i="1"/>
  <c r="M2391" i="1"/>
  <c r="L2391" i="1"/>
  <c r="G2391" i="1"/>
  <c r="M2390" i="1"/>
  <c r="L2390" i="1"/>
  <c r="G2390" i="1"/>
  <c r="M2389" i="1"/>
  <c r="L2389" i="1"/>
  <c r="G2389" i="1"/>
  <c r="M2388" i="1"/>
  <c r="L2388" i="1"/>
  <c r="G2388" i="1"/>
  <c r="M2387" i="1"/>
  <c r="L2387" i="1"/>
  <c r="G2387" i="1"/>
  <c r="M2386" i="1"/>
  <c r="L2386" i="1"/>
  <c r="G2386" i="1"/>
  <c r="M2385" i="1"/>
  <c r="L2385" i="1"/>
  <c r="G2385" i="1"/>
  <c r="M2384" i="1"/>
  <c r="L2384" i="1"/>
  <c r="G2384" i="1"/>
  <c r="M2383" i="1"/>
  <c r="L2383" i="1"/>
  <c r="G2383" i="1"/>
  <c r="M2382" i="1"/>
  <c r="L2382" i="1"/>
  <c r="G2382" i="1"/>
  <c r="M2381" i="1"/>
  <c r="L2381" i="1"/>
  <c r="G2381" i="1"/>
  <c r="M2380" i="1"/>
  <c r="L2380" i="1"/>
  <c r="G2380" i="1"/>
  <c r="M2379" i="1"/>
  <c r="L2379" i="1"/>
  <c r="G2379" i="1"/>
  <c r="M2378" i="1"/>
  <c r="L2378" i="1"/>
  <c r="G2378" i="1"/>
  <c r="M2377" i="1"/>
  <c r="L2377" i="1"/>
  <c r="G2377" i="1"/>
  <c r="M2376" i="1"/>
  <c r="L2376" i="1"/>
  <c r="G2376" i="1"/>
  <c r="M2375" i="1"/>
  <c r="L2375" i="1"/>
  <c r="G2375" i="1"/>
  <c r="M2374" i="1"/>
  <c r="L2374" i="1"/>
  <c r="G2374" i="1"/>
  <c r="M2373" i="1"/>
  <c r="L2373" i="1"/>
  <c r="G2373" i="1"/>
  <c r="M2372" i="1"/>
  <c r="L2372" i="1"/>
  <c r="G2372" i="1"/>
  <c r="M2371" i="1"/>
  <c r="L2371" i="1"/>
  <c r="G2371" i="1"/>
  <c r="M2370" i="1"/>
  <c r="L2370" i="1"/>
  <c r="G2370" i="1"/>
  <c r="M2369" i="1"/>
  <c r="L2369" i="1"/>
  <c r="G2369" i="1"/>
  <c r="M2368" i="1"/>
  <c r="L2368" i="1"/>
  <c r="G2368" i="1"/>
  <c r="M2367" i="1"/>
  <c r="L2367" i="1"/>
  <c r="G2367" i="1"/>
  <c r="M2366" i="1"/>
  <c r="L2366" i="1"/>
  <c r="G2366" i="1"/>
  <c r="M2365" i="1"/>
  <c r="L2365" i="1"/>
  <c r="G2365" i="1"/>
  <c r="M2364" i="1"/>
  <c r="L2364" i="1"/>
  <c r="G2364" i="1"/>
  <c r="M2363" i="1"/>
  <c r="L2363" i="1"/>
  <c r="G2363" i="1"/>
  <c r="M2362" i="1"/>
  <c r="L2362" i="1"/>
  <c r="G2362" i="1"/>
  <c r="M2361" i="1"/>
  <c r="L2361" i="1"/>
  <c r="G2361" i="1"/>
  <c r="M2360" i="1"/>
  <c r="L2360" i="1"/>
  <c r="G2360" i="1"/>
  <c r="M2359" i="1"/>
  <c r="L2359" i="1"/>
  <c r="G2359" i="1"/>
  <c r="M2358" i="1"/>
  <c r="L2358" i="1"/>
  <c r="G2358" i="1"/>
  <c r="M2357" i="1"/>
  <c r="L2357" i="1"/>
  <c r="G2357" i="1"/>
  <c r="M2356" i="1"/>
  <c r="L2356" i="1"/>
  <c r="G2356" i="1"/>
  <c r="M2355" i="1"/>
  <c r="L2355" i="1"/>
  <c r="G2355" i="1"/>
  <c r="M2354" i="1"/>
  <c r="L2354" i="1"/>
  <c r="G2354" i="1"/>
  <c r="M2353" i="1"/>
  <c r="L2353" i="1"/>
  <c r="G2353" i="1"/>
  <c r="M2352" i="1"/>
  <c r="L2352" i="1"/>
  <c r="G2352" i="1"/>
  <c r="M2351" i="1"/>
  <c r="L2351" i="1"/>
  <c r="G2351" i="1"/>
  <c r="M2350" i="1"/>
  <c r="L2350" i="1"/>
  <c r="G2350" i="1"/>
  <c r="M2349" i="1"/>
  <c r="L2349" i="1"/>
  <c r="G2349" i="1"/>
  <c r="M2348" i="1"/>
  <c r="L2348" i="1"/>
  <c r="G2348" i="1"/>
  <c r="M2347" i="1"/>
  <c r="L2347" i="1"/>
  <c r="G2347" i="1"/>
  <c r="M2346" i="1"/>
  <c r="L2346" i="1"/>
  <c r="G2346" i="1"/>
  <c r="M2345" i="1"/>
  <c r="L2345" i="1"/>
  <c r="G2345" i="1"/>
  <c r="M2344" i="1"/>
  <c r="L2344" i="1"/>
  <c r="G2344" i="1"/>
  <c r="M2343" i="1"/>
  <c r="L2343" i="1"/>
  <c r="G2343" i="1"/>
  <c r="M2342" i="1"/>
  <c r="L2342" i="1"/>
  <c r="G2342" i="1"/>
  <c r="M2341" i="1"/>
  <c r="L2341" i="1"/>
  <c r="G2341" i="1"/>
  <c r="M2340" i="1"/>
  <c r="L2340" i="1"/>
  <c r="G2340" i="1"/>
  <c r="M2339" i="1"/>
  <c r="L2339" i="1"/>
  <c r="G2339" i="1"/>
  <c r="M2338" i="1"/>
  <c r="L2338" i="1"/>
  <c r="G2338" i="1"/>
  <c r="M2337" i="1"/>
  <c r="L2337" i="1"/>
  <c r="G2337" i="1"/>
  <c r="M2336" i="1"/>
  <c r="L2336" i="1"/>
  <c r="G2336" i="1"/>
  <c r="M2335" i="1"/>
  <c r="L2335" i="1"/>
  <c r="G2335" i="1"/>
  <c r="M2334" i="1"/>
  <c r="L2334" i="1"/>
  <c r="G2334" i="1"/>
  <c r="M2333" i="1"/>
  <c r="L2333" i="1"/>
  <c r="G2333" i="1"/>
  <c r="M2332" i="1"/>
  <c r="L2332" i="1"/>
  <c r="G2332" i="1"/>
  <c r="M2331" i="1"/>
  <c r="L2331" i="1"/>
  <c r="G2331" i="1"/>
  <c r="M2330" i="1"/>
  <c r="L2330" i="1"/>
  <c r="G2330" i="1"/>
  <c r="M2329" i="1"/>
  <c r="L2329" i="1"/>
  <c r="G2329" i="1"/>
  <c r="M2328" i="1"/>
  <c r="L2328" i="1"/>
  <c r="G2328" i="1"/>
  <c r="M2327" i="1"/>
  <c r="L2327" i="1"/>
  <c r="G2327" i="1"/>
  <c r="M2326" i="1"/>
  <c r="L2326" i="1"/>
  <c r="G2326" i="1"/>
  <c r="M2325" i="1"/>
  <c r="L2325" i="1"/>
  <c r="G2325" i="1"/>
  <c r="M2324" i="1"/>
  <c r="L2324" i="1"/>
  <c r="G2324" i="1"/>
  <c r="M2323" i="1"/>
  <c r="L2323" i="1"/>
  <c r="G2323" i="1"/>
  <c r="M2322" i="1"/>
  <c r="L2322" i="1"/>
  <c r="G2322" i="1"/>
  <c r="M2321" i="1"/>
  <c r="L2321" i="1"/>
  <c r="G2321" i="1"/>
  <c r="M2320" i="1"/>
  <c r="L2320" i="1"/>
  <c r="G2320" i="1"/>
  <c r="M2319" i="1"/>
  <c r="L2319" i="1"/>
  <c r="G2319" i="1"/>
  <c r="M2318" i="1"/>
  <c r="L2318" i="1"/>
  <c r="G2318" i="1"/>
  <c r="M2317" i="1"/>
  <c r="L2317" i="1"/>
  <c r="G2317" i="1"/>
  <c r="M2316" i="1"/>
  <c r="L2316" i="1"/>
  <c r="G2316" i="1"/>
  <c r="M2315" i="1"/>
  <c r="L2315" i="1"/>
  <c r="G2315" i="1"/>
  <c r="M2314" i="1"/>
  <c r="L2314" i="1"/>
  <c r="G2314" i="1"/>
  <c r="M2313" i="1"/>
  <c r="L2313" i="1"/>
  <c r="G2313" i="1"/>
  <c r="M2312" i="1"/>
  <c r="L2312" i="1"/>
  <c r="G2312" i="1"/>
  <c r="M2311" i="1"/>
  <c r="L2311" i="1"/>
  <c r="G2311" i="1"/>
  <c r="M2310" i="1"/>
  <c r="L2310" i="1"/>
  <c r="G2310" i="1"/>
  <c r="M2309" i="1"/>
  <c r="L2309" i="1"/>
  <c r="G2309" i="1"/>
  <c r="M2308" i="1"/>
  <c r="L2308" i="1"/>
  <c r="G2308" i="1"/>
  <c r="M2307" i="1"/>
  <c r="L2307" i="1"/>
  <c r="G2307" i="1"/>
  <c r="M2306" i="1"/>
  <c r="L2306" i="1"/>
  <c r="G2306" i="1"/>
  <c r="M2305" i="1"/>
  <c r="L2305" i="1"/>
  <c r="G2305" i="1"/>
  <c r="M2304" i="1"/>
  <c r="L2304" i="1"/>
  <c r="G2304" i="1"/>
  <c r="M2303" i="1"/>
  <c r="L2303" i="1"/>
  <c r="G2303" i="1"/>
  <c r="M2302" i="1"/>
  <c r="L2302" i="1"/>
  <c r="G2302" i="1"/>
  <c r="M2301" i="1"/>
  <c r="L2301" i="1"/>
  <c r="G2301" i="1"/>
  <c r="M2300" i="1"/>
  <c r="L2300" i="1"/>
  <c r="G2300" i="1"/>
  <c r="M2299" i="1"/>
  <c r="L2299" i="1"/>
  <c r="G2299" i="1"/>
  <c r="M2298" i="1"/>
  <c r="L2298" i="1"/>
  <c r="G2298" i="1"/>
  <c r="M2297" i="1"/>
  <c r="L2297" i="1"/>
  <c r="G2297" i="1"/>
  <c r="M2296" i="1"/>
  <c r="L2296" i="1"/>
  <c r="G2296" i="1"/>
  <c r="M2295" i="1"/>
  <c r="L2295" i="1"/>
  <c r="G2295" i="1"/>
  <c r="M2294" i="1"/>
  <c r="L2294" i="1"/>
  <c r="G2294" i="1"/>
  <c r="M2293" i="1"/>
  <c r="L2293" i="1"/>
  <c r="G2293" i="1"/>
  <c r="M2292" i="1"/>
  <c r="L2292" i="1"/>
  <c r="G2292" i="1"/>
  <c r="M2291" i="1"/>
  <c r="L2291" i="1"/>
  <c r="G2291" i="1"/>
  <c r="M2290" i="1"/>
  <c r="L2290" i="1"/>
  <c r="G2290" i="1"/>
  <c r="M2289" i="1"/>
  <c r="L2289" i="1"/>
  <c r="G2289" i="1"/>
  <c r="M2288" i="1"/>
  <c r="L2288" i="1"/>
  <c r="G2288" i="1"/>
  <c r="M2287" i="1"/>
  <c r="L2287" i="1"/>
  <c r="G2287" i="1"/>
  <c r="M2286" i="1"/>
  <c r="L2286" i="1"/>
  <c r="G2286" i="1"/>
  <c r="M2285" i="1"/>
  <c r="L2285" i="1"/>
  <c r="G2285" i="1"/>
  <c r="M2284" i="1"/>
  <c r="L2284" i="1"/>
  <c r="G2284" i="1"/>
  <c r="M2283" i="1"/>
  <c r="L2283" i="1"/>
  <c r="G2283" i="1"/>
  <c r="M2282" i="1"/>
  <c r="L2282" i="1"/>
  <c r="G2282" i="1"/>
  <c r="M2281" i="1"/>
  <c r="L2281" i="1"/>
  <c r="G2281" i="1"/>
  <c r="M2280" i="1"/>
  <c r="L2280" i="1"/>
  <c r="G2280" i="1"/>
  <c r="M2279" i="1"/>
  <c r="L2279" i="1"/>
  <c r="G2279" i="1"/>
  <c r="M2278" i="1"/>
  <c r="L2278" i="1"/>
  <c r="G2278" i="1"/>
  <c r="M2277" i="1"/>
  <c r="L2277" i="1"/>
  <c r="G2277" i="1"/>
  <c r="M2276" i="1"/>
  <c r="L2276" i="1"/>
  <c r="G2276" i="1"/>
  <c r="M2275" i="1"/>
  <c r="L2275" i="1"/>
  <c r="G2275" i="1"/>
  <c r="M2274" i="1"/>
  <c r="L2274" i="1"/>
  <c r="G2274" i="1"/>
  <c r="M2273" i="1"/>
  <c r="L2273" i="1"/>
  <c r="G2273" i="1"/>
  <c r="M2272" i="1"/>
  <c r="L2272" i="1"/>
  <c r="G2272" i="1"/>
  <c r="M2271" i="1"/>
  <c r="L2271" i="1"/>
  <c r="G2271" i="1"/>
  <c r="M2270" i="1"/>
  <c r="L2270" i="1"/>
  <c r="G2270" i="1"/>
  <c r="M2269" i="1"/>
  <c r="L2269" i="1"/>
  <c r="G2269" i="1"/>
  <c r="M2268" i="1"/>
  <c r="L2268" i="1"/>
  <c r="G2268" i="1"/>
  <c r="M2267" i="1"/>
  <c r="L2267" i="1"/>
  <c r="G2267" i="1"/>
  <c r="M2266" i="1"/>
  <c r="L2266" i="1"/>
  <c r="G2266" i="1"/>
  <c r="M2265" i="1"/>
  <c r="L2265" i="1"/>
  <c r="G2265" i="1"/>
  <c r="M2264" i="1"/>
  <c r="L2264" i="1"/>
  <c r="G2264" i="1"/>
  <c r="M2263" i="1"/>
  <c r="L2263" i="1"/>
  <c r="G2263" i="1"/>
  <c r="M2262" i="1"/>
  <c r="L2262" i="1"/>
  <c r="G2262" i="1"/>
  <c r="M2261" i="1"/>
  <c r="L2261" i="1"/>
  <c r="G2261" i="1"/>
  <c r="M2260" i="1"/>
  <c r="L2260" i="1"/>
  <c r="G2260" i="1"/>
  <c r="M2259" i="1"/>
  <c r="L2259" i="1"/>
  <c r="G2259" i="1"/>
  <c r="M2258" i="1"/>
  <c r="L2258" i="1"/>
  <c r="G2258" i="1"/>
  <c r="M2257" i="1"/>
  <c r="L2257" i="1"/>
  <c r="G2257" i="1"/>
  <c r="M2256" i="1"/>
  <c r="L2256" i="1"/>
  <c r="G2256" i="1"/>
  <c r="M2255" i="1"/>
  <c r="L2255" i="1"/>
  <c r="G2255" i="1"/>
  <c r="M2254" i="1"/>
  <c r="L2254" i="1"/>
  <c r="G2254" i="1"/>
  <c r="M2253" i="1"/>
  <c r="L2253" i="1"/>
  <c r="G2253" i="1"/>
  <c r="M2252" i="1"/>
  <c r="L2252" i="1"/>
  <c r="G2252" i="1"/>
  <c r="M2251" i="1"/>
  <c r="L2251" i="1"/>
  <c r="G2251" i="1"/>
  <c r="M2250" i="1"/>
  <c r="L2250" i="1"/>
  <c r="G2250" i="1"/>
  <c r="M2249" i="1"/>
  <c r="L2249" i="1"/>
  <c r="G2249" i="1"/>
  <c r="M2248" i="1"/>
  <c r="L2248" i="1"/>
  <c r="G2248" i="1"/>
  <c r="M2247" i="1"/>
  <c r="L2247" i="1"/>
  <c r="G2247" i="1"/>
  <c r="M2246" i="1"/>
  <c r="L2246" i="1"/>
  <c r="G2246" i="1"/>
  <c r="M2245" i="1"/>
  <c r="L2245" i="1"/>
  <c r="G2245" i="1"/>
  <c r="M2244" i="1"/>
  <c r="L2244" i="1"/>
  <c r="G2244" i="1"/>
  <c r="M2243" i="1"/>
  <c r="L2243" i="1"/>
  <c r="G2243" i="1"/>
  <c r="M2242" i="1"/>
  <c r="L2242" i="1"/>
  <c r="G2242" i="1"/>
  <c r="M2241" i="1"/>
  <c r="L2241" i="1"/>
  <c r="G2241" i="1"/>
  <c r="M2240" i="1"/>
  <c r="L2240" i="1"/>
  <c r="G2240" i="1"/>
  <c r="M2239" i="1"/>
  <c r="L2239" i="1"/>
  <c r="G2239" i="1"/>
  <c r="M2238" i="1"/>
  <c r="L2238" i="1"/>
  <c r="G2238" i="1"/>
  <c r="M2237" i="1"/>
  <c r="L2237" i="1"/>
  <c r="G2237" i="1"/>
  <c r="M2236" i="1"/>
  <c r="L2236" i="1"/>
  <c r="G2236" i="1"/>
  <c r="M2235" i="1"/>
  <c r="L2235" i="1"/>
  <c r="G2235" i="1"/>
  <c r="M2234" i="1"/>
  <c r="L2234" i="1"/>
  <c r="G2234" i="1"/>
  <c r="M2233" i="1"/>
  <c r="L2233" i="1"/>
  <c r="G2233" i="1"/>
  <c r="M2232" i="1"/>
  <c r="L2232" i="1"/>
  <c r="G2232" i="1"/>
  <c r="M2231" i="1"/>
  <c r="L2231" i="1"/>
  <c r="G2231" i="1"/>
  <c r="M2230" i="1"/>
  <c r="L2230" i="1"/>
  <c r="G2230" i="1"/>
  <c r="M2229" i="1"/>
  <c r="L2229" i="1"/>
  <c r="G2229" i="1"/>
  <c r="M2228" i="1"/>
  <c r="L2228" i="1"/>
  <c r="G2228" i="1"/>
  <c r="M2227" i="1"/>
  <c r="L2227" i="1"/>
  <c r="G2227" i="1"/>
  <c r="M2226" i="1"/>
  <c r="L2226" i="1"/>
  <c r="G2226" i="1"/>
  <c r="M2225" i="1"/>
  <c r="L2225" i="1"/>
  <c r="G2225" i="1"/>
  <c r="M2224" i="1"/>
  <c r="L2224" i="1"/>
  <c r="G2224" i="1"/>
  <c r="M2223" i="1"/>
  <c r="L2223" i="1"/>
  <c r="G2223" i="1"/>
  <c r="M2222" i="1"/>
  <c r="L2222" i="1"/>
  <c r="G2222" i="1"/>
  <c r="M2221" i="1"/>
  <c r="L2221" i="1"/>
  <c r="G2221" i="1"/>
  <c r="M2220" i="1"/>
  <c r="L2220" i="1"/>
  <c r="G2220" i="1"/>
  <c r="M2219" i="1"/>
  <c r="L2219" i="1"/>
  <c r="G2219" i="1"/>
  <c r="M2218" i="1"/>
  <c r="L2218" i="1"/>
  <c r="G2218" i="1"/>
  <c r="M2217" i="1"/>
  <c r="L2217" i="1"/>
  <c r="G2217" i="1"/>
  <c r="M2216" i="1"/>
  <c r="L2216" i="1"/>
  <c r="G2216" i="1"/>
  <c r="M2215" i="1"/>
  <c r="L2215" i="1"/>
  <c r="G2215" i="1"/>
  <c r="M2214" i="1"/>
  <c r="L2214" i="1"/>
  <c r="G2214" i="1"/>
  <c r="M2213" i="1"/>
  <c r="L2213" i="1"/>
  <c r="G2213" i="1"/>
  <c r="M2212" i="1"/>
  <c r="L2212" i="1"/>
  <c r="G2212" i="1"/>
  <c r="M2211" i="1"/>
  <c r="L2211" i="1"/>
  <c r="G2211" i="1"/>
  <c r="M2210" i="1"/>
  <c r="L2210" i="1"/>
  <c r="G2210" i="1"/>
  <c r="M2209" i="1"/>
  <c r="L2209" i="1"/>
  <c r="G2209" i="1"/>
  <c r="M2208" i="1"/>
  <c r="L2208" i="1"/>
  <c r="G2208" i="1"/>
  <c r="M2207" i="1"/>
  <c r="L2207" i="1"/>
  <c r="G2207" i="1"/>
  <c r="M2206" i="1"/>
  <c r="L2206" i="1"/>
  <c r="G2206" i="1"/>
  <c r="M2205" i="1"/>
  <c r="L2205" i="1"/>
  <c r="G2205" i="1"/>
  <c r="M2204" i="1"/>
  <c r="L2204" i="1"/>
  <c r="G2204" i="1"/>
  <c r="M2203" i="1"/>
  <c r="L2203" i="1"/>
  <c r="G2203" i="1"/>
  <c r="M2202" i="1"/>
  <c r="L2202" i="1"/>
  <c r="G2202" i="1"/>
  <c r="M2201" i="1"/>
  <c r="L2201" i="1"/>
  <c r="G2201" i="1"/>
  <c r="M2200" i="1"/>
  <c r="L2200" i="1"/>
  <c r="G2200" i="1"/>
  <c r="M2199" i="1"/>
  <c r="L2199" i="1"/>
  <c r="G2199" i="1"/>
  <c r="M2198" i="1"/>
  <c r="L2198" i="1"/>
  <c r="G2198" i="1"/>
  <c r="M2197" i="1"/>
  <c r="L2197" i="1"/>
  <c r="G2197" i="1"/>
  <c r="M2196" i="1"/>
  <c r="L2196" i="1"/>
  <c r="G2196" i="1"/>
  <c r="M2195" i="1"/>
  <c r="L2195" i="1"/>
  <c r="G2195" i="1"/>
  <c r="M2194" i="1"/>
  <c r="L2194" i="1"/>
  <c r="G2194" i="1"/>
  <c r="M2193" i="1"/>
  <c r="L2193" i="1"/>
  <c r="G2193" i="1"/>
  <c r="M2192" i="1"/>
  <c r="L2192" i="1"/>
  <c r="G2192" i="1"/>
  <c r="M2191" i="1"/>
  <c r="L2191" i="1"/>
  <c r="G2191" i="1"/>
  <c r="M2190" i="1"/>
  <c r="L2190" i="1"/>
  <c r="G2190" i="1"/>
  <c r="M2189" i="1"/>
  <c r="L2189" i="1"/>
  <c r="G2189" i="1"/>
  <c r="M2188" i="1"/>
  <c r="L2188" i="1"/>
  <c r="G2188" i="1"/>
  <c r="M2187" i="1"/>
  <c r="L2187" i="1"/>
  <c r="G2187" i="1"/>
  <c r="M2186" i="1"/>
  <c r="L2186" i="1"/>
  <c r="G2186" i="1"/>
  <c r="M2185" i="1"/>
  <c r="L2185" i="1"/>
  <c r="G2185" i="1"/>
  <c r="M2184" i="1"/>
  <c r="L2184" i="1"/>
  <c r="G2184" i="1"/>
  <c r="M2183" i="1"/>
  <c r="L2183" i="1"/>
  <c r="G2183" i="1"/>
  <c r="M2182" i="1"/>
  <c r="L2182" i="1"/>
  <c r="G2182" i="1"/>
  <c r="M2181" i="1"/>
  <c r="L2181" i="1"/>
  <c r="G2181" i="1"/>
  <c r="M2180" i="1"/>
  <c r="L2180" i="1"/>
  <c r="G2180" i="1"/>
  <c r="M2179" i="1"/>
  <c r="L2179" i="1"/>
  <c r="G2179" i="1"/>
  <c r="M2178" i="1"/>
  <c r="L2178" i="1"/>
  <c r="G2178" i="1"/>
  <c r="M2177" i="1"/>
  <c r="L2177" i="1"/>
  <c r="G2177" i="1"/>
  <c r="M2176" i="1"/>
  <c r="L2176" i="1"/>
  <c r="G2176" i="1"/>
  <c r="M2175" i="1"/>
  <c r="L2175" i="1"/>
  <c r="G2175" i="1"/>
  <c r="M2174" i="1"/>
  <c r="L2174" i="1"/>
  <c r="G2174" i="1"/>
  <c r="M2173" i="1"/>
  <c r="L2173" i="1"/>
  <c r="G2173" i="1"/>
  <c r="M2172" i="1"/>
  <c r="L2172" i="1"/>
  <c r="G2172" i="1"/>
  <c r="M2171" i="1"/>
  <c r="L2171" i="1"/>
  <c r="G2171" i="1"/>
  <c r="M2170" i="1"/>
  <c r="L2170" i="1"/>
  <c r="G2170" i="1"/>
  <c r="M2169" i="1"/>
  <c r="L2169" i="1"/>
  <c r="G2169" i="1"/>
  <c r="M2168" i="1"/>
  <c r="L2168" i="1"/>
  <c r="G2168" i="1"/>
  <c r="M2167" i="1"/>
  <c r="L2167" i="1"/>
  <c r="G2167" i="1"/>
  <c r="M2166" i="1"/>
  <c r="L2166" i="1"/>
  <c r="G2166" i="1"/>
  <c r="M2165" i="1"/>
  <c r="L2165" i="1"/>
  <c r="G2165" i="1"/>
  <c r="M2164" i="1"/>
  <c r="L2164" i="1"/>
  <c r="G2164" i="1"/>
  <c r="M2163" i="1"/>
  <c r="L2163" i="1"/>
  <c r="G2163" i="1"/>
  <c r="M2162" i="1"/>
  <c r="L2162" i="1"/>
  <c r="G2162" i="1"/>
  <c r="M2161" i="1"/>
  <c r="L2161" i="1"/>
  <c r="G2161" i="1"/>
  <c r="M2160" i="1"/>
  <c r="L2160" i="1"/>
  <c r="G2160" i="1"/>
  <c r="M2159" i="1"/>
  <c r="L2159" i="1"/>
  <c r="G2159" i="1"/>
  <c r="M2158" i="1"/>
  <c r="L2158" i="1"/>
  <c r="G2158" i="1"/>
  <c r="M2157" i="1"/>
  <c r="L2157" i="1"/>
  <c r="G2157" i="1"/>
  <c r="M2156" i="1"/>
  <c r="L2156" i="1"/>
  <c r="G2156" i="1"/>
  <c r="M2155" i="1"/>
  <c r="L2155" i="1"/>
  <c r="G2155" i="1"/>
  <c r="M2154" i="1"/>
  <c r="L2154" i="1"/>
  <c r="G2154" i="1"/>
  <c r="M2153" i="1"/>
  <c r="L2153" i="1"/>
  <c r="G2153" i="1"/>
  <c r="M2152" i="1"/>
  <c r="L2152" i="1"/>
  <c r="G2152" i="1"/>
  <c r="M2151" i="1"/>
  <c r="L2151" i="1"/>
  <c r="G2151" i="1"/>
  <c r="M2150" i="1"/>
  <c r="L2150" i="1"/>
  <c r="G2150" i="1"/>
  <c r="M2149" i="1"/>
  <c r="L2149" i="1"/>
  <c r="G2149" i="1"/>
  <c r="M2148" i="1"/>
  <c r="L2148" i="1"/>
  <c r="G2148" i="1"/>
  <c r="M2147" i="1"/>
  <c r="L2147" i="1"/>
  <c r="G2147" i="1"/>
  <c r="M2146" i="1"/>
  <c r="L2146" i="1"/>
  <c r="G2146" i="1"/>
  <c r="M2145" i="1"/>
  <c r="L2145" i="1"/>
  <c r="G2145" i="1"/>
  <c r="M2144" i="1"/>
  <c r="L2144" i="1"/>
  <c r="G2144" i="1"/>
  <c r="M2143" i="1"/>
  <c r="L2143" i="1"/>
  <c r="G2143" i="1"/>
  <c r="M2142" i="1"/>
  <c r="L2142" i="1"/>
  <c r="G2142" i="1"/>
  <c r="M2141" i="1"/>
  <c r="L2141" i="1"/>
  <c r="G2141" i="1"/>
  <c r="M2140" i="1"/>
  <c r="L2140" i="1"/>
  <c r="G2140" i="1"/>
  <c r="M2139" i="1"/>
  <c r="L2139" i="1"/>
  <c r="G2139" i="1"/>
  <c r="M2138" i="1"/>
  <c r="L2138" i="1"/>
  <c r="G2138" i="1"/>
  <c r="M2137" i="1"/>
  <c r="L2137" i="1"/>
  <c r="G2137" i="1"/>
  <c r="M2136" i="1"/>
  <c r="L2136" i="1"/>
  <c r="G2136" i="1"/>
  <c r="M2135" i="1"/>
  <c r="L2135" i="1"/>
  <c r="G2135" i="1"/>
  <c r="M2134" i="1"/>
  <c r="L2134" i="1"/>
  <c r="G2134" i="1"/>
  <c r="M2133" i="1"/>
  <c r="L2133" i="1"/>
  <c r="G2133" i="1"/>
  <c r="M2132" i="1"/>
  <c r="L2132" i="1"/>
  <c r="G2132" i="1"/>
  <c r="M2131" i="1"/>
  <c r="L2131" i="1"/>
  <c r="G2131" i="1"/>
  <c r="M2130" i="1"/>
  <c r="L2130" i="1"/>
  <c r="G2130" i="1"/>
  <c r="M2129" i="1"/>
  <c r="L2129" i="1"/>
  <c r="G2129" i="1"/>
  <c r="M2128" i="1"/>
  <c r="L2128" i="1"/>
  <c r="G2128" i="1"/>
  <c r="M2127" i="1"/>
  <c r="L2127" i="1"/>
  <c r="G2127" i="1"/>
  <c r="M2126" i="1"/>
  <c r="L2126" i="1"/>
  <c r="G2126" i="1"/>
  <c r="M2125" i="1"/>
  <c r="L2125" i="1"/>
  <c r="G2125" i="1"/>
  <c r="M2124" i="1"/>
  <c r="L2124" i="1"/>
  <c r="G2124" i="1"/>
  <c r="M2123" i="1"/>
  <c r="L2123" i="1"/>
  <c r="G2123" i="1"/>
  <c r="M2122" i="1"/>
  <c r="L2122" i="1"/>
  <c r="G2122" i="1"/>
  <c r="M2121" i="1"/>
  <c r="L2121" i="1"/>
  <c r="G2121" i="1"/>
  <c r="M2120" i="1"/>
  <c r="L2120" i="1"/>
  <c r="G2120" i="1"/>
  <c r="M2119" i="1"/>
  <c r="L2119" i="1"/>
  <c r="G2119" i="1"/>
  <c r="M2118" i="1"/>
  <c r="L2118" i="1"/>
  <c r="G2118" i="1"/>
  <c r="M2117" i="1"/>
  <c r="L2117" i="1"/>
  <c r="G2117" i="1"/>
  <c r="M2116" i="1"/>
  <c r="L2116" i="1"/>
  <c r="G2116" i="1"/>
  <c r="M2115" i="1"/>
  <c r="L2115" i="1"/>
  <c r="G2115" i="1"/>
  <c r="M2114" i="1"/>
  <c r="L2114" i="1"/>
  <c r="G2114" i="1"/>
  <c r="M2113" i="1"/>
  <c r="L2113" i="1"/>
  <c r="G2113" i="1"/>
  <c r="M2112" i="1"/>
  <c r="L2112" i="1"/>
  <c r="G2112" i="1"/>
  <c r="M2111" i="1"/>
  <c r="L2111" i="1"/>
  <c r="G2111" i="1"/>
  <c r="M2110" i="1"/>
  <c r="L2110" i="1"/>
  <c r="G2110" i="1"/>
  <c r="M2109" i="1"/>
  <c r="L2109" i="1"/>
  <c r="G2109" i="1"/>
  <c r="M2108" i="1"/>
  <c r="L2108" i="1"/>
  <c r="G2108" i="1"/>
  <c r="M2107" i="1"/>
  <c r="L2107" i="1"/>
  <c r="G2107" i="1"/>
  <c r="M2106" i="1"/>
  <c r="L2106" i="1"/>
  <c r="G2106" i="1"/>
  <c r="M2105" i="1"/>
  <c r="L2105" i="1"/>
  <c r="G2105" i="1"/>
  <c r="M2104" i="1"/>
  <c r="L2104" i="1"/>
  <c r="G2104" i="1"/>
  <c r="M2103" i="1"/>
  <c r="L2103" i="1"/>
  <c r="G2103" i="1"/>
  <c r="M2102" i="1"/>
  <c r="L2102" i="1"/>
  <c r="G2102" i="1"/>
  <c r="M2101" i="1"/>
  <c r="L2101" i="1"/>
  <c r="G2101" i="1"/>
  <c r="M2100" i="1"/>
  <c r="L2100" i="1"/>
  <c r="G2100" i="1"/>
  <c r="M2099" i="1"/>
  <c r="L2099" i="1"/>
  <c r="G2099" i="1"/>
  <c r="M2098" i="1"/>
  <c r="L2098" i="1"/>
  <c r="G2098" i="1"/>
  <c r="M2097" i="1"/>
  <c r="L2097" i="1"/>
  <c r="G2097" i="1"/>
  <c r="M2096" i="1"/>
  <c r="L2096" i="1"/>
  <c r="G2096" i="1"/>
  <c r="M2095" i="1"/>
  <c r="L2095" i="1"/>
  <c r="G2095" i="1"/>
  <c r="M2094" i="1"/>
  <c r="L2094" i="1"/>
  <c r="G2094" i="1"/>
  <c r="M2093" i="1"/>
  <c r="L2093" i="1"/>
  <c r="G2093" i="1"/>
  <c r="M2092" i="1"/>
  <c r="L2092" i="1"/>
  <c r="G2092" i="1"/>
  <c r="M2091" i="1"/>
  <c r="L2091" i="1"/>
  <c r="G2091" i="1"/>
  <c r="M2090" i="1"/>
  <c r="L2090" i="1"/>
  <c r="G2090" i="1"/>
  <c r="M2089" i="1"/>
  <c r="L2089" i="1"/>
  <c r="G2089" i="1"/>
  <c r="M2088" i="1"/>
  <c r="L2088" i="1"/>
  <c r="G2088" i="1"/>
  <c r="M2087" i="1"/>
  <c r="L2087" i="1"/>
  <c r="G2087" i="1"/>
  <c r="M2086" i="1"/>
  <c r="L2086" i="1"/>
  <c r="G2086" i="1"/>
  <c r="M2085" i="1"/>
  <c r="L2085" i="1"/>
  <c r="G2085" i="1"/>
  <c r="M2084" i="1"/>
  <c r="L2084" i="1"/>
  <c r="G2084" i="1"/>
  <c r="M2083" i="1"/>
  <c r="L2083" i="1"/>
  <c r="G2083" i="1"/>
  <c r="M2082" i="1"/>
  <c r="L2082" i="1"/>
  <c r="G2082" i="1"/>
  <c r="M2081" i="1"/>
  <c r="L2081" i="1"/>
  <c r="G2081" i="1"/>
  <c r="M2080" i="1"/>
  <c r="L2080" i="1"/>
  <c r="G2080" i="1"/>
  <c r="M2079" i="1"/>
  <c r="L2079" i="1"/>
  <c r="G2079" i="1"/>
  <c r="M2078" i="1"/>
  <c r="L2078" i="1"/>
  <c r="G2078" i="1"/>
  <c r="M2077" i="1"/>
  <c r="L2077" i="1"/>
  <c r="G2077" i="1"/>
  <c r="M2076" i="1"/>
  <c r="L2076" i="1"/>
  <c r="G2076" i="1"/>
  <c r="M2075" i="1"/>
  <c r="L2075" i="1"/>
  <c r="G2075" i="1"/>
  <c r="M2074" i="1"/>
  <c r="L2074" i="1"/>
  <c r="G2074" i="1"/>
  <c r="M2073" i="1"/>
  <c r="L2073" i="1"/>
  <c r="G2073" i="1"/>
  <c r="M2072" i="1"/>
  <c r="L2072" i="1"/>
  <c r="G2072" i="1"/>
  <c r="M2071" i="1"/>
  <c r="L2071" i="1"/>
  <c r="G2071" i="1"/>
  <c r="M2070" i="1"/>
  <c r="L2070" i="1"/>
  <c r="G2070" i="1"/>
  <c r="M2069" i="1"/>
  <c r="L2069" i="1"/>
  <c r="G2069" i="1"/>
  <c r="M2068" i="1"/>
  <c r="L2068" i="1"/>
  <c r="G2068" i="1"/>
  <c r="M2067" i="1"/>
  <c r="L2067" i="1"/>
  <c r="G2067" i="1"/>
  <c r="M2066" i="1"/>
  <c r="L2066" i="1"/>
  <c r="G2066" i="1"/>
  <c r="M2065" i="1"/>
  <c r="L2065" i="1"/>
  <c r="G2065" i="1"/>
  <c r="M2064" i="1"/>
  <c r="L2064" i="1"/>
  <c r="G2064" i="1"/>
  <c r="M2063" i="1"/>
  <c r="L2063" i="1"/>
  <c r="G2063" i="1"/>
  <c r="M2062" i="1"/>
  <c r="L2062" i="1"/>
  <c r="G2062" i="1"/>
  <c r="M2061" i="1"/>
  <c r="L2061" i="1"/>
  <c r="G2061" i="1"/>
  <c r="M2060" i="1"/>
  <c r="L2060" i="1"/>
  <c r="G2060" i="1"/>
  <c r="M2059" i="1"/>
  <c r="L2059" i="1"/>
  <c r="G2059" i="1"/>
  <c r="M2058" i="1"/>
  <c r="L2058" i="1"/>
  <c r="G2058" i="1"/>
  <c r="M2057" i="1"/>
  <c r="L2057" i="1"/>
  <c r="G2057" i="1"/>
  <c r="M2056" i="1"/>
  <c r="L2056" i="1"/>
  <c r="G2056" i="1"/>
  <c r="M2055" i="1"/>
  <c r="L2055" i="1"/>
  <c r="G2055" i="1"/>
  <c r="M2054" i="1"/>
  <c r="L2054" i="1"/>
  <c r="G2054" i="1"/>
  <c r="M2053" i="1"/>
  <c r="L2053" i="1"/>
  <c r="G2053" i="1"/>
  <c r="M2052" i="1"/>
  <c r="L2052" i="1"/>
  <c r="G2052" i="1"/>
  <c r="M2051" i="1"/>
  <c r="L2051" i="1"/>
  <c r="G2051" i="1"/>
  <c r="M2050" i="1"/>
  <c r="L2050" i="1"/>
  <c r="G2050" i="1"/>
  <c r="M2049" i="1"/>
  <c r="L2049" i="1"/>
  <c r="G2049" i="1"/>
  <c r="M2048" i="1"/>
  <c r="L2048" i="1"/>
  <c r="G2048" i="1"/>
  <c r="M2047" i="1"/>
  <c r="L2047" i="1"/>
  <c r="G2047" i="1"/>
  <c r="M2046" i="1"/>
  <c r="L2046" i="1"/>
  <c r="G2046" i="1"/>
  <c r="M2045" i="1"/>
  <c r="L2045" i="1"/>
  <c r="G2045" i="1"/>
  <c r="M2044" i="1"/>
  <c r="L2044" i="1"/>
  <c r="G2044" i="1"/>
  <c r="M2043" i="1"/>
  <c r="L2043" i="1"/>
  <c r="G2043" i="1"/>
  <c r="M2042" i="1"/>
  <c r="L2042" i="1"/>
  <c r="G2042" i="1"/>
  <c r="M2041" i="1"/>
  <c r="L2041" i="1"/>
  <c r="G2041" i="1"/>
  <c r="M2040" i="1"/>
  <c r="L2040" i="1"/>
  <c r="G2040" i="1"/>
  <c r="M2039" i="1"/>
  <c r="L2039" i="1"/>
  <c r="G2039" i="1"/>
  <c r="M2038" i="1"/>
  <c r="L2038" i="1"/>
  <c r="G2038" i="1"/>
  <c r="M2037" i="1"/>
  <c r="L2037" i="1"/>
  <c r="G2037" i="1"/>
  <c r="M2036" i="1"/>
  <c r="L2036" i="1"/>
  <c r="G2036" i="1"/>
  <c r="M2035" i="1"/>
  <c r="L2035" i="1"/>
  <c r="G2035" i="1"/>
  <c r="M2034" i="1"/>
  <c r="L2034" i="1"/>
  <c r="G2034" i="1"/>
  <c r="M2033" i="1"/>
  <c r="L2033" i="1"/>
  <c r="G2033" i="1"/>
  <c r="M2032" i="1"/>
  <c r="L2032" i="1"/>
  <c r="G2032" i="1"/>
  <c r="M2031" i="1"/>
  <c r="L2031" i="1"/>
  <c r="G2031" i="1"/>
  <c r="M2030" i="1"/>
  <c r="L2030" i="1"/>
  <c r="G2030" i="1"/>
  <c r="M2029" i="1"/>
  <c r="L2029" i="1"/>
  <c r="G2029" i="1"/>
  <c r="M2028" i="1"/>
  <c r="L2028" i="1"/>
  <c r="G2028" i="1"/>
  <c r="M2027" i="1"/>
  <c r="L2027" i="1"/>
  <c r="G2027" i="1"/>
  <c r="M2026" i="1"/>
  <c r="L2026" i="1"/>
  <c r="G2026" i="1"/>
  <c r="M2025" i="1"/>
  <c r="L2025" i="1"/>
  <c r="G2025" i="1"/>
  <c r="M2024" i="1"/>
  <c r="L2024" i="1"/>
  <c r="G2024" i="1"/>
  <c r="M2023" i="1"/>
  <c r="L2023" i="1"/>
  <c r="G2023" i="1"/>
  <c r="M2022" i="1"/>
  <c r="L2022" i="1"/>
  <c r="G2022" i="1"/>
  <c r="M2021" i="1"/>
  <c r="L2021" i="1"/>
  <c r="G2021" i="1"/>
  <c r="M2020" i="1"/>
  <c r="L2020" i="1"/>
  <c r="G2020" i="1"/>
  <c r="M2019" i="1"/>
  <c r="L2019" i="1"/>
  <c r="G2019" i="1"/>
  <c r="M2018" i="1"/>
  <c r="L2018" i="1"/>
  <c r="G2018" i="1"/>
  <c r="M2017" i="1"/>
  <c r="L2017" i="1"/>
  <c r="G2017" i="1"/>
  <c r="M2016" i="1"/>
  <c r="L2016" i="1"/>
  <c r="G2016" i="1"/>
  <c r="M2015" i="1"/>
  <c r="L2015" i="1"/>
  <c r="G2015" i="1"/>
  <c r="M2014" i="1"/>
  <c r="L2014" i="1"/>
  <c r="G2014" i="1"/>
  <c r="M2013" i="1"/>
  <c r="L2013" i="1"/>
  <c r="G2013" i="1"/>
  <c r="M2012" i="1"/>
  <c r="L2012" i="1"/>
  <c r="G2012" i="1"/>
  <c r="M2011" i="1"/>
  <c r="L2011" i="1"/>
  <c r="G2011" i="1"/>
  <c r="M2010" i="1"/>
  <c r="L2010" i="1"/>
  <c r="G2010" i="1"/>
  <c r="M2009" i="1"/>
  <c r="L2009" i="1"/>
  <c r="G2009" i="1"/>
  <c r="M2008" i="1"/>
  <c r="L2008" i="1"/>
  <c r="G2008" i="1"/>
  <c r="M2007" i="1"/>
  <c r="L2007" i="1"/>
  <c r="G2007" i="1"/>
  <c r="M2006" i="1"/>
  <c r="L2006" i="1"/>
  <c r="G2006" i="1"/>
  <c r="M2005" i="1"/>
  <c r="L2005" i="1"/>
  <c r="G2005" i="1"/>
  <c r="M2004" i="1"/>
  <c r="L2004" i="1"/>
  <c r="G2004" i="1"/>
  <c r="M2003" i="1"/>
  <c r="L2003" i="1"/>
  <c r="G2003" i="1"/>
  <c r="M2002" i="1"/>
  <c r="L2002" i="1"/>
  <c r="G2002" i="1"/>
  <c r="M2001" i="1"/>
  <c r="L2001" i="1"/>
  <c r="G2001" i="1"/>
  <c r="M2000" i="1"/>
  <c r="L2000" i="1"/>
  <c r="G2000" i="1"/>
  <c r="M1999" i="1"/>
  <c r="L1999" i="1"/>
  <c r="G1999" i="1"/>
  <c r="M1998" i="1"/>
  <c r="L1998" i="1"/>
  <c r="G1998" i="1"/>
  <c r="M1997" i="1"/>
  <c r="L1997" i="1"/>
  <c r="G1997" i="1"/>
  <c r="M1996" i="1"/>
  <c r="L1996" i="1"/>
  <c r="G1996" i="1"/>
  <c r="M1995" i="1"/>
  <c r="L1995" i="1"/>
  <c r="G1995" i="1"/>
  <c r="M1994" i="1"/>
  <c r="L1994" i="1"/>
  <c r="G1994" i="1"/>
  <c r="M1993" i="1"/>
  <c r="L1993" i="1"/>
  <c r="G1993" i="1"/>
  <c r="M1992" i="1"/>
  <c r="L1992" i="1"/>
  <c r="G1992" i="1"/>
  <c r="M1991" i="1"/>
  <c r="L1991" i="1"/>
  <c r="G1991" i="1"/>
  <c r="M1990" i="1"/>
  <c r="L1990" i="1"/>
  <c r="G1990" i="1"/>
  <c r="M1989" i="1"/>
  <c r="L1989" i="1"/>
  <c r="G1989" i="1"/>
  <c r="M1988" i="1"/>
  <c r="L1988" i="1"/>
  <c r="G1988" i="1"/>
  <c r="M1987" i="1"/>
  <c r="L1987" i="1"/>
  <c r="G1987" i="1"/>
  <c r="M1986" i="1"/>
  <c r="L1986" i="1"/>
  <c r="G1986" i="1"/>
  <c r="M1985" i="1"/>
  <c r="L1985" i="1"/>
  <c r="G1985" i="1"/>
  <c r="M1984" i="1"/>
  <c r="L1984" i="1"/>
  <c r="G1984" i="1"/>
  <c r="M1983" i="1"/>
  <c r="L1983" i="1"/>
  <c r="G1983" i="1"/>
  <c r="M1982" i="1"/>
  <c r="L1982" i="1"/>
  <c r="G1982" i="1"/>
  <c r="M1981" i="1"/>
  <c r="L1981" i="1"/>
  <c r="G1981" i="1"/>
  <c r="M1980" i="1"/>
  <c r="L1980" i="1"/>
  <c r="G1980" i="1"/>
  <c r="M1979" i="1"/>
  <c r="L1979" i="1"/>
  <c r="G1979" i="1"/>
  <c r="M1978" i="1"/>
  <c r="L1978" i="1"/>
  <c r="G1978" i="1"/>
  <c r="M1977" i="1"/>
  <c r="L1977" i="1"/>
  <c r="G1977" i="1"/>
  <c r="M1976" i="1"/>
  <c r="L1976" i="1"/>
  <c r="G1976" i="1"/>
  <c r="M1975" i="1"/>
  <c r="L1975" i="1"/>
  <c r="G1975" i="1"/>
  <c r="M1974" i="1"/>
  <c r="L1974" i="1"/>
  <c r="G1974" i="1"/>
  <c r="M1973" i="1"/>
  <c r="L1973" i="1"/>
  <c r="G1973" i="1"/>
  <c r="M1972" i="1"/>
  <c r="L1972" i="1"/>
  <c r="G1972" i="1"/>
  <c r="M1971" i="1"/>
  <c r="L1971" i="1"/>
  <c r="G1971" i="1"/>
  <c r="M1970" i="1"/>
  <c r="L1970" i="1"/>
  <c r="G1970" i="1"/>
  <c r="M1969" i="1"/>
  <c r="L1969" i="1"/>
  <c r="G1969" i="1"/>
  <c r="M1968" i="1"/>
  <c r="L1968" i="1"/>
  <c r="G1968" i="1"/>
  <c r="M1967" i="1"/>
  <c r="L1967" i="1"/>
  <c r="G1967" i="1"/>
  <c r="M1966" i="1"/>
  <c r="L1966" i="1"/>
  <c r="G1966" i="1"/>
  <c r="M1965" i="1"/>
  <c r="L1965" i="1"/>
  <c r="G1965" i="1"/>
  <c r="M1964" i="1"/>
  <c r="L1964" i="1"/>
  <c r="G1964" i="1"/>
  <c r="M1963" i="1"/>
  <c r="L1963" i="1"/>
  <c r="G1963" i="1"/>
  <c r="M1962" i="1"/>
  <c r="L1962" i="1"/>
  <c r="G1962" i="1"/>
  <c r="M1961" i="1"/>
  <c r="L1961" i="1"/>
  <c r="G1961" i="1"/>
  <c r="M1960" i="1"/>
  <c r="L1960" i="1"/>
  <c r="G1960" i="1"/>
  <c r="M1959" i="1"/>
  <c r="L1959" i="1"/>
  <c r="G1959" i="1"/>
  <c r="M1958" i="1"/>
  <c r="L1958" i="1"/>
  <c r="G1958" i="1"/>
  <c r="M1957" i="1"/>
  <c r="L1957" i="1"/>
  <c r="G1957" i="1"/>
  <c r="M1956" i="1"/>
  <c r="L1956" i="1"/>
  <c r="G1956" i="1"/>
  <c r="M1955" i="1"/>
  <c r="L1955" i="1"/>
  <c r="G1955" i="1"/>
  <c r="M1954" i="1"/>
  <c r="L1954" i="1"/>
  <c r="G1954" i="1"/>
  <c r="M1953" i="1"/>
  <c r="L1953" i="1"/>
  <c r="G1953" i="1"/>
  <c r="M1952" i="1"/>
  <c r="L1952" i="1"/>
  <c r="G1952" i="1"/>
  <c r="M1951" i="1"/>
  <c r="L1951" i="1"/>
  <c r="G1951" i="1"/>
  <c r="M1950" i="1"/>
  <c r="L1950" i="1"/>
  <c r="G1950" i="1"/>
  <c r="M1949" i="1"/>
  <c r="L1949" i="1"/>
  <c r="G1949" i="1"/>
  <c r="M1948" i="1"/>
  <c r="L1948" i="1"/>
  <c r="G1948" i="1"/>
  <c r="M1947" i="1"/>
  <c r="L1947" i="1"/>
  <c r="G1947" i="1"/>
  <c r="M1946" i="1"/>
  <c r="L1946" i="1"/>
  <c r="G1946" i="1"/>
  <c r="M1945" i="1"/>
  <c r="L1945" i="1"/>
  <c r="G1945" i="1"/>
  <c r="M1944" i="1"/>
  <c r="L1944" i="1"/>
  <c r="G1944" i="1"/>
  <c r="M1943" i="1"/>
  <c r="L1943" i="1"/>
  <c r="G1943" i="1"/>
  <c r="M1942" i="1"/>
  <c r="L1942" i="1"/>
  <c r="G1942" i="1"/>
  <c r="M1941" i="1"/>
  <c r="L1941" i="1"/>
  <c r="G1941" i="1"/>
  <c r="M1940" i="1"/>
  <c r="L1940" i="1"/>
  <c r="G1940" i="1"/>
  <c r="M1939" i="1"/>
  <c r="L1939" i="1"/>
  <c r="G1939" i="1"/>
  <c r="M1938" i="1"/>
  <c r="L1938" i="1"/>
  <c r="G1938" i="1"/>
  <c r="M1937" i="1"/>
  <c r="L1937" i="1"/>
  <c r="G1937" i="1"/>
  <c r="M1936" i="1"/>
  <c r="L1936" i="1"/>
  <c r="G1936" i="1"/>
  <c r="M1935" i="1"/>
  <c r="L1935" i="1"/>
  <c r="G1935" i="1"/>
  <c r="M1934" i="1"/>
  <c r="L1934" i="1"/>
  <c r="G1934" i="1"/>
  <c r="M1933" i="1"/>
  <c r="L1933" i="1"/>
  <c r="G1933" i="1"/>
  <c r="M1932" i="1"/>
  <c r="L1932" i="1"/>
  <c r="G1932" i="1"/>
  <c r="M1931" i="1"/>
  <c r="L1931" i="1"/>
  <c r="G1931" i="1"/>
  <c r="M1930" i="1"/>
  <c r="L1930" i="1"/>
  <c r="G1930" i="1"/>
  <c r="M1929" i="1"/>
  <c r="L1929" i="1"/>
  <c r="G1929" i="1"/>
  <c r="M1928" i="1"/>
  <c r="L1928" i="1"/>
  <c r="G1928" i="1"/>
  <c r="M1927" i="1"/>
  <c r="L1927" i="1"/>
  <c r="G1927" i="1"/>
  <c r="M1926" i="1"/>
  <c r="L1926" i="1"/>
  <c r="G1926" i="1"/>
  <c r="M1925" i="1"/>
  <c r="L1925" i="1"/>
  <c r="G1925" i="1"/>
  <c r="M1924" i="1"/>
  <c r="L1924" i="1"/>
  <c r="G1924" i="1"/>
  <c r="M1923" i="1"/>
  <c r="L1923" i="1"/>
  <c r="G1923" i="1"/>
  <c r="M1922" i="1"/>
  <c r="L1922" i="1"/>
  <c r="G1922" i="1"/>
  <c r="M1921" i="1"/>
  <c r="L1921" i="1"/>
  <c r="G1921" i="1"/>
  <c r="M1920" i="1"/>
  <c r="L1920" i="1"/>
  <c r="G1920" i="1"/>
  <c r="M1919" i="1"/>
  <c r="L1919" i="1"/>
  <c r="G1919" i="1"/>
  <c r="M1918" i="1"/>
  <c r="L1918" i="1"/>
  <c r="G1918" i="1"/>
  <c r="M1917" i="1"/>
  <c r="L1917" i="1"/>
  <c r="G1917" i="1"/>
  <c r="M1916" i="1"/>
  <c r="L1916" i="1"/>
  <c r="G1916" i="1"/>
  <c r="M1915" i="1"/>
  <c r="L1915" i="1"/>
  <c r="G1915" i="1"/>
  <c r="M1914" i="1"/>
  <c r="L1914" i="1"/>
  <c r="G1914" i="1"/>
  <c r="M1913" i="1"/>
  <c r="L1913" i="1"/>
  <c r="G1913" i="1"/>
  <c r="M1912" i="1"/>
  <c r="L1912" i="1"/>
  <c r="G1912" i="1"/>
  <c r="M1911" i="1"/>
  <c r="L1911" i="1"/>
  <c r="G1911" i="1"/>
  <c r="M1910" i="1"/>
  <c r="L1910" i="1"/>
  <c r="G1910" i="1"/>
  <c r="M1909" i="1"/>
  <c r="L1909" i="1"/>
  <c r="G1909" i="1"/>
  <c r="M1908" i="1"/>
  <c r="L1908" i="1"/>
  <c r="G1908" i="1"/>
  <c r="M1907" i="1"/>
  <c r="L1907" i="1"/>
  <c r="G1907" i="1"/>
  <c r="M1906" i="1"/>
  <c r="L1906" i="1"/>
  <c r="G1906" i="1"/>
  <c r="M1905" i="1"/>
  <c r="L1905" i="1"/>
  <c r="G1905" i="1"/>
  <c r="M1904" i="1"/>
  <c r="L1904" i="1"/>
  <c r="G1904" i="1"/>
  <c r="M1903" i="1"/>
  <c r="L1903" i="1"/>
  <c r="G1903" i="1"/>
  <c r="M1902" i="1"/>
  <c r="L1902" i="1"/>
  <c r="G1902" i="1"/>
  <c r="M1901" i="1"/>
  <c r="L1901" i="1"/>
  <c r="G1901" i="1"/>
  <c r="M1900" i="1"/>
  <c r="L1900" i="1"/>
  <c r="G1900" i="1"/>
  <c r="M1899" i="1"/>
  <c r="L1899" i="1"/>
  <c r="G1899" i="1"/>
  <c r="M1898" i="1"/>
  <c r="L1898" i="1"/>
  <c r="G1898" i="1"/>
  <c r="M1897" i="1"/>
  <c r="L1897" i="1"/>
  <c r="G1897" i="1"/>
  <c r="M1896" i="1"/>
  <c r="L1896" i="1"/>
  <c r="G1896" i="1"/>
  <c r="M1895" i="1"/>
  <c r="L1895" i="1"/>
  <c r="G1895" i="1"/>
  <c r="M1894" i="1"/>
  <c r="L1894" i="1"/>
  <c r="G1894" i="1"/>
  <c r="M1893" i="1"/>
  <c r="L1893" i="1"/>
  <c r="G1893" i="1"/>
  <c r="M1892" i="1"/>
  <c r="L1892" i="1"/>
  <c r="G1892" i="1"/>
  <c r="M1891" i="1"/>
  <c r="L1891" i="1"/>
  <c r="G1891" i="1"/>
  <c r="M1890" i="1"/>
  <c r="L1890" i="1"/>
  <c r="G1890" i="1"/>
  <c r="M1889" i="1"/>
  <c r="L1889" i="1"/>
  <c r="G1889" i="1"/>
  <c r="M1888" i="1"/>
  <c r="L1888" i="1"/>
  <c r="G1888" i="1"/>
  <c r="M1887" i="1"/>
  <c r="L1887" i="1"/>
  <c r="G1887" i="1"/>
  <c r="M1886" i="1"/>
  <c r="L1886" i="1"/>
  <c r="G1886" i="1"/>
  <c r="M1885" i="1"/>
  <c r="L1885" i="1"/>
  <c r="G1885" i="1"/>
  <c r="M1884" i="1"/>
  <c r="L1884" i="1"/>
  <c r="G1884" i="1"/>
  <c r="M1883" i="1"/>
  <c r="L1883" i="1"/>
  <c r="G1883" i="1"/>
  <c r="M1882" i="1"/>
  <c r="L1882" i="1"/>
  <c r="G1882" i="1"/>
  <c r="M1881" i="1"/>
  <c r="L1881" i="1"/>
  <c r="G1881" i="1"/>
  <c r="M1880" i="1"/>
  <c r="L1880" i="1"/>
  <c r="G1880" i="1"/>
  <c r="M1879" i="1"/>
  <c r="L1879" i="1"/>
  <c r="G1879" i="1"/>
  <c r="M1878" i="1"/>
  <c r="L1878" i="1"/>
  <c r="G1878" i="1"/>
  <c r="M1877" i="1"/>
  <c r="L1877" i="1"/>
  <c r="G1877" i="1"/>
  <c r="M1876" i="1"/>
  <c r="L1876" i="1"/>
  <c r="G1876" i="1"/>
  <c r="M1875" i="1"/>
  <c r="L1875" i="1"/>
  <c r="G1875" i="1"/>
  <c r="M1874" i="1"/>
  <c r="L1874" i="1"/>
  <c r="G1874" i="1"/>
  <c r="M1873" i="1"/>
  <c r="L1873" i="1"/>
  <c r="G1873" i="1"/>
  <c r="M1872" i="1"/>
  <c r="L1872" i="1"/>
  <c r="G1872" i="1"/>
  <c r="M1871" i="1"/>
  <c r="L1871" i="1"/>
  <c r="G1871" i="1"/>
  <c r="M1870" i="1"/>
  <c r="L1870" i="1"/>
  <c r="G1870" i="1"/>
  <c r="M1869" i="1"/>
  <c r="L1869" i="1"/>
  <c r="G1869" i="1"/>
  <c r="M1868" i="1"/>
  <c r="L1868" i="1"/>
  <c r="G1868" i="1"/>
  <c r="M1867" i="1"/>
  <c r="L1867" i="1"/>
  <c r="G1867" i="1"/>
  <c r="M1866" i="1"/>
  <c r="L1866" i="1"/>
  <c r="G1866" i="1"/>
  <c r="M1865" i="1"/>
  <c r="L1865" i="1"/>
  <c r="G1865" i="1"/>
  <c r="M1864" i="1"/>
  <c r="L1864" i="1"/>
  <c r="G1864" i="1"/>
  <c r="M1863" i="1"/>
  <c r="L1863" i="1"/>
  <c r="G1863" i="1"/>
  <c r="M1862" i="1"/>
  <c r="L1862" i="1"/>
  <c r="G1862" i="1"/>
  <c r="M1861" i="1"/>
  <c r="L1861" i="1"/>
  <c r="G1861" i="1"/>
  <c r="M1860" i="1"/>
  <c r="L1860" i="1"/>
  <c r="G1860" i="1"/>
  <c r="M1859" i="1"/>
  <c r="L1859" i="1"/>
  <c r="G1859" i="1"/>
  <c r="M1858" i="1"/>
  <c r="L1858" i="1"/>
  <c r="G1858" i="1"/>
  <c r="M1857" i="1"/>
  <c r="L1857" i="1"/>
  <c r="G1857" i="1"/>
  <c r="M1856" i="1"/>
  <c r="L1856" i="1"/>
  <c r="G1856" i="1"/>
  <c r="M1855" i="1"/>
  <c r="L1855" i="1"/>
  <c r="G1855" i="1"/>
  <c r="M1854" i="1"/>
  <c r="L1854" i="1"/>
  <c r="G1854" i="1"/>
  <c r="M1853" i="1"/>
  <c r="L1853" i="1"/>
  <c r="G1853" i="1"/>
  <c r="M1852" i="1"/>
  <c r="L1852" i="1"/>
  <c r="G1852" i="1"/>
  <c r="M1851" i="1"/>
  <c r="L1851" i="1"/>
  <c r="G1851" i="1"/>
  <c r="M1850" i="1"/>
  <c r="L1850" i="1"/>
  <c r="G1850" i="1"/>
  <c r="M1849" i="1"/>
  <c r="L1849" i="1"/>
  <c r="G1849" i="1"/>
  <c r="M1848" i="1"/>
  <c r="L1848" i="1"/>
  <c r="G1848" i="1"/>
  <c r="M1847" i="1"/>
  <c r="L1847" i="1"/>
  <c r="G1847" i="1"/>
  <c r="M1846" i="1"/>
  <c r="L1846" i="1"/>
  <c r="G1846" i="1"/>
  <c r="M1845" i="1"/>
  <c r="L1845" i="1"/>
  <c r="G1845" i="1"/>
  <c r="M1844" i="1"/>
  <c r="L1844" i="1"/>
  <c r="G1844" i="1"/>
  <c r="M1843" i="1"/>
  <c r="L1843" i="1"/>
  <c r="G1843" i="1"/>
  <c r="M1842" i="1"/>
  <c r="L1842" i="1"/>
  <c r="G1842" i="1"/>
  <c r="M1841" i="1"/>
  <c r="L1841" i="1"/>
  <c r="G1841" i="1"/>
  <c r="M1840" i="1"/>
  <c r="L1840" i="1"/>
  <c r="G1840" i="1"/>
  <c r="M1839" i="1"/>
  <c r="L1839" i="1"/>
  <c r="G1839" i="1"/>
  <c r="M1838" i="1"/>
  <c r="L1838" i="1"/>
  <c r="G1838" i="1"/>
  <c r="M1837" i="1"/>
  <c r="L1837" i="1"/>
  <c r="G1837" i="1"/>
  <c r="M1836" i="1"/>
  <c r="L1836" i="1"/>
  <c r="G1836" i="1"/>
  <c r="M1835" i="1"/>
  <c r="L1835" i="1"/>
  <c r="G1835" i="1"/>
  <c r="M1834" i="1"/>
  <c r="L1834" i="1"/>
  <c r="G1834" i="1"/>
  <c r="M1833" i="1"/>
  <c r="L1833" i="1"/>
  <c r="G1833" i="1"/>
  <c r="M1832" i="1"/>
  <c r="L1832" i="1"/>
  <c r="G1832" i="1"/>
  <c r="M1831" i="1"/>
  <c r="L1831" i="1"/>
  <c r="G1831" i="1"/>
  <c r="M1830" i="1"/>
  <c r="L1830" i="1"/>
  <c r="G1830" i="1"/>
  <c r="M1829" i="1"/>
  <c r="L1829" i="1"/>
  <c r="G1829" i="1"/>
  <c r="M1828" i="1"/>
  <c r="L1828" i="1"/>
  <c r="G1828" i="1"/>
  <c r="M1827" i="1"/>
  <c r="L1827" i="1"/>
  <c r="G1827" i="1"/>
  <c r="M1826" i="1"/>
  <c r="L1826" i="1"/>
  <c r="G1826" i="1"/>
  <c r="M1825" i="1"/>
  <c r="L1825" i="1"/>
  <c r="G1825" i="1"/>
  <c r="M1824" i="1"/>
  <c r="L1824" i="1"/>
  <c r="G1824" i="1"/>
  <c r="M1823" i="1"/>
  <c r="L1823" i="1"/>
  <c r="G1823" i="1"/>
  <c r="M1822" i="1"/>
  <c r="L1822" i="1"/>
  <c r="G1822" i="1"/>
  <c r="M1821" i="1"/>
  <c r="L1821" i="1"/>
  <c r="G1821" i="1"/>
  <c r="M1820" i="1"/>
  <c r="L1820" i="1"/>
  <c r="G1820" i="1"/>
  <c r="M1819" i="1"/>
  <c r="L1819" i="1"/>
  <c r="G1819" i="1"/>
  <c r="M1818" i="1"/>
  <c r="L1818" i="1"/>
  <c r="G1818" i="1"/>
  <c r="M1817" i="1"/>
  <c r="L1817" i="1"/>
  <c r="G1817" i="1"/>
  <c r="M1816" i="1"/>
  <c r="L1816" i="1"/>
  <c r="G1816" i="1"/>
  <c r="M1815" i="1"/>
  <c r="L1815" i="1"/>
  <c r="G1815" i="1"/>
  <c r="M1814" i="1"/>
  <c r="L1814" i="1"/>
  <c r="G1814" i="1"/>
  <c r="M1813" i="1"/>
  <c r="L1813" i="1"/>
  <c r="G1813" i="1"/>
  <c r="M1812" i="1"/>
  <c r="L1812" i="1"/>
  <c r="G1812" i="1"/>
  <c r="M1811" i="1"/>
  <c r="L1811" i="1"/>
  <c r="G1811" i="1"/>
  <c r="M1810" i="1"/>
  <c r="L1810" i="1"/>
  <c r="G1810" i="1"/>
  <c r="M1809" i="1"/>
  <c r="L1809" i="1"/>
  <c r="G1809" i="1"/>
  <c r="M1808" i="1"/>
  <c r="L1808" i="1"/>
  <c r="G1808" i="1"/>
  <c r="M1807" i="1"/>
  <c r="L1807" i="1"/>
  <c r="G1807" i="1"/>
  <c r="M1806" i="1"/>
  <c r="L1806" i="1"/>
  <c r="G1806" i="1"/>
  <c r="M1805" i="1"/>
  <c r="L1805" i="1"/>
  <c r="G1805" i="1"/>
  <c r="M1804" i="1"/>
  <c r="L1804" i="1"/>
  <c r="G1804" i="1"/>
  <c r="M1803" i="1"/>
  <c r="L1803" i="1"/>
  <c r="G1803" i="1"/>
  <c r="M1802" i="1"/>
  <c r="L1802" i="1"/>
  <c r="G1802" i="1"/>
  <c r="M1801" i="1"/>
  <c r="L1801" i="1"/>
  <c r="G1801" i="1"/>
  <c r="M1800" i="1"/>
  <c r="L1800" i="1"/>
  <c r="G1800" i="1"/>
  <c r="M1799" i="1"/>
  <c r="L1799" i="1"/>
  <c r="G1799" i="1"/>
  <c r="M1798" i="1"/>
  <c r="L1798" i="1"/>
  <c r="G1798" i="1"/>
  <c r="M1797" i="1"/>
  <c r="L1797" i="1"/>
  <c r="G1797" i="1"/>
  <c r="M1796" i="1"/>
  <c r="L1796" i="1"/>
  <c r="G1796" i="1"/>
  <c r="M1795" i="1"/>
  <c r="L1795" i="1"/>
  <c r="G1795" i="1"/>
  <c r="M1794" i="1"/>
  <c r="L1794" i="1"/>
  <c r="G1794" i="1"/>
  <c r="M1793" i="1"/>
  <c r="L1793" i="1"/>
  <c r="G1793" i="1"/>
  <c r="M1792" i="1"/>
  <c r="L1792" i="1"/>
  <c r="G1792" i="1"/>
  <c r="M1791" i="1"/>
  <c r="L1791" i="1"/>
  <c r="G1791" i="1"/>
  <c r="M1790" i="1"/>
  <c r="L1790" i="1"/>
  <c r="G1790" i="1"/>
  <c r="M1789" i="1"/>
  <c r="L1789" i="1"/>
  <c r="G1789" i="1"/>
  <c r="M1788" i="1"/>
  <c r="L1788" i="1"/>
  <c r="G1788" i="1"/>
  <c r="M1787" i="1"/>
  <c r="L1787" i="1"/>
  <c r="G1787" i="1"/>
  <c r="M1786" i="1"/>
  <c r="L1786" i="1"/>
  <c r="G1786" i="1"/>
  <c r="M1785" i="1"/>
  <c r="L1785" i="1"/>
  <c r="G1785" i="1"/>
  <c r="M1784" i="1"/>
  <c r="L1784" i="1"/>
  <c r="G1784" i="1"/>
  <c r="M1783" i="1"/>
  <c r="L1783" i="1"/>
  <c r="G1783" i="1"/>
  <c r="M1782" i="1"/>
  <c r="L1782" i="1"/>
  <c r="G1782" i="1"/>
  <c r="M1781" i="1"/>
  <c r="L1781" i="1"/>
  <c r="G1781" i="1"/>
  <c r="M1780" i="1"/>
  <c r="L1780" i="1"/>
  <c r="G1780" i="1"/>
  <c r="M1779" i="1"/>
  <c r="L1779" i="1"/>
  <c r="G1779" i="1"/>
  <c r="M1778" i="1"/>
  <c r="L1778" i="1"/>
  <c r="G1778" i="1"/>
  <c r="M1777" i="1"/>
  <c r="L1777" i="1"/>
  <c r="G1777" i="1"/>
  <c r="M1776" i="1"/>
  <c r="L1776" i="1"/>
  <c r="G1776" i="1"/>
  <c r="M1775" i="1"/>
  <c r="L1775" i="1"/>
  <c r="G1775" i="1"/>
  <c r="M1774" i="1"/>
  <c r="L1774" i="1"/>
  <c r="G1774" i="1"/>
  <c r="M1773" i="1"/>
  <c r="L1773" i="1"/>
  <c r="G1773" i="1"/>
  <c r="M1772" i="1"/>
  <c r="L1772" i="1"/>
  <c r="G1772" i="1"/>
  <c r="M1771" i="1"/>
  <c r="L1771" i="1"/>
  <c r="G1771" i="1"/>
  <c r="M1770" i="1"/>
  <c r="L1770" i="1"/>
  <c r="G1770" i="1"/>
  <c r="M1769" i="1"/>
  <c r="L1769" i="1"/>
  <c r="G1769" i="1"/>
  <c r="M1768" i="1"/>
  <c r="L1768" i="1"/>
  <c r="G1768" i="1"/>
  <c r="M1767" i="1"/>
  <c r="L1767" i="1"/>
  <c r="G1767" i="1"/>
  <c r="M1766" i="1"/>
  <c r="L1766" i="1"/>
  <c r="G1766" i="1"/>
  <c r="M1765" i="1"/>
  <c r="L1765" i="1"/>
  <c r="G1765" i="1"/>
  <c r="M1764" i="1"/>
  <c r="L1764" i="1"/>
  <c r="G1764" i="1"/>
  <c r="M1763" i="1"/>
  <c r="L1763" i="1"/>
  <c r="G1763" i="1"/>
  <c r="M1762" i="1"/>
  <c r="L1762" i="1"/>
  <c r="G1762" i="1"/>
  <c r="M1761" i="1"/>
  <c r="L1761" i="1"/>
  <c r="G1761" i="1"/>
  <c r="M1760" i="1"/>
  <c r="L1760" i="1"/>
  <c r="G1760" i="1"/>
  <c r="M1759" i="1"/>
  <c r="L1759" i="1"/>
  <c r="G1759" i="1"/>
  <c r="M1758" i="1"/>
  <c r="L1758" i="1"/>
  <c r="G1758" i="1"/>
  <c r="M1757" i="1"/>
  <c r="L1757" i="1"/>
  <c r="G1757" i="1"/>
  <c r="M1756" i="1"/>
  <c r="L1756" i="1"/>
  <c r="G1756" i="1"/>
  <c r="M1755" i="1"/>
  <c r="L1755" i="1"/>
  <c r="G1755" i="1"/>
  <c r="M1754" i="1"/>
  <c r="L1754" i="1"/>
  <c r="G1754" i="1"/>
  <c r="M1753" i="1"/>
  <c r="L1753" i="1"/>
  <c r="G1753" i="1"/>
  <c r="M1752" i="1"/>
  <c r="L1752" i="1"/>
  <c r="G1752" i="1"/>
  <c r="M1751" i="1"/>
  <c r="L1751" i="1"/>
  <c r="G1751" i="1"/>
  <c r="M1750" i="1"/>
  <c r="L1750" i="1"/>
  <c r="G1750" i="1"/>
  <c r="M1749" i="1"/>
  <c r="L1749" i="1"/>
  <c r="G1749" i="1"/>
  <c r="M1748" i="1"/>
  <c r="L1748" i="1"/>
  <c r="G1748" i="1"/>
  <c r="M1747" i="1"/>
  <c r="L1747" i="1"/>
  <c r="G1747" i="1"/>
  <c r="M1746" i="1"/>
  <c r="L1746" i="1"/>
  <c r="G1746" i="1"/>
  <c r="M1745" i="1"/>
  <c r="L1745" i="1"/>
  <c r="G1745" i="1"/>
  <c r="M1744" i="1"/>
  <c r="L1744" i="1"/>
  <c r="G1744" i="1"/>
  <c r="M1743" i="1"/>
  <c r="L1743" i="1"/>
  <c r="G1743" i="1"/>
  <c r="M1742" i="1"/>
  <c r="L1742" i="1"/>
  <c r="G1742" i="1"/>
  <c r="M1741" i="1"/>
  <c r="L1741" i="1"/>
  <c r="G1741" i="1"/>
  <c r="M1740" i="1"/>
  <c r="L1740" i="1"/>
  <c r="G1740" i="1"/>
  <c r="M1739" i="1"/>
  <c r="L1739" i="1"/>
  <c r="G1739" i="1"/>
  <c r="M1738" i="1"/>
  <c r="L1738" i="1"/>
  <c r="G1738" i="1"/>
  <c r="M1737" i="1"/>
  <c r="L1737" i="1"/>
  <c r="G1737" i="1"/>
  <c r="M1736" i="1"/>
  <c r="L1736" i="1"/>
  <c r="G1736" i="1"/>
  <c r="M1735" i="1"/>
  <c r="L1735" i="1"/>
  <c r="G1735" i="1"/>
  <c r="M1734" i="1"/>
  <c r="L1734" i="1"/>
  <c r="G1734" i="1"/>
  <c r="M1733" i="1"/>
  <c r="L1733" i="1"/>
  <c r="G1733" i="1"/>
  <c r="M1732" i="1"/>
  <c r="L1732" i="1"/>
  <c r="G1732" i="1"/>
  <c r="M1731" i="1"/>
  <c r="L1731" i="1"/>
  <c r="G1731" i="1"/>
  <c r="M1730" i="1"/>
  <c r="L1730" i="1"/>
  <c r="G1730" i="1"/>
  <c r="M1729" i="1"/>
  <c r="L1729" i="1"/>
  <c r="G1729" i="1"/>
  <c r="M1728" i="1"/>
  <c r="L1728" i="1"/>
  <c r="G1728" i="1"/>
  <c r="M1727" i="1"/>
  <c r="L1727" i="1"/>
  <c r="G1727" i="1"/>
  <c r="M1726" i="1"/>
  <c r="L1726" i="1"/>
  <c r="G1726" i="1"/>
  <c r="M1725" i="1"/>
  <c r="L1725" i="1"/>
  <c r="G1725" i="1"/>
  <c r="M1724" i="1"/>
  <c r="L1724" i="1"/>
  <c r="G1724" i="1"/>
  <c r="M1723" i="1"/>
  <c r="L1723" i="1"/>
  <c r="G1723" i="1"/>
  <c r="M1722" i="1"/>
  <c r="L1722" i="1"/>
  <c r="G1722" i="1"/>
  <c r="M1721" i="1"/>
  <c r="L1721" i="1"/>
  <c r="G1721" i="1"/>
  <c r="M1720" i="1"/>
  <c r="L1720" i="1"/>
  <c r="G1720" i="1"/>
  <c r="M1719" i="1"/>
  <c r="L1719" i="1"/>
  <c r="G1719" i="1"/>
  <c r="M1718" i="1"/>
  <c r="L1718" i="1"/>
  <c r="G1718" i="1"/>
  <c r="M1717" i="1"/>
  <c r="L1717" i="1"/>
  <c r="G1717" i="1"/>
  <c r="M1716" i="1"/>
  <c r="L1716" i="1"/>
  <c r="G1716" i="1"/>
  <c r="M1715" i="1"/>
  <c r="L1715" i="1"/>
  <c r="G1715" i="1"/>
  <c r="M1714" i="1"/>
  <c r="L1714" i="1"/>
  <c r="G1714" i="1"/>
  <c r="M1713" i="1"/>
  <c r="L1713" i="1"/>
  <c r="G1713" i="1"/>
  <c r="M1712" i="1"/>
  <c r="L1712" i="1"/>
  <c r="G1712" i="1"/>
  <c r="M1711" i="1"/>
  <c r="L1711" i="1"/>
  <c r="G1711" i="1"/>
  <c r="M1710" i="1"/>
  <c r="L1710" i="1"/>
  <c r="G1710" i="1"/>
  <c r="M1709" i="1"/>
  <c r="L1709" i="1"/>
  <c r="G1709" i="1"/>
  <c r="M1708" i="1"/>
  <c r="L1708" i="1"/>
  <c r="G1708" i="1"/>
  <c r="M1707" i="1"/>
  <c r="L1707" i="1"/>
  <c r="G1707" i="1"/>
  <c r="M1706" i="1"/>
  <c r="L1706" i="1"/>
  <c r="G1706" i="1"/>
  <c r="M1705" i="1"/>
  <c r="L1705" i="1"/>
  <c r="G1705" i="1"/>
  <c r="M1704" i="1"/>
  <c r="L1704" i="1"/>
  <c r="G1704" i="1"/>
  <c r="M1703" i="1"/>
  <c r="L1703" i="1"/>
  <c r="G1703" i="1"/>
  <c r="M1702" i="1"/>
  <c r="L1702" i="1"/>
  <c r="G1702" i="1"/>
  <c r="M1701" i="1"/>
  <c r="L1701" i="1"/>
  <c r="G1701" i="1"/>
  <c r="M1700" i="1"/>
  <c r="L1700" i="1"/>
  <c r="G1700" i="1"/>
  <c r="M1699" i="1"/>
  <c r="L1699" i="1"/>
  <c r="G1699" i="1"/>
  <c r="M1698" i="1"/>
  <c r="L1698" i="1"/>
  <c r="G1698" i="1"/>
  <c r="M1697" i="1"/>
  <c r="L1697" i="1"/>
  <c r="G1697" i="1"/>
  <c r="M1696" i="1"/>
  <c r="L1696" i="1"/>
  <c r="G1696" i="1"/>
  <c r="M1695" i="1"/>
  <c r="L1695" i="1"/>
  <c r="G1695" i="1"/>
  <c r="M1694" i="1"/>
  <c r="L1694" i="1"/>
  <c r="G1694" i="1"/>
  <c r="M1693" i="1"/>
  <c r="L1693" i="1"/>
  <c r="G1693" i="1"/>
  <c r="M1692" i="1"/>
  <c r="L1692" i="1"/>
  <c r="G1692" i="1"/>
  <c r="M1691" i="1"/>
  <c r="L1691" i="1"/>
  <c r="G1691" i="1"/>
  <c r="M1690" i="1"/>
  <c r="L1690" i="1"/>
  <c r="G1690" i="1"/>
  <c r="M1689" i="1"/>
  <c r="L1689" i="1"/>
  <c r="G1689" i="1"/>
  <c r="M1688" i="1"/>
  <c r="L1688" i="1"/>
  <c r="G1688" i="1"/>
  <c r="M1687" i="1"/>
  <c r="L1687" i="1"/>
  <c r="G1687" i="1"/>
  <c r="M1686" i="1"/>
  <c r="L1686" i="1"/>
  <c r="G1686" i="1"/>
  <c r="M1685" i="1"/>
  <c r="L1685" i="1"/>
  <c r="G1685" i="1"/>
  <c r="M1684" i="1"/>
  <c r="L1684" i="1"/>
  <c r="G1684" i="1"/>
  <c r="M1683" i="1"/>
  <c r="L1683" i="1"/>
  <c r="G1683" i="1"/>
  <c r="M1682" i="1"/>
  <c r="L1682" i="1"/>
  <c r="G1682" i="1"/>
  <c r="M1681" i="1"/>
  <c r="L1681" i="1"/>
  <c r="G1681" i="1"/>
  <c r="M1680" i="1"/>
  <c r="L1680" i="1"/>
  <c r="G1680" i="1"/>
  <c r="M1679" i="1"/>
  <c r="L1679" i="1"/>
  <c r="G1679" i="1"/>
  <c r="M1678" i="1"/>
  <c r="L1678" i="1"/>
  <c r="G1678" i="1"/>
  <c r="M1677" i="1"/>
  <c r="L1677" i="1"/>
  <c r="G1677" i="1"/>
  <c r="M1676" i="1"/>
  <c r="L1676" i="1"/>
  <c r="G1676" i="1"/>
  <c r="M1675" i="1"/>
  <c r="L1675" i="1"/>
  <c r="G1675" i="1"/>
  <c r="M1674" i="1"/>
  <c r="L1674" i="1"/>
  <c r="G1674" i="1"/>
  <c r="M1673" i="1"/>
  <c r="L1673" i="1"/>
  <c r="G1673" i="1"/>
  <c r="M1672" i="1"/>
  <c r="L1672" i="1"/>
  <c r="G1672" i="1"/>
  <c r="M1671" i="1"/>
  <c r="L1671" i="1"/>
  <c r="G1671" i="1"/>
  <c r="M1670" i="1"/>
  <c r="L1670" i="1"/>
  <c r="G1670" i="1"/>
  <c r="M1669" i="1"/>
  <c r="L1669" i="1"/>
  <c r="G1669" i="1"/>
  <c r="M1668" i="1"/>
  <c r="L1668" i="1"/>
  <c r="G1668" i="1"/>
  <c r="M1667" i="1"/>
  <c r="L1667" i="1"/>
  <c r="G1667" i="1"/>
  <c r="M1666" i="1"/>
  <c r="L1666" i="1"/>
  <c r="G1666" i="1"/>
  <c r="M1665" i="1"/>
  <c r="L1665" i="1"/>
  <c r="G1665" i="1"/>
  <c r="M1664" i="1"/>
  <c r="L1664" i="1"/>
  <c r="G1664" i="1"/>
  <c r="M1663" i="1"/>
  <c r="L1663" i="1"/>
  <c r="G1663" i="1"/>
  <c r="M1662" i="1"/>
  <c r="L1662" i="1"/>
  <c r="G1662" i="1"/>
  <c r="M1661" i="1"/>
  <c r="L1661" i="1"/>
  <c r="G1661" i="1"/>
  <c r="M1660" i="1"/>
  <c r="L1660" i="1"/>
  <c r="G1660" i="1"/>
  <c r="M1659" i="1"/>
  <c r="L1659" i="1"/>
  <c r="G1659" i="1"/>
  <c r="M1658" i="1"/>
  <c r="L1658" i="1"/>
  <c r="G1658" i="1"/>
  <c r="M1657" i="1"/>
  <c r="L1657" i="1"/>
  <c r="G1657" i="1"/>
  <c r="M1656" i="1"/>
  <c r="L1656" i="1"/>
  <c r="G1656" i="1"/>
  <c r="M1655" i="1"/>
  <c r="L1655" i="1"/>
  <c r="G1655" i="1"/>
  <c r="M1654" i="1"/>
  <c r="L1654" i="1"/>
  <c r="G1654" i="1"/>
  <c r="M1653" i="1"/>
  <c r="L1653" i="1"/>
  <c r="G1653" i="1"/>
  <c r="M1652" i="1"/>
  <c r="L1652" i="1"/>
  <c r="G1652" i="1"/>
  <c r="M1651" i="1"/>
  <c r="L1651" i="1"/>
  <c r="G1651" i="1"/>
  <c r="M1650" i="1"/>
  <c r="L1650" i="1"/>
  <c r="G1650" i="1"/>
  <c r="M1649" i="1"/>
  <c r="L1649" i="1"/>
  <c r="G1649" i="1"/>
  <c r="M1648" i="1"/>
  <c r="L1648" i="1"/>
  <c r="G1648" i="1"/>
  <c r="M1647" i="1"/>
  <c r="L1647" i="1"/>
  <c r="G1647" i="1"/>
  <c r="M1646" i="1"/>
  <c r="L1646" i="1"/>
  <c r="G1646" i="1"/>
  <c r="M1645" i="1"/>
  <c r="L1645" i="1"/>
  <c r="G1645" i="1"/>
  <c r="M1644" i="1"/>
  <c r="L1644" i="1"/>
  <c r="G1644" i="1"/>
  <c r="M1643" i="1"/>
  <c r="L1643" i="1"/>
  <c r="G1643" i="1"/>
  <c r="M1642" i="1"/>
  <c r="L1642" i="1"/>
  <c r="G1642" i="1"/>
  <c r="M1641" i="1"/>
  <c r="L1641" i="1"/>
  <c r="G1641" i="1"/>
  <c r="M1640" i="1"/>
  <c r="L1640" i="1"/>
  <c r="G1640" i="1"/>
  <c r="M1639" i="1"/>
  <c r="L1639" i="1"/>
  <c r="G1639" i="1"/>
  <c r="M1638" i="1"/>
  <c r="L1638" i="1"/>
  <c r="G1638" i="1"/>
  <c r="M1637" i="1"/>
  <c r="L1637" i="1"/>
  <c r="G1637" i="1"/>
  <c r="M1636" i="1"/>
  <c r="L1636" i="1"/>
  <c r="G1636" i="1"/>
  <c r="M1635" i="1"/>
  <c r="L1635" i="1"/>
  <c r="G1635" i="1"/>
  <c r="M1634" i="1"/>
  <c r="L1634" i="1"/>
  <c r="G1634" i="1"/>
  <c r="M1633" i="1"/>
  <c r="L1633" i="1"/>
  <c r="G1633" i="1"/>
  <c r="M1632" i="1"/>
  <c r="L1632" i="1"/>
  <c r="G1632" i="1"/>
  <c r="M1631" i="1"/>
  <c r="L1631" i="1"/>
  <c r="G1631" i="1"/>
  <c r="M1630" i="1"/>
  <c r="L1630" i="1"/>
  <c r="G1630" i="1"/>
  <c r="M1629" i="1"/>
  <c r="L1629" i="1"/>
  <c r="G1629" i="1"/>
  <c r="M1628" i="1"/>
  <c r="L1628" i="1"/>
  <c r="G1628" i="1"/>
  <c r="M1627" i="1"/>
  <c r="L1627" i="1"/>
  <c r="G1627" i="1"/>
  <c r="M1626" i="1"/>
  <c r="L1626" i="1"/>
  <c r="G1626" i="1"/>
  <c r="M1625" i="1"/>
  <c r="L1625" i="1"/>
  <c r="G1625" i="1"/>
  <c r="M1624" i="1"/>
  <c r="L1624" i="1"/>
  <c r="G1624" i="1"/>
  <c r="M1623" i="1"/>
  <c r="L1623" i="1"/>
  <c r="G1623" i="1"/>
  <c r="M1622" i="1"/>
  <c r="L1622" i="1"/>
  <c r="G1622" i="1"/>
  <c r="M1621" i="1"/>
  <c r="L1621" i="1"/>
  <c r="G1621" i="1"/>
  <c r="M1620" i="1"/>
  <c r="L1620" i="1"/>
  <c r="G1620" i="1"/>
  <c r="M1619" i="1"/>
  <c r="L1619" i="1"/>
  <c r="G1619" i="1"/>
  <c r="M1618" i="1"/>
  <c r="L1618" i="1"/>
  <c r="G1618" i="1"/>
  <c r="M1617" i="1"/>
  <c r="L1617" i="1"/>
  <c r="G1617" i="1"/>
  <c r="M1616" i="1"/>
  <c r="L1616" i="1"/>
  <c r="G1616" i="1"/>
  <c r="M1615" i="1"/>
  <c r="L1615" i="1"/>
  <c r="G1615" i="1"/>
  <c r="M1614" i="1"/>
  <c r="L1614" i="1"/>
  <c r="G1614" i="1"/>
  <c r="M1613" i="1"/>
  <c r="L1613" i="1"/>
  <c r="G1613" i="1"/>
  <c r="M1612" i="1"/>
  <c r="L1612" i="1"/>
  <c r="G1612" i="1"/>
  <c r="M1611" i="1"/>
  <c r="L1611" i="1"/>
  <c r="G1611" i="1"/>
  <c r="M1610" i="1"/>
  <c r="L1610" i="1"/>
  <c r="G1610" i="1"/>
  <c r="M1609" i="1"/>
  <c r="L1609" i="1"/>
  <c r="G1609" i="1"/>
  <c r="M1608" i="1"/>
  <c r="L1608" i="1"/>
  <c r="G1608" i="1"/>
  <c r="M1607" i="1"/>
  <c r="L1607" i="1"/>
  <c r="G1607" i="1"/>
  <c r="M1606" i="1"/>
  <c r="L1606" i="1"/>
  <c r="G1606" i="1"/>
  <c r="M1605" i="1"/>
  <c r="L1605" i="1"/>
  <c r="G1605" i="1"/>
  <c r="M1604" i="1"/>
  <c r="L1604" i="1"/>
  <c r="G1604" i="1"/>
  <c r="M1603" i="1"/>
  <c r="L1603" i="1"/>
  <c r="G1603" i="1"/>
  <c r="M1602" i="1"/>
  <c r="L1602" i="1"/>
  <c r="G1602" i="1"/>
  <c r="M1601" i="1"/>
  <c r="L1601" i="1"/>
  <c r="G1601" i="1"/>
  <c r="M1600" i="1"/>
  <c r="L1600" i="1"/>
  <c r="G1600" i="1"/>
  <c r="M1599" i="1"/>
  <c r="L1599" i="1"/>
  <c r="G1599" i="1"/>
  <c r="M1598" i="1"/>
  <c r="L1598" i="1"/>
  <c r="G1598" i="1"/>
  <c r="M1597" i="1"/>
  <c r="L1597" i="1"/>
  <c r="G1597" i="1"/>
  <c r="M1596" i="1"/>
  <c r="L1596" i="1"/>
  <c r="G1596" i="1"/>
  <c r="M1595" i="1"/>
  <c r="L1595" i="1"/>
  <c r="G1595" i="1"/>
  <c r="M1594" i="1"/>
  <c r="L1594" i="1"/>
  <c r="G1594" i="1"/>
  <c r="M1593" i="1"/>
  <c r="L1593" i="1"/>
  <c r="G1593" i="1"/>
  <c r="M1592" i="1"/>
  <c r="L1592" i="1"/>
  <c r="G1592" i="1"/>
  <c r="M1591" i="1"/>
  <c r="L1591" i="1"/>
  <c r="G1591" i="1"/>
  <c r="M1590" i="1"/>
  <c r="L1590" i="1"/>
  <c r="G1590" i="1"/>
  <c r="M1589" i="1"/>
  <c r="L1589" i="1"/>
  <c r="G1589" i="1"/>
  <c r="M1588" i="1"/>
  <c r="L1588" i="1"/>
  <c r="G1588" i="1"/>
  <c r="M1587" i="1"/>
  <c r="L1587" i="1"/>
  <c r="G1587" i="1"/>
  <c r="M1586" i="1"/>
  <c r="L1586" i="1"/>
  <c r="G1586" i="1"/>
  <c r="M1585" i="1"/>
  <c r="L1585" i="1"/>
  <c r="G1585" i="1"/>
  <c r="M1584" i="1"/>
  <c r="L1584" i="1"/>
  <c r="G1584" i="1"/>
  <c r="M1583" i="1"/>
  <c r="L1583" i="1"/>
  <c r="G1583" i="1"/>
  <c r="M1582" i="1"/>
  <c r="L1582" i="1"/>
  <c r="G1582" i="1"/>
  <c r="M1581" i="1"/>
  <c r="L1581" i="1"/>
  <c r="G1581" i="1"/>
  <c r="M1580" i="1"/>
  <c r="L1580" i="1"/>
  <c r="G1580" i="1"/>
  <c r="M1579" i="1"/>
  <c r="L1579" i="1"/>
  <c r="G1579" i="1"/>
  <c r="M1578" i="1"/>
  <c r="L1578" i="1"/>
  <c r="G1578" i="1"/>
  <c r="M1577" i="1"/>
  <c r="L1577" i="1"/>
  <c r="G1577" i="1"/>
  <c r="M1576" i="1"/>
  <c r="L1576" i="1"/>
  <c r="G1576" i="1"/>
  <c r="M1575" i="1"/>
  <c r="L1575" i="1"/>
  <c r="G1575" i="1"/>
  <c r="M1574" i="1"/>
  <c r="L1574" i="1"/>
  <c r="G1574" i="1"/>
  <c r="M1573" i="1"/>
  <c r="L1573" i="1"/>
  <c r="G1573" i="1"/>
  <c r="M1572" i="1"/>
  <c r="L1572" i="1"/>
  <c r="G1572" i="1"/>
  <c r="M1571" i="1"/>
  <c r="L1571" i="1"/>
  <c r="G1571" i="1"/>
  <c r="M1570" i="1"/>
  <c r="L1570" i="1"/>
  <c r="G1570" i="1"/>
  <c r="M1569" i="1"/>
  <c r="L1569" i="1"/>
  <c r="G1569" i="1"/>
  <c r="M1568" i="1"/>
  <c r="L1568" i="1"/>
  <c r="G1568" i="1"/>
  <c r="M1567" i="1"/>
  <c r="L1567" i="1"/>
  <c r="G1567" i="1"/>
  <c r="M1566" i="1"/>
  <c r="L1566" i="1"/>
  <c r="G1566" i="1"/>
  <c r="M1565" i="1"/>
  <c r="L1565" i="1"/>
  <c r="G1565" i="1"/>
  <c r="M1564" i="1"/>
  <c r="L1564" i="1"/>
  <c r="G1564" i="1"/>
  <c r="M1563" i="1"/>
  <c r="L1563" i="1"/>
  <c r="G1563" i="1"/>
  <c r="M1562" i="1"/>
  <c r="L1562" i="1"/>
  <c r="G1562" i="1"/>
  <c r="M1561" i="1"/>
  <c r="L1561" i="1"/>
  <c r="G1561" i="1"/>
  <c r="M1560" i="1"/>
  <c r="L1560" i="1"/>
  <c r="G1560" i="1"/>
  <c r="M1559" i="1"/>
  <c r="L1559" i="1"/>
  <c r="G1559" i="1"/>
  <c r="M1558" i="1"/>
  <c r="L1558" i="1"/>
  <c r="G1558" i="1"/>
  <c r="M1557" i="1"/>
  <c r="L1557" i="1"/>
  <c r="G1557" i="1"/>
  <c r="M1556" i="1"/>
  <c r="L1556" i="1"/>
  <c r="G1556" i="1"/>
  <c r="M1555" i="1"/>
  <c r="L1555" i="1"/>
  <c r="G1555" i="1"/>
  <c r="M1554" i="1"/>
  <c r="L1554" i="1"/>
  <c r="G1554" i="1"/>
  <c r="M1553" i="1"/>
  <c r="L1553" i="1"/>
  <c r="G1553" i="1"/>
  <c r="M1552" i="1"/>
  <c r="L1552" i="1"/>
  <c r="G1552" i="1"/>
  <c r="M1551" i="1"/>
  <c r="L1551" i="1"/>
  <c r="G1551" i="1"/>
  <c r="M1550" i="1"/>
  <c r="L1550" i="1"/>
  <c r="G1550" i="1"/>
  <c r="M1549" i="1"/>
  <c r="L1549" i="1"/>
  <c r="G1549" i="1"/>
  <c r="M1548" i="1"/>
  <c r="L1548" i="1"/>
  <c r="G1548" i="1"/>
  <c r="M1547" i="1"/>
  <c r="L1547" i="1"/>
  <c r="G1547" i="1"/>
  <c r="M1546" i="1"/>
  <c r="L1546" i="1"/>
  <c r="G1546" i="1"/>
  <c r="M1545" i="1"/>
  <c r="L1545" i="1"/>
  <c r="G1545" i="1"/>
  <c r="M1544" i="1"/>
  <c r="L1544" i="1"/>
  <c r="G1544" i="1"/>
  <c r="M1543" i="1"/>
  <c r="L1543" i="1"/>
  <c r="G1543" i="1"/>
  <c r="M1542" i="1"/>
  <c r="L1542" i="1"/>
  <c r="G1542" i="1"/>
  <c r="M1541" i="1"/>
  <c r="L1541" i="1"/>
  <c r="G1541" i="1"/>
  <c r="M1540" i="1"/>
  <c r="L1540" i="1"/>
  <c r="G1540" i="1"/>
  <c r="M1539" i="1"/>
  <c r="L1539" i="1"/>
  <c r="G1539" i="1"/>
  <c r="M1538" i="1"/>
  <c r="L1538" i="1"/>
  <c r="G1538" i="1"/>
  <c r="M1537" i="1"/>
  <c r="L1537" i="1"/>
  <c r="G1537" i="1"/>
  <c r="M1536" i="1"/>
  <c r="L1536" i="1"/>
  <c r="G1536" i="1"/>
  <c r="M1535" i="1"/>
  <c r="L1535" i="1"/>
  <c r="G1535" i="1"/>
  <c r="M1534" i="1"/>
  <c r="L1534" i="1"/>
  <c r="G1534" i="1"/>
  <c r="M1533" i="1"/>
  <c r="L1533" i="1"/>
  <c r="G1533" i="1"/>
  <c r="M1532" i="1"/>
  <c r="L1532" i="1"/>
  <c r="G1532" i="1"/>
  <c r="M1531" i="1"/>
  <c r="L1531" i="1"/>
  <c r="G1531" i="1"/>
  <c r="M1530" i="1"/>
  <c r="L1530" i="1"/>
  <c r="G1530" i="1"/>
  <c r="M1529" i="1"/>
  <c r="L1529" i="1"/>
  <c r="G1529" i="1"/>
  <c r="M1528" i="1"/>
  <c r="L1528" i="1"/>
  <c r="G1528" i="1"/>
  <c r="M1527" i="1"/>
  <c r="L1527" i="1"/>
  <c r="G1527" i="1"/>
  <c r="M1526" i="1"/>
  <c r="L1526" i="1"/>
  <c r="G1526" i="1"/>
  <c r="M1525" i="1"/>
  <c r="L1525" i="1"/>
  <c r="G1525" i="1"/>
  <c r="M1524" i="1"/>
  <c r="L1524" i="1"/>
  <c r="G1524" i="1"/>
  <c r="M1523" i="1"/>
  <c r="L1523" i="1"/>
  <c r="G1523" i="1"/>
  <c r="M1522" i="1"/>
  <c r="L1522" i="1"/>
  <c r="G1522" i="1"/>
  <c r="M1521" i="1"/>
  <c r="L1521" i="1"/>
  <c r="G1521" i="1"/>
  <c r="M1520" i="1"/>
  <c r="L1520" i="1"/>
  <c r="G1520" i="1"/>
  <c r="M1519" i="1"/>
  <c r="L1519" i="1"/>
  <c r="G1519" i="1"/>
  <c r="M1518" i="1"/>
  <c r="L1518" i="1"/>
  <c r="G1518" i="1"/>
  <c r="M1517" i="1"/>
  <c r="L1517" i="1"/>
  <c r="G1517" i="1"/>
  <c r="M1516" i="1"/>
  <c r="L1516" i="1"/>
  <c r="G1516" i="1"/>
  <c r="M1515" i="1"/>
  <c r="L1515" i="1"/>
  <c r="G1515" i="1"/>
  <c r="M1514" i="1"/>
  <c r="L1514" i="1"/>
  <c r="G1514" i="1"/>
  <c r="M1513" i="1"/>
  <c r="L1513" i="1"/>
  <c r="G1513" i="1"/>
  <c r="M1512" i="1"/>
  <c r="L1512" i="1"/>
  <c r="G1512" i="1"/>
  <c r="M1511" i="1"/>
  <c r="L1511" i="1"/>
  <c r="G1511" i="1"/>
  <c r="M1510" i="1"/>
  <c r="L1510" i="1"/>
  <c r="G1510" i="1"/>
  <c r="M1509" i="1"/>
  <c r="L1509" i="1"/>
  <c r="G1509" i="1"/>
  <c r="M1508" i="1"/>
  <c r="L1508" i="1"/>
  <c r="G1508" i="1"/>
  <c r="M1507" i="1"/>
  <c r="L1507" i="1"/>
  <c r="G1507" i="1"/>
  <c r="M1506" i="1"/>
  <c r="L1506" i="1"/>
  <c r="G1506" i="1"/>
  <c r="M1505" i="1"/>
  <c r="L1505" i="1"/>
  <c r="G1505" i="1"/>
  <c r="M1504" i="1"/>
  <c r="L1504" i="1"/>
  <c r="G1504" i="1"/>
  <c r="M1503" i="1"/>
  <c r="L1503" i="1"/>
  <c r="G1503" i="1"/>
  <c r="M1502" i="1"/>
  <c r="L1502" i="1"/>
  <c r="G1502" i="1"/>
  <c r="M1501" i="1"/>
  <c r="L1501" i="1"/>
  <c r="G1501" i="1"/>
  <c r="M1500" i="1"/>
  <c r="L1500" i="1"/>
  <c r="G1500" i="1"/>
  <c r="M1499" i="1"/>
  <c r="L1499" i="1"/>
  <c r="G1499" i="1"/>
  <c r="M1498" i="1"/>
  <c r="L1498" i="1"/>
  <c r="G1498" i="1"/>
  <c r="M1497" i="1"/>
  <c r="L1497" i="1"/>
  <c r="G1497" i="1"/>
  <c r="M1496" i="1"/>
  <c r="L1496" i="1"/>
  <c r="G1496" i="1"/>
  <c r="M1495" i="1"/>
  <c r="L1495" i="1"/>
  <c r="G1495" i="1"/>
  <c r="M1494" i="1"/>
  <c r="L1494" i="1"/>
  <c r="G1494" i="1"/>
  <c r="M1493" i="1"/>
  <c r="L1493" i="1"/>
  <c r="G1493" i="1"/>
  <c r="M1492" i="1"/>
  <c r="L1492" i="1"/>
  <c r="G1492" i="1"/>
  <c r="M1491" i="1"/>
  <c r="L1491" i="1"/>
  <c r="G1491" i="1"/>
  <c r="M1490" i="1"/>
  <c r="L1490" i="1"/>
  <c r="G1490" i="1"/>
  <c r="M1489" i="1"/>
  <c r="L1489" i="1"/>
  <c r="G1489" i="1"/>
  <c r="M1488" i="1"/>
  <c r="L1488" i="1"/>
  <c r="G1488" i="1"/>
  <c r="M1487" i="1"/>
  <c r="L1487" i="1"/>
  <c r="G1487" i="1"/>
  <c r="M1486" i="1"/>
  <c r="L1486" i="1"/>
  <c r="G1486" i="1"/>
  <c r="M1485" i="1"/>
  <c r="L1485" i="1"/>
  <c r="G1485" i="1"/>
  <c r="M1484" i="1"/>
  <c r="L1484" i="1"/>
  <c r="G1484" i="1"/>
  <c r="M1483" i="1"/>
  <c r="L1483" i="1"/>
  <c r="G1483" i="1"/>
  <c r="M1482" i="1"/>
  <c r="L1482" i="1"/>
  <c r="G1482" i="1"/>
  <c r="M1481" i="1"/>
  <c r="L1481" i="1"/>
  <c r="G1481" i="1"/>
  <c r="M1480" i="1"/>
  <c r="L1480" i="1"/>
  <c r="G1480" i="1"/>
  <c r="M1479" i="1"/>
  <c r="L1479" i="1"/>
  <c r="G1479" i="1"/>
  <c r="M1478" i="1"/>
  <c r="L1478" i="1"/>
  <c r="G1478" i="1"/>
  <c r="M1477" i="1"/>
  <c r="L1477" i="1"/>
  <c r="G1477" i="1"/>
  <c r="M1476" i="1"/>
  <c r="L1476" i="1"/>
  <c r="G1476" i="1"/>
  <c r="M1475" i="1"/>
  <c r="L1475" i="1"/>
  <c r="G1475" i="1"/>
  <c r="M1474" i="1"/>
  <c r="L1474" i="1"/>
  <c r="G1474" i="1"/>
  <c r="M1473" i="1"/>
  <c r="L1473" i="1"/>
  <c r="G1473" i="1"/>
  <c r="M1472" i="1"/>
  <c r="L1472" i="1"/>
  <c r="G1472" i="1"/>
  <c r="M1471" i="1"/>
  <c r="L1471" i="1"/>
  <c r="G1471" i="1"/>
  <c r="M1470" i="1"/>
  <c r="L1470" i="1"/>
  <c r="G1470" i="1"/>
  <c r="M1469" i="1"/>
  <c r="L1469" i="1"/>
  <c r="G1469" i="1"/>
  <c r="M1468" i="1"/>
  <c r="L1468" i="1"/>
  <c r="G1468" i="1"/>
  <c r="M1467" i="1"/>
  <c r="L1467" i="1"/>
  <c r="G1467" i="1"/>
  <c r="M1466" i="1"/>
  <c r="L1466" i="1"/>
  <c r="G1466" i="1"/>
  <c r="M1465" i="1"/>
  <c r="L1465" i="1"/>
  <c r="G1465" i="1"/>
  <c r="M1464" i="1"/>
  <c r="L1464" i="1"/>
  <c r="G1464" i="1"/>
  <c r="M1463" i="1"/>
  <c r="L1463" i="1"/>
  <c r="G1463" i="1"/>
  <c r="M1462" i="1"/>
  <c r="L1462" i="1"/>
  <c r="G1462" i="1"/>
  <c r="M1461" i="1"/>
  <c r="L1461" i="1"/>
  <c r="G1461" i="1"/>
  <c r="M1460" i="1"/>
  <c r="L1460" i="1"/>
  <c r="G1460" i="1"/>
  <c r="M1459" i="1"/>
  <c r="L1459" i="1"/>
  <c r="G1459" i="1"/>
  <c r="M1458" i="1"/>
  <c r="L1458" i="1"/>
  <c r="G1458" i="1"/>
  <c r="M1457" i="1"/>
  <c r="L1457" i="1"/>
  <c r="G1457" i="1"/>
  <c r="M1456" i="1"/>
  <c r="L1456" i="1"/>
  <c r="G1456" i="1"/>
  <c r="M1455" i="1"/>
  <c r="L1455" i="1"/>
  <c r="G1455" i="1"/>
  <c r="M1454" i="1"/>
  <c r="L1454" i="1"/>
  <c r="G1454" i="1"/>
  <c r="M1453" i="1"/>
  <c r="L1453" i="1"/>
  <c r="G1453" i="1"/>
  <c r="M1452" i="1"/>
  <c r="L1452" i="1"/>
  <c r="G1452" i="1"/>
  <c r="M1451" i="1"/>
  <c r="L1451" i="1"/>
  <c r="G1451" i="1"/>
  <c r="M1450" i="1"/>
  <c r="L1450" i="1"/>
  <c r="G1450" i="1"/>
  <c r="M1449" i="1"/>
  <c r="L1449" i="1"/>
  <c r="G1449" i="1"/>
  <c r="M1448" i="1"/>
  <c r="L1448" i="1"/>
  <c r="G1448" i="1"/>
  <c r="M1447" i="1"/>
  <c r="L1447" i="1"/>
  <c r="G1447" i="1"/>
  <c r="M1446" i="1"/>
  <c r="L1446" i="1"/>
  <c r="G1446" i="1"/>
  <c r="M1445" i="1"/>
  <c r="L1445" i="1"/>
  <c r="G1445" i="1"/>
  <c r="M1444" i="1"/>
  <c r="L1444" i="1"/>
  <c r="G1444" i="1"/>
  <c r="M1443" i="1"/>
  <c r="L1443" i="1"/>
  <c r="G1443" i="1"/>
  <c r="M1442" i="1"/>
  <c r="L1442" i="1"/>
  <c r="G1442" i="1"/>
  <c r="M1441" i="1"/>
  <c r="L1441" i="1"/>
  <c r="G1441" i="1"/>
  <c r="M1440" i="1"/>
  <c r="L1440" i="1"/>
  <c r="G1440" i="1"/>
  <c r="M1439" i="1"/>
  <c r="L1439" i="1"/>
  <c r="G1439" i="1"/>
  <c r="M1438" i="1"/>
  <c r="L1438" i="1"/>
  <c r="G1438" i="1"/>
  <c r="M1437" i="1"/>
  <c r="L1437" i="1"/>
  <c r="G1437" i="1"/>
  <c r="M1436" i="1"/>
  <c r="L1436" i="1"/>
  <c r="G1436" i="1"/>
  <c r="M1435" i="1"/>
  <c r="L1435" i="1"/>
  <c r="G1435" i="1"/>
  <c r="M1434" i="1"/>
  <c r="L1434" i="1"/>
  <c r="G1434" i="1"/>
  <c r="M1433" i="1"/>
  <c r="L1433" i="1"/>
  <c r="G1433" i="1"/>
  <c r="M1432" i="1"/>
  <c r="L1432" i="1"/>
  <c r="G1432" i="1"/>
  <c r="M1431" i="1"/>
  <c r="L1431" i="1"/>
  <c r="G1431" i="1"/>
  <c r="M1430" i="1"/>
  <c r="L1430" i="1"/>
  <c r="G1430" i="1"/>
  <c r="M1429" i="1"/>
  <c r="L1429" i="1"/>
  <c r="G1429" i="1"/>
  <c r="M1428" i="1"/>
  <c r="L1428" i="1"/>
  <c r="G1428" i="1"/>
  <c r="M1427" i="1"/>
  <c r="L1427" i="1"/>
  <c r="G1427" i="1"/>
  <c r="M1426" i="1"/>
  <c r="L1426" i="1"/>
  <c r="G1426" i="1"/>
  <c r="M1425" i="1"/>
  <c r="L1425" i="1"/>
  <c r="G1425" i="1"/>
  <c r="M1424" i="1"/>
  <c r="L1424" i="1"/>
  <c r="G1424" i="1"/>
  <c r="M1423" i="1"/>
  <c r="L1423" i="1"/>
  <c r="G1423" i="1"/>
  <c r="M1422" i="1"/>
  <c r="L1422" i="1"/>
  <c r="G1422" i="1"/>
  <c r="M1421" i="1"/>
  <c r="L1421" i="1"/>
  <c r="G1421" i="1"/>
  <c r="M1420" i="1"/>
  <c r="L1420" i="1"/>
  <c r="G1420" i="1"/>
  <c r="M1419" i="1"/>
  <c r="L1419" i="1"/>
  <c r="G1419" i="1"/>
  <c r="M1418" i="1"/>
  <c r="L1418" i="1"/>
  <c r="G1418" i="1"/>
  <c r="M1417" i="1"/>
  <c r="L1417" i="1"/>
  <c r="G1417" i="1"/>
  <c r="M1416" i="1"/>
  <c r="L1416" i="1"/>
  <c r="G1416" i="1"/>
  <c r="M1415" i="1"/>
  <c r="L1415" i="1"/>
  <c r="G1415" i="1"/>
  <c r="M1414" i="1"/>
  <c r="L1414" i="1"/>
  <c r="G1414" i="1"/>
  <c r="M1413" i="1"/>
  <c r="L1413" i="1"/>
  <c r="G1413" i="1"/>
  <c r="M1412" i="1"/>
  <c r="L1412" i="1"/>
  <c r="G1412" i="1"/>
  <c r="M1411" i="1"/>
  <c r="L1411" i="1"/>
  <c r="G1411" i="1"/>
  <c r="M1410" i="1"/>
  <c r="L1410" i="1"/>
  <c r="G1410" i="1"/>
  <c r="M1409" i="1"/>
  <c r="L1409" i="1"/>
  <c r="G1409" i="1"/>
  <c r="M1408" i="1"/>
  <c r="L1408" i="1"/>
  <c r="G1408" i="1"/>
  <c r="M1407" i="1"/>
  <c r="L1407" i="1"/>
  <c r="G1407" i="1"/>
  <c r="M1406" i="1"/>
  <c r="L1406" i="1"/>
  <c r="G1406" i="1"/>
  <c r="M1405" i="1"/>
  <c r="L1405" i="1"/>
  <c r="G1405" i="1"/>
  <c r="M1404" i="1"/>
  <c r="L1404" i="1"/>
  <c r="G1404" i="1"/>
  <c r="M1403" i="1"/>
  <c r="L1403" i="1"/>
  <c r="G1403" i="1"/>
  <c r="M1402" i="1"/>
  <c r="L1402" i="1"/>
  <c r="G1402" i="1"/>
  <c r="M1401" i="1"/>
  <c r="L1401" i="1"/>
  <c r="G1401" i="1"/>
  <c r="M1400" i="1"/>
  <c r="L1400" i="1"/>
  <c r="G1400" i="1"/>
  <c r="M1399" i="1"/>
  <c r="L1399" i="1"/>
  <c r="G1399" i="1"/>
  <c r="M1398" i="1"/>
  <c r="L1398" i="1"/>
  <c r="G1398" i="1"/>
  <c r="M1397" i="1"/>
  <c r="L1397" i="1"/>
  <c r="G1397" i="1"/>
  <c r="M1396" i="1"/>
  <c r="L1396" i="1"/>
  <c r="G1396" i="1"/>
  <c r="M1395" i="1"/>
  <c r="L1395" i="1"/>
  <c r="G1395" i="1"/>
  <c r="M1394" i="1"/>
  <c r="L1394" i="1"/>
  <c r="G1394" i="1"/>
  <c r="M1393" i="1"/>
  <c r="L1393" i="1"/>
  <c r="G1393" i="1"/>
  <c r="M1392" i="1"/>
  <c r="L1392" i="1"/>
  <c r="G1392" i="1"/>
  <c r="M1391" i="1"/>
  <c r="L1391" i="1"/>
  <c r="G1391" i="1"/>
  <c r="M1390" i="1"/>
  <c r="L1390" i="1"/>
  <c r="G1390" i="1"/>
  <c r="M1389" i="1"/>
  <c r="L1389" i="1"/>
  <c r="G1389" i="1"/>
  <c r="M1388" i="1"/>
  <c r="L1388" i="1"/>
  <c r="G1388" i="1"/>
  <c r="M1387" i="1"/>
  <c r="L1387" i="1"/>
  <c r="G1387" i="1"/>
  <c r="M1386" i="1"/>
  <c r="L1386" i="1"/>
  <c r="G1386" i="1"/>
  <c r="M1385" i="1"/>
  <c r="L1385" i="1"/>
  <c r="G1385" i="1"/>
  <c r="M1384" i="1"/>
  <c r="L1384" i="1"/>
  <c r="G1384" i="1"/>
  <c r="M1383" i="1"/>
  <c r="L1383" i="1"/>
  <c r="G1383" i="1"/>
  <c r="M1382" i="1"/>
  <c r="L1382" i="1"/>
  <c r="G1382" i="1"/>
  <c r="M1381" i="1"/>
  <c r="L1381" i="1"/>
  <c r="G1381" i="1"/>
  <c r="M1380" i="1"/>
  <c r="L1380" i="1"/>
  <c r="G1380" i="1"/>
  <c r="M1379" i="1"/>
  <c r="L1379" i="1"/>
  <c r="G1379" i="1"/>
  <c r="M1378" i="1"/>
  <c r="L1378" i="1"/>
  <c r="G1378" i="1"/>
  <c r="M1377" i="1"/>
  <c r="L1377" i="1"/>
  <c r="G1377" i="1"/>
  <c r="M1376" i="1"/>
  <c r="L1376" i="1"/>
  <c r="G1376" i="1"/>
  <c r="M1375" i="1"/>
  <c r="L1375" i="1"/>
  <c r="G1375" i="1"/>
  <c r="M1374" i="1"/>
  <c r="L1374" i="1"/>
  <c r="G1374" i="1"/>
  <c r="M1373" i="1"/>
  <c r="L1373" i="1"/>
  <c r="G1373" i="1"/>
  <c r="M1372" i="1"/>
  <c r="L1372" i="1"/>
  <c r="G1372" i="1"/>
  <c r="M1371" i="1"/>
  <c r="L1371" i="1"/>
  <c r="G1371" i="1"/>
  <c r="M1370" i="1"/>
  <c r="L1370" i="1"/>
  <c r="G1370" i="1"/>
  <c r="M1369" i="1"/>
  <c r="L1369" i="1"/>
  <c r="G1369" i="1"/>
  <c r="M1368" i="1"/>
  <c r="L1368" i="1"/>
  <c r="G1368" i="1"/>
  <c r="M1367" i="1"/>
  <c r="L1367" i="1"/>
  <c r="G1367" i="1"/>
  <c r="M1366" i="1"/>
  <c r="L1366" i="1"/>
  <c r="G1366" i="1"/>
  <c r="M1365" i="1"/>
  <c r="L1365" i="1"/>
  <c r="G1365" i="1"/>
  <c r="M1364" i="1"/>
  <c r="L1364" i="1"/>
  <c r="G1364" i="1"/>
  <c r="M1363" i="1"/>
  <c r="L1363" i="1"/>
  <c r="G1363" i="1"/>
  <c r="M1362" i="1"/>
  <c r="L1362" i="1"/>
  <c r="G1362" i="1"/>
  <c r="M1361" i="1"/>
  <c r="L1361" i="1"/>
  <c r="G1361" i="1"/>
  <c r="M1360" i="1"/>
  <c r="L1360" i="1"/>
  <c r="G1360" i="1"/>
  <c r="M1359" i="1"/>
  <c r="L1359" i="1"/>
  <c r="G1359" i="1"/>
  <c r="M1358" i="1"/>
  <c r="L1358" i="1"/>
  <c r="G1358" i="1"/>
  <c r="M1357" i="1"/>
  <c r="L1357" i="1"/>
  <c r="G1357" i="1"/>
  <c r="M1356" i="1"/>
  <c r="L1356" i="1"/>
  <c r="G1356" i="1"/>
  <c r="M1355" i="1"/>
  <c r="L1355" i="1"/>
  <c r="G1355" i="1"/>
  <c r="M1354" i="1"/>
  <c r="L1354" i="1"/>
  <c r="G1354" i="1"/>
  <c r="M1353" i="1"/>
  <c r="L1353" i="1"/>
  <c r="G1353" i="1"/>
  <c r="M1352" i="1"/>
  <c r="L1352" i="1"/>
  <c r="G1352" i="1"/>
  <c r="M1351" i="1"/>
  <c r="L1351" i="1"/>
  <c r="G1351" i="1"/>
  <c r="M1350" i="1"/>
  <c r="L1350" i="1"/>
  <c r="G1350" i="1"/>
  <c r="M1349" i="1"/>
  <c r="L1349" i="1"/>
  <c r="G1349" i="1"/>
  <c r="M1348" i="1"/>
  <c r="L1348" i="1"/>
  <c r="G1348" i="1"/>
  <c r="M1347" i="1"/>
  <c r="L1347" i="1"/>
  <c r="G1347" i="1"/>
  <c r="M1346" i="1"/>
  <c r="L1346" i="1"/>
  <c r="G1346" i="1"/>
  <c r="M1345" i="1"/>
  <c r="L1345" i="1"/>
  <c r="G1345" i="1"/>
  <c r="M1344" i="1"/>
  <c r="L1344" i="1"/>
  <c r="G1344" i="1"/>
  <c r="M1343" i="1"/>
  <c r="L1343" i="1"/>
  <c r="G1343" i="1"/>
  <c r="M1342" i="1"/>
  <c r="L1342" i="1"/>
  <c r="G1342" i="1"/>
  <c r="M1341" i="1"/>
  <c r="L1341" i="1"/>
  <c r="G1341" i="1"/>
  <c r="M1340" i="1"/>
  <c r="L1340" i="1"/>
  <c r="G1340" i="1"/>
  <c r="M1339" i="1"/>
  <c r="L1339" i="1"/>
  <c r="G1339" i="1"/>
  <c r="M1338" i="1"/>
  <c r="L1338" i="1"/>
  <c r="G1338" i="1"/>
  <c r="M1337" i="1"/>
  <c r="L1337" i="1"/>
  <c r="G1337" i="1"/>
  <c r="M1336" i="1"/>
  <c r="L1336" i="1"/>
  <c r="G1336" i="1"/>
  <c r="M1335" i="1"/>
  <c r="L1335" i="1"/>
  <c r="G1335" i="1"/>
  <c r="M1334" i="1"/>
  <c r="L1334" i="1"/>
  <c r="G1334" i="1"/>
  <c r="M1333" i="1"/>
  <c r="L1333" i="1"/>
  <c r="G1333" i="1"/>
  <c r="M1332" i="1"/>
  <c r="L1332" i="1"/>
  <c r="G1332" i="1"/>
  <c r="M1331" i="1"/>
  <c r="L1331" i="1"/>
  <c r="G1331" i="1"/>
  <c r="M1330" i="1"/>
  <c r="L1330" i="1"/>
  <c r="G1330" i="1"/>
  <c r="M1329" i="1"/>
  <c r="L1329" i="1"/>
  <c r="G1329" i="1"/>
  <c r="M1328" i="1"/>
  <c r="L1328" i="1"/>
  <c r="G1328" i="1"/>
  <c r="M1327" i="1"/>
  <c r="L1327" i="1"/>
  <c r="G1327" i="1"/>
  <c r="M1326" i="1"/>
  <c r="L1326" i="1"/>
  <c r="G1326" i="1"/>
  <c r="M1325" i="1"/>
  <c r="L1325" i="1"/>
  <c r="G1325" i="1"/>
  <c r="M1324" i="1"/>
  <c r="L1324" i="1"/>
  <c r="G1324" i="1"/>
  <c r="M1323" i="1"/>
  <c r="L1323" i="1"/>
  <c r="G1323" i="1"/>
  <c r="M1322" i="1"/>
  <c r="L1322" i="1"/>
  <c r="G1322" i="1"/>
  <c r="M1321" i="1"/>
  <c r="L1321" i="1"/>
  <c r="G1321" i="1"/>
  <c r="M1320" i="1"/>
  <c r="L1320" i="1"/>
  <c r="G1320" i="1"/>
  <c r="M1319" i="1"/>
  <c r="L1319" i="1"/>
  <c r="G1319" i="1"/>
  <c r="M1318" i="1"/>
  <c r="L1318" i="1"/>
  <c r="G1318" i="1"/>
  <c r="M1317" i="1"/>
  <c r="L1317" i="1"/>
  <c r="G1317" i="1"/>
  <c r="M1316" i="1"/>
  <c r="L1316" i="1"/>
  <c r="G1316" i="1"/>
  <c r="M1315" i="1"/>
  <c r="L1315" i="1"/>
  <c r="G1315" i="1"/>
  <c r="M1314" i="1"/>
  <c r="L1314" i="1"/>
  <c r="G1314" i="1"/>
  <c r="M1313" i="1"/>
  <c r="L1313" i="1"/>
  <c r="G1313" i="1"/>
  <c r="M1312" i="1"/>
  <c r="L1312" i="1"/>
  <c r="G1312" i="1"/>
  <c r="M1311" i="1"/>
  <c r="L1311" i="1"/>
  <c r="G1311" i="1"/>
  <c r="M1310" i="1"/>
  <c r="L1310" i="1"/>
  <c r="G1310" i="1"/>
  <c r="M1309" i="1"/>
  <c r="L1309" i="1"/>
  <c r="G1309" i="1"/>
  <c r="M1308" i="1"/>
  <c r="L1308" i="1"/>
  <c r="G1308" i="1"/>
  <c r="M1307" i="1"/>
  <c r="L1307" i="1"/>
  <c r="G1307" i="1"/>
  <c r="M1306" i="1"/>
  <c r="L1306" i="1"/>
  <c r="G1306" i="1"/>
  <c r="M1305" i="1"/>
  <c r="L1305" i="1"/>
  <c r="G1305" i="1"/>
  <c r="M1304" i="1"/>
  <c r="L1304" i="1"/>
  <c r="G1304" i="1"/>
  <c r="M1303" i="1"/>
  <c r="L1303" i="1"/>
  <c r="G1303" i="1"/>
  <c r="M1302" i="1"/>
  <c r="L1302" i="1"/>
  <c r="G1302" i="1"/>
  <c r="M1301" i="1"/>
  <c r="L1301" i="1"/>
  <c r="G1301" i="1"/>
  <c r="M1300" i="1"/>
  <c r="L1300" i="1"/>
  <c r="G1300" i="1"/>
  <c r="M1299" i="1"/>
  <c r="L1299" i="1"/>
  <c r="G1299" i="1"/>
  <c r="M1298" i="1"/>
  <c r="L1298" i="1"/>
  <c r="G1298" i="1"/>
  <c r="M1297" i="1"/>
  <c r="L1297" i="1"/>
  <c r="G1297" i="1"/>
  <c r="M1296" i="1"/>
  <c r="L1296" i="1"/>
  <c r="G1296" i="1"/>
  <c r="M1295" i="1"/>
  <c r="L1295" i="1"/>
  <c r="G1295" i="1"/>
  <c r="M1294" i="1"/>
  <c r="L1294" i="1"/>
  <c r="G1294" i="1"/>
  <c r="M1293" i="1"/>
  <c r="L1293" i="1"/>
  <c r="G1293" i="1"/>
  <c r="M1292" i="1"/>
  <c r="L1292" i="1"/>
  <c r="G1292" i="1"/>
  <c r="M1291" i="1"/>
  <c r="L1291" i="1"/>
  <c r="G1291" i="1"/>
  <c r="M1290" i="1"/>
  <c r="L1290" i="1"/>
  <c r="G1290" i="1"/>
  <c r="M1289" i="1"/>
  <c r="L1289" i="1"/>
  <c r="G1289" i="1"/>
  <c r="M1288" i="1"/>
  <c r="L1288" i="1"/>
  <c r="G1288" i="1"/>
  <c r="M1287" i="1"/>
  <c r="L1287" i="1"/>
  <c r="G1287" i="1"/>
  <c r="M1286" i="1"/>
  <c r="L1286" i="1"/>
  <c r="G1286" i="1"/>
  <c r="M1285" i="1"/>
  <c r="L1285" i="1"/>
  <c r="G1285" i="1"/>
  <c r="M1284" i="1"/>
  <c r="L1284" i="1"/>
  <c r="G1284" i="1"/>
  <c r="M1283" i="1"/>
  <c r="L1283" i="1"/>
  <c r="G1283" i="1"/>
  <c r="M1282" i="1"/>
  <c r="L1282" i="1"/>
  <c r="G1282" i="1"/>
  <c r="M1281" i="1"/>
  <c r="L1281" i="1"/>
  <c r="G1281" i="1"/>
  <c r="M1280" i="1"/>
  <c r="L1280" i="1"/>
  <c r="G1280" i="1"/>
  <c r="M1279" i="1"/>
  <c r="L1279" i="1"/>
  <c r="G1279" i="1"/>
  <c r="M1278" i="1"/>
  <c r="L1278" i="1"/>
  <c r="G1278" i="1"/>
  <c r="M1277" i="1"/>
  <c r="L1277" i="1"/>
  <c r="G1277" i="1"/>
  <c r="M1276" i="1"/>
  <c r="L1276" i="1"/>
  <c r="G1276" i="1"/>
  <c r="M1275" i="1"/>
  <c r="L1275" i="1"/>
  <c r="G1275" i="1"/>
  <c r="M1274" i="1"/>
  <c r="L1274" i="1"/>
  <c r="G1274" i="1"/>
  <c r="M1273" i="1"/>
  <c r="L1273" i="1"/>
  <c r="G1273" i="1"/>
  <c r="M1272" i="1"/>
  <c r="L1272" i="1"/>
  <c r="G1272" i="1"/>
  <c r="M1271" i="1"/>
  <c r="L1271" i="1"/>
  <c r="G1271" i="1"/>
  <c r="M1270" i="1"/>
  <c r="L1270" i="1"/>
  <c r="G1270" i="1"/>
  <c r="M1269" i="1"/>
  <c r="L1269" i="1"/>
  <c r="G1269" i="1"/>
  <c r="M1268" i="1"/>
  <c r="L1268" i="1"/>
  <c r="G1268" i="1"/>
  <c r="M1267" i="1"/>
  <c r="L1267" i="1"/>
  <c r="G1267" i="1"/>
  <c r="M1266" i="1"/>
  <c r="L1266" i="1"/>
  <c r="G1266" i="1"/>
  <c r="M1265" i="1"/>
  <c r="L1265" i="1"/>
  <c r="G1265" i="1"/>
  <c r="M1264" i="1"/>
  <c r="L1264" i="1"/>
  <c r="G1264" i="1"/>
  <c r="M1263" i="1"/>
  <c r="L1263" i="1"/>
  <c r="G1263" i="1"/>
  <c r="M1262" i="1"/>
  <c r="L1262" i="1"/>
  <c r="G1262" i="1"/>
  <c r="M1261" i="1"/>
  <c r="L1261" i="1"/>
  <c r="G1261" i="1"/>
  <c r="M1260" i="1"/>
  <c r="L1260" i="1"/>
  <c r="G1260" i="1"/>
  <c r="M1259" i="1"/>
  <c r="L1259" i="1"/>
  <c r="G1259" i="1"/>
  <c r="M1258" i="1"/>
  <c r="L1258" i="1"/>
  <c r="G1258" i="1"/>
  <c r="M1257" i="1"/>
  <c r="L1257" i="1"/>
  <c r="G1257" i="1"/>
  <c r="M1256" i="1"/>
  <c r="L1256" i="1"/>
  <c r="G1256" i="1"/>
  <c r="M1255" i="1"/>
  <c r="L1255" i="1"/>
  <c r="G1255" i="1"/>
  <c r="M1254" i="1"/>
  <c r="L1254" i="1"/>
  <c r="G1254" i="1"/>
  <c r="M1253" i="1"/>
  <c r="L1253" i="1"/>
  <c r="G1253" i="1"/>
  <c r="M1252" i="1"/>
  <c r="L1252" i="1"/>
  <c r="G1252" i="1"/>
  <c r="M1251" i="1"/>
  <c r="L1251" i="1"/>
  <c r="G1251" i="1"/>
  <c r="M1250" i="1"/>
  <c r="L1250" i="1"/>
  <c r="G1250" i="1"/>
  <c r="M1249" i="1"/>
  <c r="L1249" i="1"/>
  <c r="G1249" i="1"/>
  <c r="M1248" i="1"/>
  <c r="L1248" i="1"/>
  <c r="G1248" i="1"/>
  <c r="M1247" i="1"/>
  <c r="L1247" i="1"/>
  <c r="G1247" i="1"/>
  <c r="M1246" i="1"/>
  <c r="L1246" i="1"/>
  <c r="G1246" i="1"/>
  <c r="M1245" i="1"/>
  <c r="L1245" i="1"/>
  <c r="G1245" i="1"/>
  <c r="M1244" i="1"/>
  <c r="L1244" i="1"/>
  <c r="G1244" i="1"/>
  <c r="M1243" i="1"/>
  <c r="L1243" i="1"/>
  <c r="G1243" i="1"/>
  <c r="M1242" i="1"/>
  <c r="L1242" i="1"/>
  <c r="G1242" i="1"/>
  <c r="M1241" i="1"/>
  <c r="L1241" i="1"/>
  <c r="G1241" i="1"/>
  <c r="M1240" i="1"/>
  <c r="L1240" i="1"/>
  <c r="G1240" i="1"/>
  <c r="M1239" i="1"/>
  <c r="L1239" i="1"/>
  <c r="G1239" i="1"/>
  <c r="M1238" i="1"/>
  <c r="L1238" i="1"/>
  <c r="G1238" i="1"/>
  <c r="M1237" i="1"/>
  <c r="L1237" i="1"/>
  <c r="G1237" i="1"/>
  <c r="M1236" i="1"/>
  <c r="L1236" i="1"/>
  <c r="G1236" i="1"/>
  <c r="M1235" i="1"/>
  <c r="L1235" i="1"/>
  <c r="G1235" i="1"/>
  <c r="M1234" i="1"/>
  <c r="L1234" i="1"/>
  <c r="G1234" i="1"/>
  <c r="M1233" i="1"/>
  <c r="L1233" i="1"/>
  <c r="G1233" i="1"/>
  <c r="M1232" i="1"/>
  <c r="L1232" i="1"/>
  <c r="G1232" i="1"/>
  <c r="M1231" i="1"/>
  <c r="L1231" i="1"/>
  <c r="G1231" i="1"/>
  <c r="M1230" i="1"/>
  <c r="L1230" i="1"/>
  <c r="G1230" i="1"/>
  <c r="M1229" i="1"/>
  <c r="L1229" i="1"/>
  <c r="G1229" i="1"/>
  <c r="M1228" i="1"/>
  <c r="L1228" i="1"/>
  <c r="G1228" i="1"/>
  <c r="M1227" i="1"/>
  <c r="L1227" i="1"/>
  <c r="G1227" i="1"/>
  <c r="M1226" i="1"/>
  <c r="L1226" i="1"/>
  <c r="G1226" i="1"/>
  <c r="M1225" i="1"/>
  <c r="L1225" i="1"/>
  <c r="G1225" i="1"/>
  <c r="M1224" i="1"/>
  <c r="L1224" i="1"/>
  <c r="G1224" i="1"/>
  <c r="M1223" i="1"/>
  <c r="L1223" i="1"/>
  <c r="G1223" i="1"/>
  <c r="M1222" i="1"/>
  <c r="L1222" i="1"/>
  <c r="G1222" i="1"/>
  <c r="M1221" i="1"/>
  <c r="L1221" i="1"/>
  <c r="G1221" i="1"/>
  <c r="M1220" i="1"/>
  <c r="L1220" i="1"/>
  <c r="G1220" i="1"/>
  <c r="M1219" i="1"/>
  <c r="L1219" i="1"/>
  <c r="G1219" i="1"/>
  <c r="M1218" i="1"/>
  <c r="L1218" i="1"/>
  <c r="G1218" i="1"/>
  <c r="M1217" i="1"/>
  <c r="L1217" i="1"/>
  <c r="G1217" i="1"/>
  <c r="M1216" i="1"/>
  <c r="L1216" i="1"/>
  <c r="G1216" i="1"/>
  <c r="M1215" i="1"/>
  <c r="L1215" i="1"/>
  <c r="G1215" i="1"/>
  <c r="M1214" i="1"/>
  <c r="L1214" i="1"/>
  <c r="G1214" i="1"/>
  <c r="M1213" i="1"/>
  <c r="L1213" i="1"/>
  <c r="G1213" i="1"/>
  <c r="M1212" i="1"/>
  <c r="L1212" i="1"/>
  <c r="G1212" i="1"/>
  <c r="M1211" i="1"/>
  <c r="L1211" i="1"/>
  <c r="G1211" i="1"/>
  <c r="M1210" i="1"/>
  <c r="L1210" i="1"/>
  <c r="G1210" i="1"/>
  <c r="M1209" i="1"/>
  <c r="L1209" i="1"/>
  <c r="G1209" i="1"/>
  <c r="M1208" i="1"/>
  <c r="L1208" i="1"/>
  <c r="G1208" i="1"/>
  <c r="M1207" i="1"/>
  <c r="L1207" i="1"/>
  <c r="G1207" i="1"/>
  <c r="M1206" i="1"/>
  <c r="L1206" i="1"/>
  <c r="G1206" i="1"/>
  <c r="M1205" i="1"/>
  <c r="L1205" i="1"/>
  <c r="G1205" i="1"/>
  <c r="M1204" i="1"/>
  <c r="L1204" i="1"/>
  <c r="G1204" i="1"/>
  <c r="M1203" i="1"/>
  <c r="L1203" i="1"/>
  <c r="G1203" i="1"/>
  <c r="M1202" i="1"/>
  <c r="L1202" i="1"/>
  <c r="G1202" i="1"/>
  <c r="M1201" i="1"/>
  <c r="L1201" i="1"/>
  <c r="G1201" i="1"/>
  <c r="M1200" i="1"/>
  <c r="L1200" i="1"/>
  <c r="G1200" i="1"/>
  <c r="M1199" i="1"/>
  <c r="L1199" i="1"/>
  <c r="G1199" i="1"/>
  <c r="M1198" i="1"/>
  <c r="L1198" i="1"/>
  <c r="G1198" i="1"/>
  <c r="M1197" i="1"/>
  <c r="L1197" i="1"/>
  <c r="G1197" i="1"/>
  <c r="M1196" i="1"/>
  <c r="L1196" i="1"/>
  <c r="G1196" i="1"/>
  <c r="M1195" i="1"/>
  <c r="L1195" i="1"/>
  <c r="G1195" i="1"/>
  <c r="M1194" i="1"/>
  <c r="L1194" i="1"/>
  <c r="G1194" i="1"/>
  <c r="M1193" i="1"/>
  <c r="L1193" i="1"/>
  <c r="G1193" i="1"/>
  <c r="M1192" i="1"/>
  <c r="L1192" i="1"/>
  <c r="G1192" i="1"/>
  <c r="M1191" i="1"/>
  <c r="L1191" i="1"/>
  <c r="G1191" i="1"/>
  <c r="M1190" i="1"/>
  <c r="L1190" i="1"/>
  <c r="G1190" i="1"/>
  <c r="M1189" i="1"/>
  <c r="L1189" i="1"/>
  <c r="G1189" i="1"/>
  <c r="M1188" i="1"/>
  <c r="L1188" i="1"/>
  <c r="G1188" i="1"/>
  <c r="M1187" i="1"/>
  <c r="L1187" i="1"/>
  <c r="G1187" i="1"/>
  <c r="M1186" i="1"/>
  <c r="L1186" i="1"/>
  <c r="G1186" i="1"/>
  <c r="M1185" i="1"/>
  <c r="L1185" i="1"/>
  <c r="G1185" i="1"/>
  <c r="M1184" i="1"/>
  <c r="L1184" i="1"/>
  <c r="G1184" i="1"/>
  <c r="M1183" i="1"/>
  <c r="L1183" i="1"/>
  <c r="G1183" i="1"/>
  <c r="M1182" i="1"/>
  <c r="L1182" i="1"/>
  <c r="G1182" i="1"/>
  <c r="M1181" i="1"/>
  <c r="L1181" i="1"/>
  <c r="G1181" i="1"/>
  <c r="M1180" i="1"/>
  <c r="L1180" i="1"/>
  <c r="G1180" i="1"/>
  <c r="M1179" i="1"/>
  <c r="L1179" i="1"/>
  <c r="G1179" i="1"/>
  <c r="M1178" i="1"/>
  <c r="L1178" i="1"/>
  <c r="G1178" i="1"/>
  <c r="M1177" i="1"/>
  <c r="L1177" i="1"/>
  <c r="G1177" i="1"/>
  <c r="M1176" i="1"/>
  <c r="L1176" i="1"/>
  <c r="G1176" i="1"/>
  <c r="M1175" i="1"/>
  <c r="L1175" i="1"/>
  <c r="G1175" i="1"/>
  <c r="M1174" i="1"/>
  <c r="L1174" i="1"/>
  <c r="G1174" i="1"/>
  <c r="M1173" i="1"/>
  <c r="L1173" i="1"/>
  <c r="G1173" i="1"/>
  <c r="M1172" i="1"/>
  <c r="L1172" i="1"/>
  <c r="G1172" i="1"/>
  <c r="M1171" i="1"/>
  <c r="L1171" i="1"/>
  <c r="G1171" i="1"/>
  <c r="M1170" i="1"/>
  <c r="L1170" i="1"/>
  <c r="G1170" i="1"/>
  <c r="M1169" i="1"/>
  <c r="L1169" i="1"/>
  <c r="G1169" i="1"/>
  <c r="M1168" i="1"/>
  <c r="L1168" i="1"/>
  <c r="G1168" i="1"/>
  <c r="M1167" i="1"/>
  <c r="L1167" i="1"/>
  <c r="G1167" i="1"/>
  <c r="M1166" i="1"/>
  <c r="L1166" i="1"/>
  <c r="G1166" i="1"/>
  <c r="M1165" i="1"/>
  <c r="L1165" i="1"/>
  <c r="G1165" i="1"/>
  <c r="M1164" i="1"/>
  <c r="L1164" i="1"/>
  <c r="G1164" i="1"/>
  <c r="M1163" i="1"/>
  <c r="L1163" i="1"/>
  <c r="G1163" i="1"/>
  <c r="M1162" i="1"/>
  <c r="L1162" i="1"/>
  <c r="G1162" i="1"/>
  <c r="M1161" i="1"/>
  <c r="L1161" i="1"/>
  <c r="G1161" i="1"/>
  <c r="M1160" i="1"/>
  <c r="L1160" i="1"/>
  <c r="G1160" i="1"/>
  <c r="M1159" i="1"/>
  <c r="L1159" i="1"/>
  <c r="G1159" i="1"/>
  <c r="M1158" i="1"/>
  <c r="L1158" i="1"/>
  <c r="G1158" i="1"/>
  <c r="M1157" i="1"/>
  <c r="L1157" i="1"/>
  <c r="G1157" i="1"/>
  <c r="M1156" i="1"/>
  <c r="L1156" i="1"/>
  <c r="G1156" i="1"/>
  <c r="M1155" i="1"/>
  <c r="L1155" i="1"/>
  <c r="G1155" i="1"/>
  <c r="M1154" i="1"/>
  <c r="L1154" i="1"/>
  <c r="G1154" i="1"/>
  <c r="M1153" i="1"/>
  <c r="L1153" i="1"/>
  <c r="G1153" i="1"/>
  <c r="M1152" i="1"/>
  <c r="L1152" i="1"/>
  <c r="G1152" i="1"/>
  <c r="M1151" i="1"/>
  <c r="L1151" i="1"/>
  <c r="G1151" i="1"/>
  <c r="M1150" i="1"/>
  <c r="L1150" i="1"/>
  <c r="G1150" i="1"/>
  <c r="M1149" i="1"/>
  <c r="L1149" i="1"/>
  <c r="G1149" i="1"/>
  <c r="M1148" i="1"/>
  <c r="L1148" i="1"/>
  <c r="G1148" i="1"/>
  <c r="M1147" i="1"/>
  <c r="L1147" i="1"/>
  <c r="G1147" i="1"/>
  <c r="M1146" i="1"/>
  <c r="L1146" i="1"/>
  <c r="G1146" i="1"/>
  <c r="M1145" i="1"/>
  <c r="L1145" i="1"/>
  <c r="G1145" i="1"/>
  <c r="M1144" i="1"/>
  <c r="L1144" i="1"/>
  <c r="G1144" i="1"/>
  <c r="M1143" i="1"/>
  <c r="L1143" i="1"/>
  <c r="G1143" i="1"/>
  <c r="M1142" i="1"/>
  <c r="L1142" i="1"/>
  <c r="G1142" i="1"/>
  <c r="M1141" i="1"/>
  <c r="L1141" i="1"/>
  <c r="G1141" i="1"/>
  <c r="M1140" i="1"/>
  <c r="L1140" i="1"/>
  <c r="G1140" i="1"/>
  <c r="M1139" i="1"/>
  <c r="L1139" i="1"/>
  <c r="G1139" i="1"/>
  <c r="M1138" i="1"/>
  <c r="L1138" i="1"/>
  <c r="G1138" i="1"/>
  <c r="M1137" i="1"/>
  <c r="L1137" i="1"/>
  <c r="G1137" i="1"/>
  <c r="M1136" i="1"/>
  <c r="L1136" i="1"/>
  <c r="G1136" i="1"/>
  <c r="M1135" i="1"/>
  <c r="L1135" i="1"/>
  <c r="G1135" i="1"/>
  <c r="M1134" i="1"/>
  <c r="L1134" i="1"/>
  <c r="G1134" i="1"/>
  <c r="M1133" i="1"/>
  <c r="L1133" i="1"/>
  <c r="G1133" i="1"/>
  <c r="M1132" i="1"/>
  <c r="L1132" i="1"/>
  <c r="G1132" i="1"/>
  <c r="M1131" i="1"/>
  <c r="L1131" i="1"/>
  <c r="G1131" i="1"/>
  <c r="M1130" i="1"/>
  <c r="L1130" i="1"/>
  <c r="G1130" i="1"/>
  <c r="M1129" i="1"/>
  <c r="L1129" i="1"/>
  <c r="G1129" i="1"/>
  <c r="M1128" i="1"/>
  <c r="L1128" i="1"/>
  <c r="G1128" i="1"/>
  <c r="M1127" i="1"/>
  <c r="L1127" i="1"/>
  <c r="G1127" i="1"/>
  <c r="M1126" i="1"/>
  <c r="L1126" i="1"/>
  <c r="G1126" i="1"/>
  <c r="M1125" i="1"/>
  <c r="L1125" i="1"/>
  <c r="G1125" i="1"/>
  <c r="M1124" i="1"/>
  <c r="L1124" i="1"/>
  <c r="G1124" i="1"/>
  <c r="M1123" i="1"/>
  <c r="L1123" i="1"/>
  <c r="G1123" i="1"/>
  <c r="M1122" i="1"/>
  <c r="L1122" i="1"/>
  <c r="G1122" i="1"/>
  <c r="M1121" i="1"/>
  <c r="L1121" i="1"/>
  <c r="G1121" i="1"/>
  <c r="M1120" i="1"/>
  <c r="L1120" i="1"/>
  <c r="G1120" i="1"/>
  <c r="M1119" i="1"/>
  <c r="L1119" i="1"/>
  <c r="G1119" i="1"/>
  <c r="M1118" i="1"/>
  <c r="L1118" i="1"/>
  <c r="G1118" i="1"/>
  <c r="M1117" i="1"/>
  <c r="L1117" i="1"/>
  <c r="G1117" i="1"/>
  <c r="M1116" i="1"/>
  <c r="L1116" i="1"/>
  <c r="G1116" i="1"/>
  <c r="M1115" i="1"/>
  <c r="L1115" i="1"/>
  <c r="G1115" i="1"/>
  <c r="M1114" i="1"/>
  <c r="L1114" i="1"/>
  <c r="G1114" i="1"/>
  <c r="M1113" i="1"/>
  <c r="L1113" i="1"/>
  <c r="G1113" i="1"/>
  <c r="M1112" i="1"/>
  <c r="L1112" i="1"/>
  <c r="G1112" i="1"/>
  <c r="M1111" i="1"/>
  <c r="L1111" i="1"/>
  <c r="G1111" i="1"/>
  <c r="M1110" i="1"/>
  <c r="L1110" i="1"/>
  <c r="G1110" i="1"/>
  <c r="M1109" i="1"/>
  <c r="L1109" i="1"/>
  <c r="G1109" i="1"/>
  <c r="M1108" i="1"/>
  <c r="L1108" i="1"/>
  <c r="G1108" i="1"/>
  <c r="M1107" i="1"/>
  <c r="L1107" i="1"/>
  <c r="G1107" i="1"/>
  <c r="M1106" i="1"/>
  <c r="L1106" i="1"/>
  <c r="G1106" i="1"/>
  <c r="M1105" i="1"/>
  <c r="L1105" i="1"/>
  <c r="G1105" i="1"/>
  <c r="M1104" i="1"/>
  <c r="L1104" i="1"/>
  <c r="G1104" i="1"/>
  <c r="M1103" i="1"/>
  <c r="L1103" i="1"/>
  <c r="G1103" i="1"/>
  <c r="M1102" i="1"/>
  <c r="L1102" i="1"/>
  <c r="G1102" i="1"/>
  <c r="M1101" i="1"/>
  <c r="L1101" i="1"/>
  <c r="G1101" i="1"/>
  <c r="M1100" i="1"/>
  <c r="L1100" i="1"/>
  <c r="G1100" i="1"/>
  <c r="M1099" i="1"/>
  <c r="L1099" i="1"/>
  <c r="G1099" i="1"/>
  <c r="M1098" i="1"/>
  <c r="L1098" i="1"/>
  <c r="G1098" i="1"/>
  <c r="M1097" i="1"/>
  <c r="L1097" i="1"/>
  <c r="G1097" i="1"/>
  <c r="M1096" i="1"/>
  <c r="L1096" i="1"/>
  <c r="G1096" i="1"/>
  <c r="M1095" i="1"/>
  <c r="L1095" i="1"/>
  <c r="G1095" i="1"/>
  <c r="M1094" i="1"/>
  <c r="L1094" i="1"/>
  <c r="G1094" i="1"/>
  <c r="M1093" i="1"/>
  <c r="L1093" i="1"/>
  <c r="G1093" i="1"/>
  <c r="M1092" i="1"/>
  <c r="L1092" i="1"/>
  <c r="G1092" i="1"/>
  <c r="M1091" i="1"/>
  <c r="L1091" i="1"/>
  <c r="G1091" i="1"/>
  <c r="M1090" i="1"/>
  <c r="L1090" i="1"/>
  <c r="G1090" i="1"/>
  <c r="M1089" i="1"/>
  <c r="L1089" i="1"/>
  <c r="G1089" i="1"/>
  <c r="M1088" i="1"/>
  <c r="L1088" i="1"/>
  <c r="G1088" i="1"/>
  <c r="M1087" i="1"/>
  <c r="L1087" i="1"/>
  <c r="G1087" i="1"/>
  <c r="M1086" i="1"/>
  <c r="L1086" i="1"/>
  <c r="G1086" i="1"/>
  <c r="M1085" i="1"/>
  <c r="L1085" i="1"/>
  <c r="G1085" i="1"/>
  <c r="M1084" i="1"/>
  <c r="L1084" i="1"/>
  <c r="G1084" i="1"/>
  <c r="M1083" i="1"/>
  <c r="L1083" i="1"/>
  <c r="G1083" i="1"/>
  <c r="M1082" i="1"/>
  <c r="L1082" i="1"/>
  <c r="G1082" i="1"/>
  <c r="M1081" i="1"/>
  <c r="L1081" i="1"/>
  <c r="G1081" i="1"/>
  <c r="M1080" i="1"/>
  <c r="L1080" i="1"/>
  <c r="G1080" i="1"/>
  <c r="M1079" i="1"/>
  <c r="L1079" i="1"/>
  <c r="G1079" i="1"/>
  <c r="M1078" i="1"/>
  <c r="L1078" i="1"/>
  <c r="G1078" i="1"/>
  <c r="M1077" i="1"/>
  <c r="L1077" i="1"/>
  <c r="G1077" i="1"/>
  <c r="M1076" i="1"/>
  <c r="L1076" i="1"/>
  <c r="G1076" i="1"/>
  <c r="M1075" i="1"/>
  <c r="L1075" i="1"/>
  <c r="G1075" i="1"/>
  <c r="M1074" i="1"/>
  <c r="L1074" i="1"/>
  <c r="G1074" i="1"/>
  <c r="M1073" i="1"/>
  <c r="L1073" i="1"/>
  <c r="G1073" i="1"/>
  <c r="M1072" i="1"/>
  <c r="L1072" i="1"/>
  <c r="G1072" i="1"/>
  <c r="M1071" i="1"/>
  <c r="L1071" i="1"/>
  <c r="G1071" i="1"/>
  <c r="M1070" i="1"/>
  <c r="L1070" i="1"/>
  <c r="G1070" i="1"/>
  <c r="M1069" i="1"/>
  <c r="L1069" i="1"/>
  <c r="G1069" i="1"/>
  <c r="M1068" i="1"/>
  <c r="L1068" i="1"/>
  <c r="G1068" i="1"/>
  <c r="M1067" i="1"/>
  <c r="L1067" i="1"/>
  <c r="G1067" i="1"/>
  <c r="M1066" i="1"/>
  <c r="L1066" i="1"/>
  <c r="G1066" i="1"/>
  <c r="M1065" i="1"/>
  <c r="L1065" i="1"/>
  <c r="G1065" i="1"/>
  <c r="M1064" i="1"/>
  <c r="L1064" i="1"/>
  <c r="G1064" i="1"/>
  <c r="M1063" i="1"/>
  <c r="L1063" i="1"/>
  <c r="G1063" i="1"/>
  <c r="M1062" i="1"/>
  <c r="L1062" i="1"/>
  <c r="G1062" i="1"/>
  <c r="M1061" i="1"/>
  <c r="L1061" i="1"/>
  <c r="G1061" i="1"/>
  <c r="M1060" i="1"/>
  <c r="L1060" i="1"/>
  <c r="G1060" i="1"/>
  <c r="M1059" i="1"/>
  <c r="L1059" i="1"/>
  <c r="G1059" i="1"/>
  <c r="M1058" i="1"/>
  <c r="L1058" i="1"/>
  <c r="G1058" i="1"/>
  <c r="M1057" i="1"/>
  <c r="L1057" i="1"/>
  <c r="G1057" i="1"/>
  <c r="M1056" i="1"/>
  <c r="L1056" i="1"/>
  <c r="G1056" i="1"/>
  <c r="M1055" i="1"/>
  <c r="L1055" i="1"/>
  <c r="G1055" i="1"/>
  <c r="M1054" i="1"/>
  <c r="L1054" i="1"/>
  <c r="G1054" i="1"/>
  <c r="M1053" i="1"/>
  <c r="L1053" i="1"/>
  <c r="G1053" i="1"/>
  <c r="M1052" i="1"/>
  <c r="L1052" i="1"/>
  <c r="G1052" i="1"/>
  <c r="M1051" i="1"/>
  <c r="L1051" i="1"/>
  <c r="G1051" i="1"/>
  <c r="M1050" i="1"/>
  <c r="L1050" i="1"/>
  <c r="G1050" i="1"/>
  <c r="M1049" i="1"/>
  <c r="L1049" i="1"/>
  <c r="G1049" i="1"/>
  <c r="M1048" i="1"/>
  <c r="L1048" i="1"/>
  <c r="G1048" i="1"/>
  <c r="M1047" i="1"/>
  <c r="L1047" i="1"/>
  <c r="G1047" i="1"/>
  <c r="M1046" i="1"/>
  <c r="L1046" i="1"/>
  <c r="G1046" i="1"/>
  <c r="M1045" i="1"/>
  <c r="L1045" i="1"/>
  <c r="G1045" i="1"/>
  <c r="M1044" i="1"/>
  <c r="L1044" i="1"/>
  <c r="G1044" i="1"/>
  <c r="M1043" i="1"/>
  <c r="L1043" i="1"/>
  <c r="G1043" i="1"/>
  <c r="M1042" i="1"/>
  <c r="L1042" i="1"/>
  <c r="G1042" i="1"/>
  <c r="M1041" i="1"/>
  <c r="L1041" i="1"/>
  <c r="G1041" i="1"/>
  <c r="M1040" i="1"/>
  <c r="L1040" i="1"/>
  <c r="G1040" i="1"/>
  <c r="M1039" i="1"/>
  <c r="L1039" i="1"/>
  <c r="G1039" i="1"/>
  <c r="M1038" i="1"/>
  <c r="L1038" i="1"/>
  <c r="G1038" i="1"/>
  <c r="M1037" i="1"/>
  <c r="L1037" i="1"/>
  <c r="G1037" i="1"/>
  <c r="M1036" i="1"/>
  <c r="L1036" i="1"/>
  <c r="G1036" i="1"/>
  <c r="M1035" i="1"/>
  <c r="L1035" i="1"/>
  <c r="G1035" i="1"/>
  <c r="M1034" i="1"/>
  <c r="L1034" i="1"/>
  <c r="G1034" i="1"/>
  <c r="M1033" i="1"/>
  <c r="L1033" i="1"/>
  <c r="G1033" i="1"/>
  <c r="M1032" i="1"/>
  <c r="L1032" i="1"/>
  <c r="G1032" i="1"/>
  <c r="M1031" i="1"/>
  <c r="L1031" i="1"/>
  <c r="G1031" i="1"/>
  <c r="M1030" i="1"/>
  <c r="L1030" i="1"/>
  <c r="G1030" i="1"/>
  <c r="M1029" i="1"/>
  <c r="L1029" i="1"/>
  <c r="G1029" i="1"/>
  <c r="M1028" i="1"/>
  <c r="L1028" i="1"/>
  <c r="G1028" i="1"/>
  <c r="M1027" i="1"/>
  <c r="L1027" i="1"/>
  <c r="G1027" i="1"/>
  <c r="M1026" i="1"/>
  <c r="L1026" i="1"/>
  <c r="G1026" i="1"/>
  <c r="M1025" i="1"/>
  <c r="L1025" i="1"/>
  <c r="G1025" i="1"/>
  <c r="M1024" i="1"/>
  <c r="L1024" i="1"/>
  <c r="G1024" i="1"/>
  <c r="M1023" i="1"/>
  <c r="L1023" i="1"/>
  <c r="G1023" i="1"/>
  <c r="M1022" i="1"/>
  <c r="L1022" i="1"/>
  <c r="G1022" i="1"/>
  <c r="M1021" i="1"/>
  <c r="L1021" i="1"/>
  <c r="G1021" i="1"/>
  <c r="M1020" i="1"/>
  <c r="L1020" i="1"/>
  <c r="G1020" i="1"/>
  <c r="M1019" i="1"/>
  <c r="L1019" i="1"/>
  <c r="G1019" i="1"/>
  <c r="M1018" i="1"/>
  <c r="L1018" i="1"/>
  <c r="G1018" i="1"/>
  <c r="M1017" i="1"/>
  <c r="L1017" i="1"/>
  <c r="G1017" i="1"/>
  <c r="M1016" i="1"/>
  <c r="L1016" i="1"/>
  <c r="G1016" i="1"/>
  <c r="M1015" i="1"/>
  <c r="L1015" i="1"/>
  <c r="G1015" i="1"/>
  <c r="M1014" i="1"/>
  <c r="L1014" i="1"/>
  <c r="G1014" i="1"/>
  <c r="M1013" i="1"/>
  <c r="L1013" i="1"/>
  <c r="G1013" i="1"/>
  <c r="M1012" i="1"/>
  <c r="L1012" i="1"/>
  <c r="G1012" i="1"/>
  <c r="M1011" i="1"/>
  <c r="L1011" i="1"/>
  <c r="G1011" i="1"/>
  <c r="M1010" i="1"/>
  <c r="L1010" i="1"/>
  <c r="G1010" i="1"/>
  <c r="M1009" i="1"/>
  <c r="L1009" i="1"/>
  <c r="G1009" i="1"/>
  <c r="M1008" i="1"/>
  <c r="L1008" i="1"/>
  <c r="G1008" i="1"/>
  <c r="M1007" i="1"/>
  <c r="L1007" i="1"/>
  <c r="G1007" i="1"/>
  <c r="M1006" i="1"/>
  <c r="L1006" i="1"/>
  <c r="G1006" i="1"/>
  <c r="M1005" i="1"/>
  <c r="L1005" i="1"/>
  <c r="G1005" i="1"/>
  <c r="M1004" i="1"/>
  <c r="L1004" i="1"/>
  <c r="G1004" i="1"/>
  <c r="M1003" i="1"/>
  <c r="L1003" i="1"/>
  <c r="G1003" i="1"/>
  <c r="M1002" i="1"/>
  <c r="L1002" i="1"/>
  <c r="G1002" i="1"/>
  <c r="M1001" i="1"/>
  <c r="L1001" i="1"/>
  <c r="G1001" i="1"/>
  <c r="M1000" i="1"/>
  <c r="L1000" i="1"/>
  <c r="G1000" i="1"/>
  <c r="M999" i="1"/>
  <c r="L999" i="1"/>
  <c r="G999" i="1"/>
  <c r="M998" i="1"/>
  <c r="L998" i="1"/>
  <c r="G998" i="1"/>
  <c r="M997" i="1"/>
  <c r="L997" i="1"/>
  <c r="G997" i="1"/>
  <c r="M996" i="1"/>
  <c r="L996" i="1"/>
  <c r="G996" i="1"/>
  <c r="M995" i="1"/>
  <c r="L995" i="1"/>
  <c r="G995" i="1"/>
  <c r="M994" i="1"/>
  <c r="L994" i="1"/>
  <c r="G994" i="1"/>
  <c r="M993" i="1"/>
  <c r="L993" i="1"/>
  <c r="G993" i="1"/>
  <c r="M992" i="1"/>
  <c r="L992" i="1"/>
  <c r="G992" i="1"/>
  <c r="M991" i="1"/>
  <c r="L991" i="1"/>
  <c r="G991" i="1"/>
  <c r="M990" i="1"/>
  <c r="L990" i="1"/>
  <c r="G990" i="1"/>
  <c r="M989" i="1"/>
  <c r="L989" i="1"/>
  <c r="G989" i="1"/>
  <c r="M988" i="1"/>
  <c r="L988" i="1"/>
  <c r="G988" i="1"/>
  <c r="M987" i="1"/>
  <c r="L987" i="1"/>
  <c r="G987" i="1"/>
  <c r="M986" i="1"/>
  <c r="L986" i="1"/>
  <c r="G986" i="1"/>
  <c r="M985" i="1"/>
  <c r="L985" i="1"/>
  <c r="G985" i="1"/>
  <c r="M984" i="1"/>
  <c r="L984" i="1"/>
  <c r="G984" i="1"/>
  <c r="M983" i="1"/>
  <c r="L983" i="1"/>
  <c r="G983" i="1"/>
  <c r="M982" i="1"/>
  <c r="L982" i="1"/>
  <c r="G982" i="1"/>
  <c r="M981" i="1"/>
  <c r="L981" i="1"/>
  <c r="G981" i="1"/>
  <c r="M980" i="1"/>
  <c r="L980" i="1"/>
  <c r="G980" i="1"/>
  <c r="M979" i="1"/>
  <c r="L979" i="1"/>
  <c r="G979" i="1"/>
  <c r="M978" i="1"/>
  <c r="L978" i="1"/>
  <c r="G978" i="1"/>
  <c r="M977" i="1"/>
  <c r="L977" i="1"/>
  <c r="G977" i="1"/>
  <c r="M976" i="1"/>
  <c r="L976" i="1"/>
  <c r="G976" i="1"/>
  <c r="M975" i="1"/>
  <c r="L975" i="1"/>
  <c r="G975" i="1"/>
  <c r="M974" i="1"/>
  <c r="L974" i="1"/>
  <c r="G974" i="1"/>
  <c r="M973" i="1"/>
  <c r="L973" i="1"/>
  <c r="G973" i="1"/>
  <c r="M972" i="1"/>
  <c r="L972" i="1"/>
  <c r="G972" i="1"/>
  <c r="M971" i="1"/>
  <c r="L971" i="1"/>
  <c r="G971" i="1"/>
  <c r="M970" i="1"/>
  <c r="L970" i="1"/>
  <c r="G970" i="1"/>
  <c r="M969" i="1"/>
  <c r="L969" i="1"/>
  <c r="G969" i="1"/>
  <c r="M968" i="1"/>
  <c r="L968" i="1"/>
  <c r="G968" i="1"/>
  <c r="M967" i="1"/>
  <c r="L967" i="1"/>
  <c r="G967" i="1"/>
  <c r="M966" i="1"/>
  <c r="L966" i="1"/>
  <c r="G966" i="1"/>
  <c r="M965" i="1"/>
  <c r="L965" i="1"/>
  <c r="G965" i="1"/>
  <c r="M964" i="1"/>
  <c r="L964" i="1"/>
  <c r="G964" i="1"/>
  <c r="M963" i="1"/>
  <c r="L963" i="1"/>
  <c r="G963" i="1"/>
  <c r="M962" i="1"/>
  <c r="L962" i="1"/>
  <c r="G962" i="1"/>
  <c r="M961" i="1"/>
  <c r="L961" i="1"/>
  <c r="G961" i="1"/>
  <c r="M960" i="1"/>
  <c r="L960" i="1"/>
  <c r="G960" i="1"/>
  <c r="M959" i="1"/>
  <c r="L959" i="1"/>
  <c r="G959" i="1"/>
  <c r="M958" i="1"/>
  <c r="L958" i="1"/>
  <c r="G958" i="1"/>
  <c r="M957" i="1"/>
  <c r="L957" i="1"/>
  <c r="G957" i="1"/>
  <c r="M956" i="1"/>
  <c r="L956" i="1"/>
  <c r="G956" i="1"/>
  <c r="M955" i="1"/>
  <c r="L955" i="1"/>
  <c r="G955" i="1"/>
  <c r="M954" i="1"/>
  <c r="L954" i="1"/>
  <c r="G954" i="1"/>
  <c r="M953" i="1"/>
  <c r="L953" i="1"/>
  <c r="G953" i="1"/>
  <c r="M952" i="1"/>
  <c r="L952" i="1"/>
  <c r="G952" i="1"/>
  <c r="M951" i="1"/>
  <c r="L951" i="1"/>
  <c r="G951" i="1"/>
  <c r="M950" i="1"/>
  <c r="L950" i="1"/>
  <c r="G950" i="1"/>
  <c r="M949" i="1"/>
  <c r="L949" i="1"/>
  <c r="G949" i="1"/>
  <c r="M948" i="1"/>
  <c r="L948" i="1"/>
  <c r="G948" i="1"/>
  <c r="M947" i="1"/>
  <c r="L947" i="1"/>
  <c r="G947" i="1"/>
  <c r="M946" i="1"/>
  <c r="L946" i="1"/>
  <c r="G946" i="1"/>
  <c r="M945" i="1"/>
  <c r="L945" i="1"/>
  <c r="G945" i="1"/>
  <c r="M944" i="1"/>
  <c r="L944" i="1"/>
  <c r="G944" i="1"/>
  <c r="M943" i="1"/>
  <c r="L943" i="1"/>
  <c r="G943" i="1"/>
  <c r="M942" i="1"/>
  <c r="L942" i="1"/>
  <c r="G942" i="1"/>
  <c r="M941" i="1"/>
  <c r="L941" i="1"/>
  <c r="G941" i="1"/>
  <c r="M940" i="1"/>
  <c r="L940" i="1"/>
  <c r="G940" i="1"/>
  <c r="M939" i="1"/>
  <c r="L939" i="1"/>
  <c r="G939" i="1"/>
  <c r="M938" i="1"/>
  <c r="L938" i="1"/>
  <c r="G938" i="1"/>
  <c r="M937" i="1"/>
  <c r="L937" i="1"/>
  <c r="G937" i="1"/>
  <c r="M936" i="1"/>
  <c r="L936" i="1"/>
  <c r="G936" i="1"/>
  <c r="M935" i="1"/>
  <c r="L935" i="1"/>
  <c r="G935" i="1"/>
  <c r="M934" i="1"/>
  <c r="L934" i="1"/>
  <c r="G934" i="1"/>
  <c r="M933" i="1"/>
  <c r="L933" i="1"/>
  <c r="G933" i="1"/>
  <c r="M932" i="1"/>
  <c r="L932" i="1"/>
  <c r="G932" i="1"/>
  <c r="M931" i="1"/>
  <c r="L931" i="1"/>
  <c r="G931" i="1"/>
  <c r="M930" i="1"/>
  <c r="L930" i="1"/>
  <c r="G930" i="1"/>
  <c r="M929" i="1"/>
  <c r="L929" i="1"/>
  <c r="G929" i="1"/>
  <c r="M928" i="1"/>
  <c r="L928" i="1"/>
  <c r="G928" i="1"/>
  <c r="M927" i="1"/>
  <c r="L927" i="1"/>
  <c r="G927" i="1"/>
  <c r="M926" i="1"/>
  <c r="L926" i="1"/>
  <c r="G926" i="1"/>
  <c r="M925" i="1"/>
  <c r="L925" i="1"/>
  <c r="G925" i="1"/>
  <c r="M924" i="1"/>
  <c r="L924" i="1"/>
  <c r="G924" i="1"/>
  <c r="M923" i="1"/>
  <c r="L923" i="1"/>
  <c r="G923" i="1"/>
  <c r="M922" i="1"/>
  <c r="L922" i="1"/>
  <c r="G922" i="1"/>
  <c r="M921" i="1"/>
  <c r="L921" i="1"/>
  <c r="G921" i="1"/>
  <c r="M920" i="1"/>
  <c r="L920" i="1"/>
  <c r="G920" i="1"/>
  <c r="M919" i="1"/>
  <c r="L919" i="1"/>
  <c r="G919" i="1"/>
  <c r="M918" i="1"/>
  <c r="L918" i="1"/>
  <c r="G918" i="1"/>
  <c r="M917" i="1"/>
  <c r="L917" i="1"/>
  <c r="G917" i="1"/>
  <c r="M916" i="1"/>
  <c r="L916" i="1"/>
  <c r="G916" i="1"/>
  <c r="M915" i="1"/>
  <c r="L915" i="1"/>
  <c r="G915" i="1"/>
  <c r="M914" i="1"/>
  <c r="L914" i="1"/>
  <c r="G914" i="1"/>
  <c r="M913" i="1"/>
  <c r="L913" i="1"/>
  <c r="G913" i="1"/>
  <c r="M912" i="1"/>
  <c r="L912" i="1"/>
  <c r="G912" i="1"/>
  <c r="M911" i="1"/>
  <c r="L911" i="1"/>
  <c r="G911" i="1"/>
  <c r="M910" i="1"/>
  <c r="L910" i="1"/>
  <c r="G910" i="1"/>
  <c r="M909" i="1"/>
  <c r="L909" i="1"/>
  <c r="G909" i="1"/>
  <c r="M908" i="1"/>
  <c r="L908" i="1"/>
  <c r="G908" i="1"/>
  <c r="M907" i="1"/>
  <c r="L907" i="1"/>
  <c r="G907" i="1"/>
  <c r="M906" i="1"/>
  <c r="L906" i="1"/>
  <c r="G906" i="1"/>
  <c r="M905" i="1"/>
  <c r="L905" i="1"/>
  <c r="G905" i="1"/>
  <c r="M904" i="1"/>
  <c r="L904" i="1"/>
  <c r="G904" i="1"/>
  <c r="M903" i="1"/>
  <c r="L903" i="1"/>
  <c r="G903" i="1"/>
  <c r="M902" i="1"/>
  <c r="L902" i="1"/>
  <c r="G902" i="1"/>
  <c r="M901" i="1"/>
  <c r="L901" i="1"/>
  <c r="G901" i="1"/>
  <c r="M900" i="1"/>
  <c r="L900" i="1"/>
  <c r="G900" i="1"/>
  <c r="M899" i="1"/>
  <c r="L899" i="1"/>
  <c r="G899" i="1"/>
  <c r="M898" i="1"/>
  <c r="L898" i="1"/>
  <c r="G898" i="1"/>
  <c r="M897" i="1"/>
  <c r="L897" i="1"/>
  <c r="G897" i="1"/>
  <c r="M896" i="1"/>
  <c r="L896" i="1"/>
  <c r="G896" i="1"/>
  <c r="M895" i="1"/>
  <c r="L895" i="1"/>
  <c r="G895" i="1"/>
  <c r="M894" i="1"/>
  <c r="L894" i="1"/>
  <c r="G894" i="1"/>
  <c r="M893" i="1"/>
  <c r="L893" i="1"/>
  <c r="G893" i="1"/>
  <c r="M892" i="1"/>
  <c r="L892" i="1"/>
  <c r="G892" i="1"/>
  <c r="M891" i="1"/>
  <c r="L891" i="1"/>
  <c r="G891" i="1"/>
  <c r="M890" i="1"/>
  <c r="L890" i="1"/>
  <c r="G890" i="1"/>
  <c r="M889" i="1"/>
  <c r="L889" i="1"/>
  <c r="G889" i="1"/>
  <c r="M888" i="1"/>
  <c r="L888" i="1"/>
  <c r="G888" i="1"/>
  <c r="M887" i="1"/>
  <c r="L887" i="1"/>
  <c r="G887" i="1"/>
  <c r="M886" i="1"/>
  <c r="L886" i="1"/>
  <c r="G886" i="1"/>
  <c r="M885" i="1"/>
  <c r="L885" i="1"/>
  <c r="G885" i="1"/>
  <c r="M884" i="1"/>
  <c r="L884" i="1"/>
  <c r="G884" i="1"/>
  <c r="M883" i="1"/>
  <c r="L883" i="1"/>
  <c r="G883" i="1"/>
  <c r="M882" i="1"/>
  <c r="L882" i="1"/>
  <c r="G882" i="1"/>
  <c r="M881" i="1"/>
  <c r="L881" i="1"/>
  <c r="G881" i="1"/>
  <c r="M880" i="1"/>
  <c r="L880" i="1"/>
  <c r="G880" i="1"/>
  <c r="M879" i="1"/>
  <c r="L879" i="1"/>
  <c r="G879" i="1"/>
  <c r="M878" i="1"/>
  <c r="L878" i="1"/>
  <c r="G878" i="1"/>
  <c r="M877" i="1"/>
  <c r="L877" i="1"/>
  <c r="G877" i="1"/>
  <c r="M876" i="1"/>
  <c r="L876" i="1"/>
  <c r="G876" i="1"/>
  <c r="M875" i="1"/>
  <c r="L875" i="1"/>
  <c r="G875" i="1"/>
  <c r="M874" i="1"/>
  <c r="L874" i="1"/>
  <c r="G874" i="1"/>
  <c r="M873" i="1"/>
  <c r="L873" i="1"/>
  <c r="G873" i="1"/>
  <c r="M872" i="1"/>
  <c r="L872" i="1"/>
  <c r="G872" i="1"/>
  <c r="M871" i="1"/>
  <c r="L871" i="1"/>
  <c r="G871" i="1"/>
  <c r="M870" i="1"/>
  <c r="L870" i="1"/>
  <c r="G870" i="1"/>
  <c r="M869" i="1"/>
  <c r="L869" i="1"/>
  <c r="G869" i="1"/>
  <c r="M868" i="1"/>
  <c r="L868" i="1"/>
  <c r="G868" i="1"/>
  <c r="M867" i="1"/>
  <c r="L867" i="1"/>
  <c r="G867" i="1"/>
  <c r="M866" i="1"/>
  <c r="L866" i="1"/>
  <c r="G866" i="1"/>
  <c r="M865" i="1"/>
  <c r="L865" i="1"/>
  <c r="G865" i="1"/>
  <c r="M864" i="1"/>
  <c r="L864" i="1"/>
  <c r="G864" i="1"/>
  <c r="M863" i="1"/>
  <c r="L863" i="1"/>
  <c r="G863" i="1"/>
  <c r="M862" i="1"/>
  <c r="L862" i="1"/>
  <c r="G862" i="1"/>
  <c r="M861" i="1"/>
  <c r="L861" i="1"/>
  <c r="G861" i="1"/>
  <c r="M860" i="1"/>
  <c r="L860" i="1"/>
  <c r="G860" i="1"/>
  <c r="M859" i="1"/>
  <c r="L859" i="1"/>
  <c r="G859" i="1"/>
  <c r="M858" i="1"/>
  <c r="L858" i="1"/>
  <c r="G858" i="1"/>
  <c r="M857" i="1"/>
  <c r="L857" i="1"/>
  <c r="G857" i="1"/>
  <c r="M856" i="1"/>
  <c r="L856" i="1"/>
  <c r="G856" i="1"/>
  <c r="M855" i="1"/>
  <c r="L855" i="1"/>
  <c r="G855" i="1"/>
  <c r="M854" i="1"/>
  <c r="L854" i="1"/>
  <c r="G854" i="1"/>
  <c r="M853" i="1"/>
  <c r="L853" i="1"/>
  <c r="G853" i="1"/>
  <c r="M852" i="1"/>
  <c r="L852" i="1"/>
  <c r="G852" i="1"/>
  <c r="M851" i="1"/>
  <c r="L851" i="1"/>
  <c r="G851" i="1"/>
  <c r="M850" i="1"/>
  <c r="L850" i="1"/>
  <c r="G850" i="1"/>
  <c r="M849" i="1"/>
  <c r="L849" i="1"/>
  <c r="G849" i="1"/>
  <c r="M848" i="1"/>
  <c r="L848" i="1"/>
  <c r="G848" i="1"/>
  <c r="M847" i="1"/>
  <c r="L847" i="1"/>
  <c r="G847" i="1"/>
  <c r="M846" i="1"/>
  <c r="L846" i="1"/>
  <c r="G846" i="1"/>
  <c r="M845" i="1"/>
  <c r="L845" i="1"/>
  <c r="G845" i="1"/>
  <c r="M844" i="1"/>
  <c r="L844" i="1"/>
  <c r="G844" i="1"/>
  <c r="M843" i="1"/>
  <c r="L843" i="1"/>
  <c r="G843" i="1"/>
  <c r="M842" i="1"/>
  <c r="L842" i="1"/>
  <c r="G842" i="1"/>
  <c r="M841" i="1"/>
  <c r="L841" i="1"/>
  <c r="G841" i="1"/>
  <c r="M840" i="1"/>
  <c r="L840" i="1"/>
  <c r="G840" i="1"/>
  <c r="M839" i="1"/>
  <c r="L839" i="1"/>
  <c r="G839" i="1"/>
  <c r="M838" i="1"/>
  <c r="L838" i="1"/>
  <c r="G838" i="1"/>
  <c r="M837" i="1"/>
  <c r="L837" i="1"/>
  <c r="G837" i="1"/>
  <c r="M836" i="1"/>
  <c r="L836" i="1"/>
  <c r="G836" i="1"/>
  <c r="M835" i="1"/>
  <c r="L835" i="1"/>
  <c r="G835" i="1"/>
  <c r="M834" i="1"/>
  <c r="L834" i="1"/>
  <c r="G834" i="1"/>
  <c r="M833" i="1"/>
  <c r="L833" i="1"/>
  <c r="G833" i="1"/>
  <c r="M832" i="1"/>
  <c r="L832" i="1"/>
  <c r="G832" i="1"/>
  <c r="M831" i="1"/>
  <c r="L831" i="1"/>
  <c r="G831" i="1"/>
  <c r="M830" i="1"/>
  <c r="L830" i="1"/>
  <c r="G830" i="1"/>
  <c r="M829" i="1"/>
  <c r="L829" i="1"/>
  <c r="G829" i="1"/>
  <c r="M828" i="1"/>
  <c r="L828" i="1"/>
  <c r="G828" i="1"/>
  <c r="M827" i="1"/>
  <c r="L827" i="1"/>
  <c r="G827" i="1"/>
  <c r="M826" i="1"/>
  <c r="L826" i="1"/>
  <c r="G826" i="1"/>
  <c r="M825" i="1"/>
  <c r="L825" i="1"/>
  <c r="G825" i="1"/>
  <c r="M824" i="1"/>
  <c r="L824" i="1"/>
  <c r="G824" i="1"/>
  <c r="M823" i="1"/>
  <c r="L823" i="1"/>
  <c r="G823" i="1"/>
  <c r="M822" i="1"/>
  <c r="L822" i="1"/>
  <c r="G822" i="1"/>
  <c r="M821" i="1"/>
  <c r="L821" i="1"/>
  <c r="G821" i="1"/>
  <c r="M820" i="1"/>
  <c r="L820" i="1"/>
  <c r="G820" i="1"/>
  <c r="M819" i="1"/>
  <c r="L819" i="1"/>
  <c r="G819" i="1"/>
  <c r="M818" i="1"/>
  <c r="L818" i="1"/>
  <c r="G818" i="1"/>
  <c r="M817" i="1"/>
  <c r="L817" i="1"/>
  <c r="G817" i="1"/>
  <c r="M816" i="1"/>
  <c r="L816" i="1"/>
  <c r="G816" i="1"/>
  <c r="M815" i="1"/>
  <c r="L815" i="1"/>
  <c r="G815" i="1"/>
  <c r="M814" i="1"/>
  <c r="L814" i="1"/>
  <c r="G814" i="1"/>
  <c r="M813" i="1"/>
  <c r="L813" i="1"/>
  <c r="G813" i="1"/>
  <c r="M812" i="1"/>
  <c r="L812" i="1"/>
  <c r="G812" i="1"/>
  <c r="M811" i="1"/>
  <c r="L811" i="1"/>
  <c r="G811" i="1"/>
  <c r="M810" i="1"/>
  <c r="L810" i="1"/>
  <c r="G810" i="1"/>
  <c r="M809" i="1"/>
  <c r="L809" i="1"/>
  <c r="G809" i="1"/>
  <c r="M808" i="1"/>
  <c r="L808" i="1"/>
  <c r="G808" i="1"/>
  <c r="M807" i="1"/>
  <c r="L807" i="1"/>
  <c r="G807" i="1"/>
  <c r="M806" i="1"/>
  <c r="L806" i="1"/>
  <c r="G806" i="1"/>
  <c r="M805" i="1"/>
  <c r="L805" i="1"/>
  <c r="G805" i="1"/>
  <c r="M804" i="1"/>
  <c r="L804" i="1"/>
  <c r="G804" i="1"/>
  <c r="M803" i="1"/>
  <c r="L803" i="1"/>
  <c r="G803" i="1"/>
  <c r="M802" i="1"/>
  <c r="L802" i="1"/>
  <c r="G802" i="1"/>
  <c r="M801" i="1"/>
  <c r="L801" i="1"/>
  <c r="G801" i="1"/>
  <c r="M800" i="1"/>
  <c r="L800" i="1"/>
  <c r="G800" i="1"/>
  <c r="M799" i="1"/>
  <c r="L799" i="1"/>
  <c r="G799" i="1"/>
  <c r="M798" i="1"/>
  <c r="L798" i="1"/>
  <c r="G798" i="1"/>
  <c r="M797" i="1"/>
  <c r="L797" i="1"/>
  <c r="G797" i="1"/>
  <c r="M796" i="1"/>
  <c r="L796" i="1"/>
  <c r="G796" i="1"/>
  <c r="M795" i="1"/>
  <c r="L795" i="1"/>
  <c r="G795" i="1"/>
  <c r="M794" i="1"/>
  <c r="L794" i="1"/>
  <c r="G794" i="1"/>
  <c r="M793" i="1"/>
  <c r="L793" i="1"/>
  <c r="G793" i="1"/>
  <c r="M792" i="1"/>
  <c r="L792" i="1"/>
  <c r="G792" i="1"/>
  <c r="M791" i="1"/>
  <c r="L791" i="1"/>
  <c r="G791" i="1"/>
  <c r="M790" i="1"/>
  <c r="L790" i="1"/>
  <c r="G790" i="1"/>
  <c r="M789" i="1"/>
  <c r="L789" i="1"/>
  <c r="G789" i="1"/>
  <c r="M788" i="1"/>
  <c r="L788" i="1"/>
  <c r="G788" i="1"/>
  <c r="M787" i="1"/>
  <c r="L787" i="1"/>
  <c r="G787" i="1"/>
  <c r="M786" i="1"/>
  <c r="L786" i="1"/>
  <c r="G786" i="1"/>
  <c r="M785" i="1"/>
  <c r="L785" i="1"/>
  <c r="G785" i="1"/>
  <c r="M784" i="1"/>
  <c r="L784" i="1"/>
  <c r="G784" i="1"/>
  <c r="M783" i="1"/>
  <c r="L783" i="1"/>
  <c r="G783" i="1"/>
  <c r="M782" i="1"/>
  <c r="L782" i="1"/>
  <c r="G782" i="1"/>
  <c r="M781" i="1"/>
  <c r="L781" i="1"/>
  <c r="G781" i="1"/>
  <c r="M780" i="1"/>
  <c r="L780" i="1"/>
  <c r="G780" i="1"/>
  <c r="M779" i="1"/>
  <c r="L779" i="1"/>
  <c r="G779" i="1"/>
  <c r="M778" i="1"/>
  <c r="L778" i="1"/>
  <c r="G778" i="1"/>
  <c r="M777" i="1"/>
  <c r="L777" i="1"/>
  <c r="G777" i="1"/>
  <c r="M776" i="1"/>
  <c r="L776" i="1"/>
  <c r="G776" i="1"/>
  <c r="M775" i="1"/>
  <c r="L775" i="1"/>
  <c r="G775" i="1"/>
  <c r="M774" i="1"/>
  <c r="L774" i="1"/>
  <c r="G774" i="1"/>
  <c r="M773" i="1"/>
  <c r="L773" i="1"/>
  <c r="G773" i="1"/>
  <c r="M772" i="1"/>
  <c r="L772" i="1"/>
  <c r="G772" i="1"/>
  <c r="M771" i="1"/>
  <c r="L771" i="1"/>
  <c r="G771" i="1"/>
  <c r="M770" i="1"/>
  <c r="L770" i="1"/>
  <c r="G770" i="1"/>
  <c r="M769" i="1"/>
  <c r="L769" i="1"/>
  <c r="G769" i="1"/>
  <c r="M768" i="1"/>
  <c r="L768" i="1"/>
  <c r="G768" i="1"/>
  <c r="M767" i="1"/>
  <c r="L767" i="1"/>
  <c r="G767" i="1"/>
  <c r="M766" i="1"/>
  <c r="L766" i="1"/>
  <c r="G766" i="1"/>
  <c r="M765" i="1"/>
  <c r="L765" i="1"/>
  <c r="G765" i="1"/>
  <c r="M764" i="1"/>
  <c r="L764" i="1"/>
  <c r="G764" i="1"/>
  <c r="M763" i="1"/>
  <c r="L763" i="1"/>
  <c r="G763" i="1"/>
  <c r="M762" i="1"/>
  <c r="L762" i="1"/>
  <c r="G762" i="1"/>
  <c r="M761" i="1"/>
  <c r="L761" i="1"/>
  <c r="G761" i="1"/>
  <c r="M760" i="1"/>
  <c r="L760" i="1"/>
  <c r="G760" i="1"/>
  <c r="M759" i="1"/>
  <c r="L759" i="1"/>
  <c r="G759" i="1"/>
  <c r="M758" i="1"/>
  <c r="L758" i="1"/>
  <c r="G758" i="1"/>
  <c r="M757" i="1"/>
  <c r="L757" i="1"/>
  <c r="G757" i="1"/>
  <c r="M756" i="1"/>
  <c r="L756" i="1"/>
  <c r="G756" i="1"/>
  <c r="M755" i="1"/>
  <c r="L755" i="1"/>
  <c r="G755" i="1"/>
  <c r="M754" i="1"/>
  <c r="L754" i="1"/>
  <c r="G754" i="1"/>
  <c r="M753" i="1"/>
  <c r="L753" i="1"/>
  <c r="G753" i="1"/>
  <c r="M752" i="1"/>
  <c r="L752" i="1"/>
  <c r="G752" i="1"/>
  <c r="M751" i="1"/>
  <c r="L751" i="1"/>
  <c r="G751" i="1"/>
  <c r="M750" i="1"/>
  <c r="L750" i="1"/>
  <c r="G750" i="1"/>
  <c r="M749" i="1"/>
  <c r="L749" i="1"/>
  <c r="G749" i="1"/>
  <c r="M748" i="1"/>
  <c r="L748" i="1"/>
  <c r="G748" i="1"/>
  <c r="M747" i="1"/>
  <c r="L747" i="1"/>
  <c r="G747" i="1"/>
  <c r="M746" i="1"/>
  <c r="L746" i="1"/>
  <c r="G746" i="1"/>
  <c r="M745" i="1"/>
  <c r="L745" i="1"/>
  <c r="G745" i="1"/>
  <c r="M744" i="1"/>
  <c r="L744" i="1"/>
  <c r="G744" i="1"/>
  <c r="M743" i="1"/>
  <c r="L743" i="1"/>
  <c r="G743" i="1"/>
  <c r="M742" i="1"/>
  <c r="L742" i="1"/>
  <c r="G742" i="1"/>
  <c r="M741" i="1"/>
  <c r="L741" i="1"/>
  <c r="G741" i="1"/>
  <c r="M740" i="1"/>
  <c r="L740" i="1"/>
  <c r="G740" i="1"/>
  <c r="M739" i="1"/>
  <c r="L739" i="1"/>
  <c r="G739" i="1"/>
  <c r="M738" i="1"/>
  <c r="L738" i="1"/>
  <c r="G738" i="1"/>
  <c r="M737" i="1"/>
  <c r="L737" i="1"/>
  <c r="G737" i="1"/>
  <c r="M736" i="1"/>
  <c r="L736" i="1"/>
  <c r="G736" i="1"/>
  <c r="M735" i="1"/>
  <c r="L735" i="1"/>
  <c r="G735" i="1"/>
  <c r="M734" i="1"/>
  <c r="L734" i="1"/>
  <c r="G734" i="1"/>
  <c r="M733" i="1"/>
  <c r="L733" i="1"/>
  <c r="G733" i="1"/>
  <c r="M732" i="1"/>
  <c r="L732" i="1"/>
  <c r="G732" i="1"/>
  <c r="M731" i="1"/>
  <c r="L731" i="1"/>
  <c r="G731" i="1"/>
  <c r="M730" i="1"/>
  <c r="L730" i="1"/>
  <c r="G730" i="1"/>
  <c r="M729" i="1"/>
  <c r="L729" i="1"/>
  <c r="G729" i="1"/>
  <c r="M728" i="1"/>
  <c r="L728" i="1"/>
  <c r="G728" i="1"/>
  <c r="M727" i="1"/>
  <c r="L727" i="1"/>
  <c r="G727" i="1"/>
  <c r="M726" i="1"/>
  <c r="L726" i="1"/>
  <c r="G726" i="1"/>
  <c r="M725" i="1"/>
  <c r="L725" i="1"/>
  <c r="G725" i="1"/>
  <c r="M724" i="1"/>
  <c r="L724" i="1"/>
  <c r="G724" i="1"/>
  <c r="M723" i="1"/>
  <c r="L723" i="1"/>
  <c r="G723" i="1"/>
  <c r="M722" i="1"/>
  <c r="L722" i="1"/>
  <c r="G722" i="1"/>
  <c r="M721" i="1"/>
  <c r="L721" i="1"/>
  <c r="G721" i="1"/>
  <c r="M720" i="1"/>
  <c r="L720" i="1"/>
  <c r="G720" i="1"/>
  <c r="M719" i="1"/>
  <c r="L719" i="1"/>
  <c r="G719" i="1"/>
  <c r="M718" i="1"/>
  <c r="L718" i="1"/>
  <c r="G718" i="1"/>
  <c r="M717" i="1"/>
  <c r="L717" i="1"/>
  <c r="G717" i="1"/>
  <c r="M716" i="1"/>
  <c r="L716" i="1"/>
  <c r="G716" i="1"/>
  <c r="M715" i="1"/>
  <c r="L715" i="1"/>
  <c r="G715" i="1"/>
  <c r="M714" i="1"/>
  <c r="L714" i="1"/>
  <c r="G714" i="1"/>
  <c r="M713" i="1"/>
  <c r="L713" i="1"/>
  <c r="G713" i="1"/>
  <c r="M712" i="1"/>
  <c r="L712" i="1"/>
  <c r="G712" i="1"/>
  <c r="M711" i="1"/>
  <c r="L711" i="1"/>
  <c r="G711" i="1"/>
  <c r="M710" i="1"/>
  <c r="L710" i="1"/>
  <c r="G710" i="1"/>
  <c r="M709" i="1"/>
  <c r="L709" i="1"/>
  <c r="G709" i="1"/>
  <c r="M708" i="1"/>
  <c r="L708" i="1"/>
  <c r="G708" i="1"/>
  <c r="M707" i="1"/>
  <c r="L707" i="1"/>
  <c r="G707" i="1"/>
  <c r="M706" i="1"/>
  <c r="L706" i="1"/>
  <c r="G706" i="1"/>
  <c r="M705" i="1"/>
  <c r="L705" i="1"/>
  <c r="G705" i="1"/>
  <c r="M704" i="1"/>
  <c r="L704" i="1"/>
  <c r="G704" i="1"/>
  <c r="M703" i="1"/>
  <c r="L703" i="1"/>
  <c r="G703" i="1"/>
  <c r="M702" i="1"/>
  <c r="L702" i="1"/>
  <c r="G702" i="1"/>
  <c r="M701" i="1"/>
  <c r="L701" i="1"/>
  <c r="G701" i="1"/>
  <c r="M700" i="1"/>
  <c r="L700" i="1"/>
  <c r="G700" i="1"/>
  <c r="M699" i="1"/>
  <c r="L699" i="1"/>
  <c r="G699" i="1"/>
  <c r="M698" i="1"/>
  <c r="L698" i="1"/>
  <c r="G698" i="1"/>
  <c r="M697" i="1"/>
  <c r="L697" i="1"/>
  <c r="G697" i="1"/>
  <c r="M696" i="1"/>
  <c r="L696" i="1"/>
  <c r="G696" i="1"/>
  <c r="M695" i="1"/>
  <c r="L695" i="1"/>
  <c r="G695" i="1"/>
  <c r="M694" i="1"/>
  <c r="L694" i="1"/>
  <c r="G694" i="1"/>
  <c r="M693" i="1"/>
  <c r="L693" i="1"/>
  <c r="G693" i="1"/>
  <c r="M692" i="1"/>
  <c r="L692" i="1"/>
  <c r="G692" i="1"/>
  <c r="M691" i="1"/>
  <c r="L691" i="1"/>
  <c r="G691" i="1"/>
  <c r="M690" i="1"/>
  <c r="L690" i="1"/>
  <c r="G690" i="1"/>
  <c r="M689" i="1"/>
  <c r="L689" i="1"/>
  <c r="G689" i="1"/>
  <c r="M688" i="1"/>
  <c r="L688" i="1"/>
  <c r="G688" i="1"/>
  <c r="M687" i="1"/>
  <c r="L687" i="1"/>
  <c r="G687" i="1"/>
  <c r="M686" i="1"/>
  <c r="L686" i="1"/>
  <c r="G686" i="1"/>
  <c r="M685" i="1"/>
  <c r="L685" i="1"/>
  <c r="G685" i="1"/>
  <c r="M684" i="1"/>
  <c r="L684" i="1"/>
  <c r="G684" i="1"/>
  <c r="M683" i="1"/>
  <c r="L683" i="1"/>
  <c r="G683" i="1"/>
  <c r="M682" i="1"/>
  <c r="L682" i="1"/>
  <c r="G682" i="1"/>
  <c r="M681" i="1"/>
  <c r="L681" i="1"/>
  <c r="G681" i="1"/>
  <c r="M680" i="1"/>
  <c r="L680" i="1"/>
  <c r="G680" i="1"/>
  <c r="M679" i="1"/>
  <c r="L679" i="1"/>
  <c r="G679" i="1"/>
  <c r="M678" i="1"/>
  <c r="L678" i="1"/>
  <c r="G678" i="1"/>
  <c r="M677" i="1"/>
  <c r="L677" i="1"/>
  <c r="G677" i="1"/>
  <c r="M676" i="1"/>
  <c r="L676" i="1"/>
  <c r="G676" i="1"/>
  <c r="M675" i="1"/>
  <c r="L675" i="1"/>
  <c r="G675" i="1"/>
  <c r="M674" i="1"/>
  <c r="L674" i="1"/>
  <c r="G674" i="1"/>
  <c r="M673" i="1"/>
  <c r="L673" i="1"/>
  <c r="G673" i="1"/>
  <c r="M672" i="1"/>
  <c r="L672" i="1"/>
  <c r="G672" i="1"/>
  <c r="M671" i="1"/>
  <c r="L671" i="1"/>
  <c r="G671" i="1"/>
  <c r="M670" i="1"/>
  <c r="L670" i="1"/>
  <c r="G670" i="1"/>
  <c r="M669" i="1"/>
  <c r="L669" i="1"/>
  <c r="G669" i="1"/>
  <c r="M668" i="1"/>
  <c r="L668" i="1"/>
  <c r="G668" i="1"/>
  <c r="M667" i="1"/>
  <c r="L667" i="1"/>
  <c r="G667" i="1"/>
  <c r="M666" i="1"/>
  <c r="L666" i="1"/>
  <c r="G666" i="1"/>
  <c r="M665" i="1"/>
  <c r="L665" i="1"/>
  <c r="G665" i="1"/>
  <c r="M664" i="1"/>
  <c r="L664" i="1"/>
  <c r="G664" i="1"/>
  <c r="M663" i="1"/>
  <c r="L663" i="1"/>
  <c r="G663" i="1"/>
  <c r="M662" i="1"/>
  <c r="L662" i="1"/>
  <c r="G662" i="1"/>
  <c r="M661" i="1"/>
  <c r="L661" i="1"/>
  <c r="G661" i="1"/>
  <c r="M660" i="1"/>
  <c r="L660" i="1"/>
  <c r="G660" i="1"/>
  <c r="M659" i="1"/>
  <c r="L659" i="1"/>
  <c r="G659" i="1"/>
  <c r="M658" i="1"/>
  <c r="L658" i="1"/>
  <c r="G658" i="1"/>
  <c r="M657" i="1"/>
  <c r="L657" i="1"/>
  <c r="G657" i="1"/>
  <c r="M656" i="1"/>
  <c r="L656" i="1"/>
  <c r="G656" i="1"/>
  <c r="M655" i="1"/>
  <c r="L655" i="1"/>
  <c r="G655" i="1"/>
  <c r="M654" i="1"/>
  <c r="L654" i="1"/>
  <c r="G654" i="1"/>
  <c r="M653" i="1"/>
  <c r="L653" i="1"/>
  <c r="G653" i="1"/>
  <c r="M652" i="1"/>
  <c r="L652" i="1"/>
  <c r="G652" i="1"/>
  <c r="M651" i="1"/>
  <c r="L651" i="1"/>
  <c r="G651" i="1"/>
  <c r="M650" i="1"/>
  <c r="L650" i="1"/>
  <c r="G650" i="1"/>
  <c r="M649" i="1"/>
  <c r="L649" i="1"/>
  <c r="G649" i="1"/>
  <c r="M648" i="1"/>
  <c r="L648" i="1"/>
  <c r="G648" i="1"/>
  <c r="M647" i="1"/>
  <c r="L647" i="1"/>
  <c r="G647" i="1"/>
  <c r="M646" i="1"/>
  <c r="L646" i="1"/>
  <c r="G646" i="1"/>
  <c r="M645" i="1"/>
  <c r="L645" i="1"/>
  <c r="G645" i="1"/>
  <c r="M644" i="1"/>
  <c r="L644" i="1"/>
  <c r="G644" i="1"/>
  <c r="M643" i="1"/>
  <c r="L643" i="1"/>
  <c r="G643" i="1"/>
  <c r="M642" i="1"/>
  <c r="L642" i="1"/>
  <c r="G642" i="1"/>
  <c r="M641" i="1"/>
  <c r="L641" i="1"/>
  <c r="G641" i="1"/>
  <c r="M640" i="1"/>
  <c r="L640" i="1"/>
  <c r="G640" i="1"/>
  <c r="M639" i="1"/>
  <c r="L639" i="1"/>
  <c r="G639" i="1"/>
  <c r="M638" i="1"/>
  <c r="L638" i="1"/>
  <c r="G638" i="1"/>
  <c r="M637" i="1"/>
  <c r="L637" i="1"/>
  <c r="G637" i="1"/>
  <c r="M636" i="1"/>
  <c r="L636" i="1"/>
  <c r="G636" i="1"/>
  <c r="M635" i="1"/>
  <c r="L635" i="1"/>
  <c r="G635" i="1"/>
  <c r="M634" i="1"/>
  <c r="L634" i="1"/>
  <c r="G634" i="1"/>
  <c r="M633" i="1"/>
  <c r="L633" i="1"/>
  <c r="G633" i="1"/>
  <c r="M632" i="1"/>
  <c r="L632" i="1"/>
  <c r="G632" i="1"/>
  <c r="M631" i="1"/>
  <c r="L631" i="1"/>
  <c r="G631" i="1"/>
  <c r="M630" i="1"/>
  <c r="L630" i="1"/>
  <c r="G630" i="1"/>
  <c r="M629" i="1"/>
  <c r="L629" i="1"/>
  <c r="G629" i="1"/>
  <c r="M628" i="1"/>
  <c r="L628" i="1"/>
  <c r="G628" i="1"/>
  <c r="M627" i="1"/>
  <c r="L627" i="1"/>
  <c r="G627" i="1"/>
  <c r="M626" i="1"/>
  <c r="L626" i="1"/>
  <c r="G626" i="1"/>
  <c r="M625" i="1"/>
  <c r="L625" i="1"/>
  <c r="G625" i="1"/>
  <c r="M624" i="1"/>
  <c r="L624" i="1"/>
  <c r="G624" i="1"/>
  <c r="M623" i="1"/>
  <c r="L623" i="1"/>
  <c r="G623" i="1"/>
  <c r="M622" i="1"/>
  <c r="L622" i="1"/>
  <c r="G622" i="1"/>
  <c r="M621" i="1"/>
  <c r="L621" i="1"/>
  <c r="G621" i="1"/>
  <c r="M620" i="1"/>
  <c r="L620" i="1"/>
  <c r="G620" i="1"/>
  <c r="M619" i="1"/>
  <c r="L619" i="1"/>
  <c r="G619" i="1"/>
  <c r="M618" i="1"/>
  <c r="L618" i="1"/>
  <c r="G618" i="1"/>
  <c r="M617" i="1"/>
  <c r="L617" i="1"/>
  <c r="G617" i="1"/>
  <c r="M616" i="1"/>
  <c r="L616" i="1"/>
  <c r="G616" i="1"/>
  <c r="M615" i="1"/>
  <c r="L615" i="1"/>
  <c r="G615" i="1"/>
  <c r="M614" i="1"/>
  <c r="L614" i="1"/>
  <c r="G614" i="1"/>
  <c r="M613" i="1"/>
  <c r="L613" i="1"/>
  <c r="G613" i="1"/>
  <c r="M612" i="1"/>
  <c r="L612" i="1"/>
  <c r="G612" i="1"/>
  <c r="M611" i="1"/>
  <c r="L611" i="1"/>
  <c r="G611" i="1"/>
  <c r="M610" i="1"/>
  <c r="L610" i="1"/>
  <c r="G610" i="1"/>
  <c r="M609" i="1"/>
  <c r="L609" i="1"/>
  <c r="G609" i="1"/>
  <c r="M608" i="1"/>
  <c r="L608" i="1"/>
  <c r="G608" i="1"/>
  <c r="M607" i="1"/>
  <c r="L607" i="1"/>
  <c r="G607" i="1"/>
  <c r="M606" i="1"/>
  <c r="L606" i="1"/>
  <c r="G606" i="1"/>
  <c r="M605" i="1"/>
  <c r="L605" i="1"/>
  <c r="G605" i="1"/>
  <c r="M604" i="1"/>
  <c r="L604" i="1"/>
  <c r="G604" i="1"/>
  <c r="M603" i="1"/>
  <c r="L603" i="1"/>
  <c r="G603" i="1"/>
  <c r="M602" i="1"/>
  <c r="L602" i="1"/>
  <c r="G602" i="1"/>
  <c r="M601" i="1"/>
  <c r="L601" i="1"/>
  <c r="G601" i="1"/>
  <c r="M600" i="1"/>
  <c r="L600" i="1"/>
  <c r="G600" i="1"/>
  <c r="M599" i="1"/>
  <c r="L599" i="1"/>
  <c r="G599" i="1"/>
  <c r="M598" i="1"/>
  <c r="L598" i="1"/>
  <c r="G598" i="1"/>
  <c r="M597" i="1"/>
  <c r="L597" i="1"/>
  <c r="G597" i="1"/>
  <c r="M596" i="1"/>
  <c r="L596" i="1"/>
  <c r="G596" i="1"/>
  <c r="M595" i="1"/>
  <c r="L595" i="1"/>
  <c r="G595" i="1"/>
  <c r="M594" i="1"/>
  <c r="L594" i="1"/>
  <c r="G594" i="1"/>
  <c r="M593" i="1"/>
  <c r="L593" i="1"/>
  <c r="G593" i="1"/>
  <c r="M592" i="1"/>
  <c r="L592" i="1"/>
  <c r="G592" i="1"/>
  <c r="M591" i="1"/>
  <c r="L591" i="1"/>
  <c r="G591" i="1"/>
  <c r="M590" i="1"/>
  <c r="L590" i="1"/>
  <c r="G590" i="1"/>
  <c r="M589" i="1"/>
  <c r="L589" i="1"/>
  <c r="G589" i="1"/>
  <c r="M588" i="1"/>
  <c r="L588" i="1"/>
  <c r="G588" i="1"/>
  <c r="M587" i="1"/>
  <c r="L587" i="1"/>
  <c r="G587" i="1"/>
  <c r="M586" i="1"/>
  <c r="L586" i="1"/>
  <c r="G586" i="1"/>
  <c r="M585" i="1"/>
  <c r="L585" i="1"/>
  <c r="G585" i="1"/>
  <c r="M584" i="1"/>
  <c r="L584" i="1"/>
  <c r="G584" i="1"/>
  <c r="M583" i="1"/>
  <c r="L583" i="1"/>
  <c r="G583" i="1"/>
  <c r="M582" i="1"/>
  <c r="L582" i="1"/>
  <c r="G582" i="1"/>
  <c r="M581" i="1"/>
  <c r="L581" i="1"/>
  <c r="G581" i="1"/>
  <c r="M580" i="1"/>
  <c r="L580" i="1"/>
  <c r="G580" i="1"/>
  <c r="M579" i="1"/>
  <c r="L579" i="1"/>
  <c r="G579" i="1"/>
  <c r="M578" i="1"/>
  <c r="L578" i="1"/>
  <c r="G578" i="1"/>
  <c r="M577" i="1"/>
  <c r="L577" i="1"/>
  <c r="G577" i="1"/>
  <c r="M576" i="1"/>
  <c r="L576" i="1"/>
  <c r="G576" i="1"/>
  <c r="M575" i="1"/>
  <c r="L575" i="1"/>
  <c r="G575" i="1"/>
  <c r="M574" i="1"/>
  <c r="L574" i="1"/>
  <c r="G574" i="1"/>
  <c r="M573" i="1"/>
  <c r="L573" i="1"/>
  <c r="G573" i="1"/>
  <c r="M572" i="1"/>
  <c r="L572" i="1"/>
  <c r="G572" i="1"/>
  <c r="M571" i="1"/>
  <c r="L571" i="1"/>
  <c r="G571" i="1"/>
  <c r="M570" i="1"/>
  <c r="L570" i="1"/>
  <c r="G570" i="1"/>
  <c r="M569" i="1"/>
  <c r="L569" i="1"/>
  <c r="G569" i="1"/>
  <c r="M568" i="1"/>
  <c r="L568" i="1"/>
  <c r="G568" i="1"/>
  <c r="M567" i="1"/>
  <c r="L567" i="1"/>
  <c r="G567" i="1"/>
  <c r="M566" i="1"/>
  <c r="L566" i="1"/>
  <c r="G566" i="1"/>
  <c r="M565" i="1"/>
  <c r="L565" i="1"/>
  <c r="G565" i="1"/>
  <c r="M564" i="1"/>
  <c r="L564" i="1"/>
  <c r="G564" i="1"/>
  <c r="M563" i="1"/>
  <c r="L563" i="1"/>
  <c r="G563" i="1"/>
  <c r="M562" i="1"/>
  <c r="L562" i="1"/>
  <c r="G562" i="1"/>
  <c r="M561" i="1"/>
  <c r="L561" i="1"/>
  <c r="G561" i="1"/>
  <c r="M560" i="1"/>
  <c r="L560" i="1"/>
  <c r="G560" i="1"/>
  <c r="M559" i="1"/>
  <c r="L559" i="1"/>
  <c r="G559" i="1"/>
  <c r="M558" i="1"/>
  <c r="L558" i="1"/>
  <c r="G558" i="1"/>
  <c r="M557" i="1"/>
  <c r="L557" i="1"/>
  <c r="G557" i="1"/>
  <c r="M556" i="1"/>
  <c r="L556" i="1"/>
  <c r="G556" i="1"/>
  <c r="M555" i="1"/>
  <c r="L555" i="1"/>
  <c r="G555" i="1"/>
  <c r="M554" i="1"/>
  <c r="L554" i="1"/>
  <c r="G554" i="1"/>
  <c r="M553" i="1"/>
  <c r="L553" i="1"/>
  <c r="G553" i="1"/>
  <c r="M552" i="1"/>
  <c r="L552" i="1"/>
  <c r="G552" i="1"/>
  <c r="M551" i="1"/>
  <c r="L551" i="1"/>
  <c r="G551" i="1"/>
  <c r="M550" i="1"/>
  <c r="L550" i="1"/>
  <c r="G550" i="1"/>
  <c r="M549" i="1"/>
  <c r="L549" i="1"/>
  <c r="G549" i="1"/>
  <c r="M548" i="1"/>
  <c r="L548" i="1"/>
  <c r="G548" i="1"/>
  <c r="M547" i="1"/>
  <c r="L547" i="1"/>
  <c r="G547" i="1"/>
  <c r="M546" i="1"/>
  <c r="L546" i="1"/>
  <c r="G546" i="1"/>
  <c r="M545" i="1"/>
  <c r="L545" i="1"/>
  <c r="G545" i="1"/>
  <c r="M544" i="1"/>
  <c r="L544" i="1"/>
  <c r="G544" i="1"/>
  <c r="M543" i="1"/>
  <c r="L543" i="1"/>
  <c r="G543" i="1"/>
  <c r="M542" i="1"/>
  <c r="L542" i="1"/>
  <c r="G542" i="1"/>
  <c r="M541" i="1"/>
  <c r="L541" i="1"/>
  <c r="G541" i="1"/>
  <c r="M540" i="1"/>
  <c r="L540" i="1"/>
  <c r="G540" i="1"/>
  <c r="M539" i="1"/>
  <c r="L539" i="1"/>
  <c r="G539" i="1"/>
  <c r="M538" i="1"/>
  <c r="L538" i="1"/>
  <c r="G538" i="1"/>
  <c r="M537" i="1"/>
  <c r="L537" i="1"/>
  <c r="G537" i="1"/>
  <c r="M536" i="1"/>
  <c r="L536" i="1"/>
  <c r="G536" i="1"/>
  <c r="M535" i="1"/>
  <c r="L535" i="1"/>
  <c r="G535" i="1"/>
  <c r="M534" i="1"/>
  <c r="L534" i="1"/>
  <c r="G534" i="1"/>
  <c r="M533" i="1"/>
  <c r="L533" i="1"/>
  <c r="G533" i="1"/>
  <c r="M532" i="1"/>
  <c r="L532" i="1"/>
  <c r="G532" i="1"/>
  <c r="M531" i="1"/>
  <c r="L531" i="1"/>
  <c r="G531" i="1"/>
  <c r="M530" i="1"/>
  <c r="L530" i="1"/>
  <c r="G530" i="1"/>
  <c r="M529" i="1"/>
  <c r="L529" i="1"/>
  <c r="G529" i="1"/>
  <c r="M528" i="1"/>
  <c r="L528" i="1"/>
  <c r="G528" i="1"/>
  <c r="M527" i="1"/>
  <c r="L527" i="1"/>
  <c r="G527" i="1"/>
  <c r="M526" i="1"/>
  <c r="L526" i="1"/>
  <c r="G526" i="1"/>
  <c r="M525" i="1"/>
  <c r="L525" i="1"/>
  <c r="G525" i="1"/>
  <c r="M524" i="1"/>
  <c r="L524" i="1"/>
  <c r="G524" i="1"/>
  <c r="M523" i="1"/>
  <c r="L523" i="1"/>
  <c r="G523" i="1"/>
  <c r="M522" i="1"/>
  <c r="L522" i="1"/>
  <c r="G522" i="1"/>
  <c r="M521" i="1"/>
  <c r="L521" i="1"/>
  <c r="G521" i="1"/>
  <c r="M520" i="1"/>
  <c r="L520" i="1"/>
  <c r="G520" i="1"/>
  <c r="M519" i="1"/>
  <c r="L519" i="1"/>
  <c r="G519" i="1"/>
  <c r="M518" i="1"/>
  <c r="L518" i="1"/>
  <c r="G518" i="1"/>
  <c r="M517" i="1"/>
  <c r="L517" i="1"/>
  <c r="G517" i="1"/>
  <c r="M516" i="1"/>
  <c r="L516" i="1"/>
  <c r="G516" i="1"/>
  <c r="M515" i="1"/>
  <c r="L515" i="1"/>
  <c r="G515" i="1"/>
  <c r="M514" i="1"/>
  <c r="L514" i="1"/>
  <c r="G514" i="1"/>
  <c r="M513" i="1"/>
  <c r="L513" i="1"/>
  <c r="G513" i="1"/>
  <c r="M512" i="1"/>
  <c r="L512" i="1"/>
  <c r="G512" i="1"/>
  <c r="M511" i="1"/>
  <c r="L511" i="1"/>
  <c r="G511" i="1"/>
  <c r="M510" i="1"/>
  <c r="L510" i="1"/>
  <c r="G510" i="1"/>
  <c r="M509" i="1"/>
  <c r="L509" i="1"/>
  <c r="G509" i="1"/>
  <c r="M508" i="1"/>
  <c r="L508" i="1"/>
  <c r="G508" i="1"/>
  <c r="M507" i="1"/>
  <c r="L507" i="1"/>
  <c r="G507" i="1"/>
  <c r="M506" i="1"/>
  <c r="L506" i="1"/>
  <c r="G506" i="1"/>
  <c r="M505" i="1"/>
  <c r="L505" i="1"/>
  <c r="G505" i="1"/>
  <c r="M504" i="1"/>
  <c r="L504" i="1"/>
  <c r="G504" i="1"/>
  <c r="M503" i="1"/>
  <c r="L503" i="1"/>
  <c r="G503" i="1"/>
  <c r="M502" i="1"/>
  <c r="L502" i="1"/>
  <c r="G502" i="1"/>
  <c r="M501" i="1"/>
  <c r="L501" i="1"/>
  <c r="G501" i="1"/>
  <c r="M500" i="1"/>
  <c r="L500" i="1"/>
  <c r="G500" i="1"/>
  <c r="M499" i="1"/>
  <c r="L499" i="1"/>
  <c r="G499" i="1"/>
  <c r="M498" i="1"/>
  <c r="L498" i="1"/>
  <c r="G498" i="1"/>
  <c r="M497" i="1"/>
  <c r="L497" i="1"/>
  <c r="G497" i="1"/>
  <c r="M496" i="1"/>
  <c r="L496" i="1"/>
  <c r="G496" i="1"/>
  <c r="M495" i="1"/>
  <c r="L495" i="1"/>
  <c r="G495" i="1"/>
  <c r="M494" i="1"/>
  <c r="L494" i="1"/>
  <c r="G494" i="1"/>
  <c r="M493" i="1"/>
  <c r="L493" i="1"/>
  <c r="G493" i="1"/>
  <c r="M492" i="1"/>
  <c r="L492" i="1"/>
  <c r="G492" i="1"/>
  <c r="M491" i="1"/>
  <c r="L491" i="1"/>
  <c r="G491" i="1"/>
  <c r="M490" i="1"/>
  <c r="L490" i="1"/>
  <c r="G490" i="1"/>
  <c r="M489" i="1"/>
  <c r="L489" i="1"/>
  <c r="G489" i="1"/>
  <c r="M488" i="1"/>
  <c r="L488" i="1"/>
  <c r="G488" i="1"/>
  <c r="M487" i="1"/>
  <c r="L487" i="1"/>
  <c r="G487" i="1"/>
  <c r="M486" i="1"/>
  <c r="L486" i="1"/>
  <c r="G486" i="1"/>
  <c r="M485" i="1"/>
  <c r="L485" i="1"/>
  <c r="G485" i="1"/>
  <c r="M484" i="1"/>
  <c r="L484" i="1"/>
  <c r="G484" i="1"/>
  <c r="M483" i="1"/>
  <c r="L483" i="1"/>
  <c r="G483" i="1"/>
  <c r="M482" i="1"/>
  <c r="L482" i="1"/>
  <c r="G482" i="1"/>
  <c r="M481" i="1"/>
  <c r="L481" i="1"/>
  <c r="G481" i="1"/>
  <c r="M480" i="1"/>
  <c r="L480" i="1"/>
  <c r="G480" i="1"/>
  <c r="M479" i="1"/>
  <c r="L479" i="1"/>
  <c r="G479" i="1"/>
  <c r="M478" i="1"/>
  <c r="L478" i="1"/>
  <c r="G478" i="1"/>
  <c r="M477" i="1"/>
  <c r="L477" i="1"/>
  <c r="G477" i="1"/>
  <c r="M476" i="1"/>
  <c r="L476" i="1"/>
  <c r="G476" i="1"/>
  <c r="M475" i="1"/>
  <c r="L475" i="1"/>
  <c r="G475" i="1"/>
  <c r="M474" i="1"/>
  <c r="L474" i="1"/>
  <c r="G474" i="1"/>
  <c r="M473" i="1"/>
  <c r="L473" i="1"/>
  <c r="G473" i="1"/>
  <c r="M472" i="1"/>
  <c r="L472" i="1"/>
  <c r="G472" i="1"/>
  <c r="M471" i="1"/>
  <c r="L471" i="1"/>
  <c r="G471" i="1"/>
  <c r="M470" i="1"/>
  <c r="L470" i="1"/>
  <c r="G470" i="1"/>
  <c r="M469" i="1"/>
  <c r="L469" i="1"/>
  <c r="G469" i="1"/>
  <c r="M468" i="1"/>
  <c r="L468" i="1"/>
  <c r="G468" i="1"/>
  <c r="M467" i="1"/>
  <c r="L467" i="1"/>
  <c r="G467" i="1"/>
  <c r="M466" i="1"/>
  <c r="L466" i="1"/>
  <c r="G466" i="1"/>
  <c r="M465" i="1"/>
  <c r="L465" i="1"/>
  <c r="G465" i="1"/>
  <c r="M464" i="1"/>
  <c r="L464" i="1"/>
  <c r="G464" i="1"/>
  <c r="M463" i="1"/>
  <c r="L463" i="1"/>
  <c r="G463" i="1"/>
  <c r="M462" i="1"/>
  <c r="L462" i="1"/>
  <c r="G462" i="1"/>
  <c r="M461" i="1"/>
  <c r="L461" i="1"/>
  <c r="G461" i="1"/>
  <c r="M460" i="1"/>
  <c r="L460" i="1"/>
  <c r="G460" i="1"/>
  <c r="M459" i="1"/>
  <c r="L459" i="1"/>
  <c r="G459" i="1"/>
  <c r="M458" i="1"/>
  <c r="L458" i="1"/>
  <c r="G458" i="1"/>
  <c r="M457" i="1"/>
  <c r="L457" i="1"/>
  <c r="G457" i="1"/>
  <c r="M456" i="1"/>
  <c r="L456" i="1"/>
  <c r="G456" i="1"/>
  <c r="M455" i="1"/>
  <c r="L455" i="1"/>
  <c r="G455" i="1"/>
  <c r="M454" i="1"/>
  <c r="L454" i="1"/>
  <c r="G454" i="1"/>
  <c r="M453" i="1"/>
  <c r="L453" i="1"/>
  <c r="G453" i="1"/>
  <c r="M452" i="1"/>
  <c r="L452" i="1"/>
  <c r="G452" i="1"/>
  <c r="M451" i="1"/>
  <c r="L451" i="1"/>
  <c r="G451" i="1"/>
  <c r="M450" i="1"/>
  <c r="L450" i="1"/>
  <c r="G450" i="1"/>
  <c r="M449" i="1"/>
  <c r="L449" i="1"/>
  <c r="G449" i="1"/>
  <c r="M448" i="1"/>
  <c r="L448" i="1"/>
  <c r="G448" i="1"/>
  <c r="M447" i="1"/>
  <c r="L447" i="1"/>
  <c r="G447" i="1"/>
  <c r="M446" i="1"/>
  <c r="L446" i="1"/>
  <c r="G446" i="1"/>
  <c r="M445" i="1"/>
  <c r="L445" i="1"/>
  <c r="G445" i="1"/>
  <c r="M444" i="1"/>
  <c r="L444" i="1"/>
  <c r="G444" i="1"/>
  <c r="M443" i="1"/>
  <c r="L443" i="1"/>
  <c r="G443" i="1"/>
  <c r="M442" i="1"/>
  <c r="L442" i="1"/>
  <c r="G442" i="1"/>
  <c r="M441" i="1"/>
  <c r="L441" i="1"/>
  <c r="G441" i="1"/>
  <c r="M440" i="1"/>
  <c r="L440" i="1"/>
  <c r="G440" i="1"/>
  <c r="M439" i="1"/>
  <c r="L439" i="1"/>
  <c r="G439" i="1"/>
  <c r="M438" i="1"/>
  <c r="L438" i="1"/>
  <c r="G438" i="1"/>
  <c r="M437" i="1"/>
  <c r="L437" i="1"/>
  <c r="G437" i="1"/>
  <c r="M436" i="1"/>
  <c r="L436" i="1"/>
  <c r="G436" i="1"/>
  <c r="M435" i="1"/>
  <c r="L435" i="1"/>
  <c r="G435" i="1"/>
  <c r="M434" i="1"/>
  <c r="L434" i="1"/>
  <c r="G434" i="1"/>
  <c r="M433" i="1"/>
  <c r="L433" i="1"/>
  <c r="G433" i="1"/>
  <c r="M432" i="1"/>
  <c r="L432" i="1"/>
  <c r="G432" i="1"/>
  <c r="M431" i="1"/>
  <c r="L431" i="1"/>
  <c r="G431" i="1"/>
  <c r="M430" i="1"/>
  <c r="L430" i="1"/>
  <c r="G430" i="1"/>
  <c r="M429" i="1"/>
  <c r="L429" i="1"/>
  <c r="G429" i="1"/>
  <c r="M428" i="1"/>
  <c r="L428" i="1"/>
  <c r="G428" i="1"/>
  <c r="M427" i="1"/>
  <c r="L427" i="1"/>
  <c r="G427" i="1"/>
  <c r="M426" i="1"/>
  <c r="L426" i="1"/>
  <c r="G426" i="1"/>
  <c r="M425" i="1"/>
  <c r="L425" i="1"/>
  <c r="G425" i="1"/>
  <c r="M424" i="1"/>
  <c r="L424" i="1"/>
  <c r="G424" i="1"/>
  <c r="M423" i="1"/>
  <c r="L423" i="1"/>
  <c r="G423" i="1"/>
  <c r="M422" i="1"/>
  <c r="L422" i="1"/>
  <c r="G422" i="1"/>
  <c r="M421" i="1"/>
  <c r="L421" i="1"/>
  <c r="G421" i="1"/>
  <c r="M420" i="1"/>
  <c r="L420" i="1"/>
  <c r="G420" i="1"/>
  <c r="M419" i="1"/>
  <c r="L419" i="1"/>
  <c r="G419" i="1"/>
  <c r="M418" i="1"/>
  <c r="L418" i="1"/>
  <c r="G418" i="1"/>
  <c r="M417" i="1"/>
  <c r="L417" i="1"/>
  <c r="G417" i="1"/>
  <c r="M416" i="1"/>
  <c r="L416" i="1"/>
  <c r="G416" i="1"/>
  <c r="M415" i="1"/>
  <c r="L415" i="1"/>
  <c r="G415" i="1"/>
  <c r="M414" i="1"/>
  <c r="L414" i="1"/>
  <c r="G414" i="1"/>
  <c r="M413" i="1"/>
  <c r="L413" i="1"/>
  <c r="G413" i="1"/>
  <c r="M412" i="1"/>
  <c r="L412" i="1"/>
  <c r="G412" i="1"/>
  <c r="M411" i="1"/>
  <c r="L411" i="1"/>
  <c r="G411" i="1"/>
  <c r="M410" i="1"/>
  <c r="L410" i="1"/>
  <c r="G410" i="1"/>
  <c r="M409" i="1"/>
  <c r="L409" i="1"/>
  <c r="G409" i="1"/>
  <c r="M408" i="1"/>
  <c r="L408" i="1"/>
  <c r="G408" i="1"/>
  <c r="M407" i="1"/>
  <c r="L407" i="1"/>
  <c r="G407" i="1"/>
  <c r="M406" i="1"/>
  <c r="L406" i="1"/>
  <c r="G406" i="1"/>
  <c r="M405" i="1"/>
  <c r="L405" i="1"/>
  <c r="G405" i="1"/>
  <c r="M404" i="1"/>
  <c r="L404" i="1"/>
  <c r="G404" i="1"/>
  <c r="M403" i="1"/>
  <c r="L403" i="1"/>
  <c r="G403" i="1"/>
  <c r="M402" i="1"/>
  <c r="L402" i="1"/>
  <c r="G402" i="1"/>
  <c r="M401" i="1"/>
  <c r="L401" i="1"/>
  <c r="G401" i="1"/>
  <c r="M400" i="1"/>
  <c r="L400" i="1"/>
  <c r="G400" i="1"/>
  <c r="M399" i="1"/>
  <c r="L399" i="1"/>
  <c r="G399" i="1"/>
  <c r="M398" i="1"/>
  <c r="L398" i="1"/>
  <c r="G398" i="1"/>
  <c r="M397" i="1"/>
  <c r="L397" i="1"/>
  <c r="G397" i="1"/>
  <c r="M396" i="1"/>
  <c r="L396" i="1"/>
  <c r="G396" i="1"/>
  <c r="M395" i="1"/>
  <c r="L395" i="1"/>
  <c r="G395" i="1"/>
  <c r="M394" i="1"/>
  <c r="L394" i="1"/>
  <c r="G394" i="1"/>
  <c r="M393" i="1"/>
  <c r="L393" i="1"/>
  <c r="G393" i="1"/>
  <c r="M392" i="1"/>
  <c r="L392" i="1"/>
  <c r="G392" i="1"/>
  <c r="M391" i="1"/>
  <c r="L391" i="1"/>
  <c r="G391" i="1"/>
  <c r="M390" i="1"/>
  <c r="L390" i="1"/>
  <c r="G390" i="1"/>
  <c r="M389" i="1"/>
  <c r="L389" i="1"/>
  <c r="G389" i="1"/>
  <c r="M388" i="1"/>
  <c r="L388" i="1"/>
  <c r="G388" i="1"/>
  <c r="M387" i="1"/>
  <c r="L387" i="1"/>
  <c r="G387" i="1"/>
  <c r="M386" i="1"/>
  <c r="L386" i="1"/>
  <c r="G386" i="1"/>
  <c r="M385" i="1"/>
  <c r="L385" i="1"/>
  <c r="G385" i="1"/>
  <c r="M384" i="1"/>
  <c r="L384" i="1"/>
  <c r="G384" i="1"/>
  <c r="M383" i="1"/>
  <c r="L383" i="1"/>
  <c r="G383" i="1"/>
  <c r="M382" i="1"/>
  <c r="L382" i="1"/>
  <c r="G382" i="1"/>
  <c r="M381" i="1"/>
  <c r="L381" i="1"/>
  <c r="G381" i="1"/>
  <c r="M380" i="1"/>
  <c r="L380" i="1"/>
  <c r="G380" i="1"/>
  <c r="M379" i="1"/>
  <c r="L379" i="1"/>
  <c r="G379" i="1"/>
  <c r="M378" i="1"/>
  <c r="L378" i="1"/>
  <c r="G378" i="1"/>
  <c r="M377" i="1"/>
  <c r="L377" i="1"/>
  <c r="G377" i="1"/>
  <c r="M376" i="1"/>
  <c r="L376" i="1"/>
  <c r="G376" i="1"/>
  <c r="M375" i="1"/>
  <c r="L375" i="1"/>
  <c r="G375" i="1"/>
  <c r="M374" i="1"/>
  <c r="L374" i="1"/>
  <c r="G374" i="1"/>
  <c r="M373" i="1"/>
  <c r="L373" i="1"/>
  <c r="G373" i="1"/>
  <c r="M372" i="1"/>
  <c r="L372" i="1"/>
  <c r="G372" i="1"/>
  <c r="M371" i="1"/>
  <c r="L371" i="1"/>
  <c r="G371" i="1"/>
  <c r="M370" i="1"/>
  <c r="L370" i="1"/>
  <c r="G370" i="1"/>
  <c r="M369" i="1"/>
  <c r="L369" i="1"/>
  <c r="G369" i="1"/>
  <c r="M368" i="1"/>
  <c r="L368" i="1"/>
  <c r="G368" i="1"/>
  <c r="M367" i="1"/>
  <c r="L367" i="1"/>
  <c r="G367" i="1"/>
  <c r="M366" i="1"/>
  <c r="L366" i="1"/>
  <c r="G366" i="1"/>
  <c r="M365" i="1"/>
  <c r="L365" i="1"/>
  <c r="G365" i="1"/>
  <c r="M364" i="1"/>
  <c r="L364" i="1"/>
  <c r="G364" i="1"/>
  <c r="M363" i="1"/>
  <c r="L363" i="1"/>
  <c r="G363" i="1"/>
  <c r="M362" i="1"/>
  <c r="L362" i="1"/>
  <c r="G362" i="1"/>
  <c r="M361" i="1"/>
  <c r="L361" i="1"/>
  <c r="G361" i="1"/>
  <c r="M360" i="1"/>
  <c r="L360" i="1"/>
  <c r="G360" i="1"/>
  <c r="M359" i="1"/>
  <c r="L359" i="1"/>
  <c r="G359" i="1"/>
  <c r="M358" i="1"/>
  <c r="L358" i="1"/>
  <c r="G358" i="1"/>
  <c r="M357" i="1"/>
  <c r="L357" i="1"/>
  <c r="G357" i="1"/>
  <c r="M356" i="1"/>
  <c r="L356" i="1"/>
  <c r="G356" i="1"/>
  <c r="M355" i="1"/>
  <c r="L355" i="1"/>
  <c r="G355" i="1"/>
  <c r="M354" i="1"/>
  <c r="L354" i="1"/>
  <c r="G354" i="1"/>
  <c r="M353" i="1"/>
  <c r="L353" i="1"/>
  <c r="G353" i="1"/>
  <c r="M352" i="1"/>
  <c r="L352" i="1"/>
  <c r="G352" i="1"/>
  <c r="M351" i="1"/>
  <c r="L351" i="1"/>
  <c r="G351" i="1"/>
  <c r="M350" i="1"/>
  <c r="L350" i="1"/>
  <c r="G350" i="1"/>
  <c r="M349" i="1"/>
  <c r="L349" i="1"/>
  <c r="G349" i="1"/>
  <c r="M348" i="1"/>
  <c r="L348" i="1"/>
  <c r="G348" i="1"/>
  <c r="M347" i="1"/>
  <c r="L347" i="1"/>
  <c r="G347" i="1"/>
  <c r="M346" i="1"/>
  <c r="L346" i="1"/>
  <c r="G346" i="1"/>
  <c r="M345" i="1"/>
  <c r="L345" i="1"/>
  <c r="G345" i="1"/>
  <c r="M344" i="1"/>
  <c r="L344" i="1"/>
  <c r="G344" i="1"/>
  <c r="M343" i="1"/>
  <c r="L343" i="1"/>
  <c r="G343" i="1"/>
  <c r="M342" i="1"/>
  <c r="L342" i="1"/>
  <c r="G342" i="1"/>
  <c r="M341" i="1"/>
  <c r="L341" i="1"/>
  <c r="G341" i="1"/>
  <c r="M340" i="1"/>
  <c r="L340" i="1"/>
  <c r="G340" i="1"/>
  <c r="M339" i="1"/>
  <c r="L339" i="1"/>
  <c r="G339" i="1"/>
  <c r="M338" i="1"/>
  <c r="L338" i="1"/>
  <c r="G338" i="1"/>
  <c r="M337" i="1"/>
  <c r="L337" i="1"/>
  <c r="G337" i="1"/>
  <c r="M336" i="1"/>
  <c r="L336" i="1"/>
  <c r="G336" i="1"/>
  <c r="M335" i="1"/>
  <c r="L335" i="1"/>
  <c r="G335" i="1"/>
  <c r="M334" i="1"/>
  <c r="L334" i="1"/>
  <c r="G334" i="1"/>
  <c r="M333" i="1"/>
  <c r="L333" i="1"/>
  <c r="G333" i="1"/>
  <c r="M332" i="1"/>
  <c r="L332" i="1"/>
  <c r="G332" i="1"/>
  <c r="M331" i="1"/>
  <c r="L331" i="1"/>
  <c r="G331" i="1"/>
  <c r="M330" i="1"/>
  <c r="L330" i="1"/>
  <c r="G330" i="1"/>
  <c r="M329" i="1"/>
  <c r="L329" i="1"/>
  <c r="G329" i="1"/>
  <c r="M328" i="1"/>
  <c r="L328" i="1"/>
  <c r="G328" i="1"/>
  <c r="M327" i="1"/>
  <c r="L327" i="1"/>
  <c r="G327" i="1"/>
  <c r="M326" i="1"/>
  <c r="L326" i="1"/>
  <c r="G326" i="1"/>
  <c r="M325" i="1"/>
  <c r="L325" i="1"/>
  <c r="G325" i="1"/>
  <c r="M324" i="1"/>
  <c r="L324" i="1"/>
  <c r="G324" i="1"/>
  <c r="M323" i="1"/>
  <c r="L323" i="1"/>
  <c r="G323" i="1"/>
  <c r="M322" i="1"/>
  <c r="L322" i="1"/>
  <c r="G322" i="1"/>
  <c r="M321" i="1"/>
  <c r="L321" i="1"/>
  <c r="G321" i="1"/>
  <c r="M320" i="1"/>
  <c r="L320" i="1"/>
  <c r="G320" i="1"/>
  <c r="M319" i="1"/>
  <c r="L319" i="1"/>
  <c r="G319" i="1"/>
  <c r="M318" i="1"/>
  <c r="L318" i="1"/>
  <c r="G318" i="1"/>
  <c r="M317" i="1"/>
  <c r="L317" i="1"/>
  <c r="G317" i="1"/>
  <c r="M316" i="1"/>
  <c r="L316" i="1"/>
  <c r="G316" i="1"/>
  <c r="M315" i="1"/>
  <c r="L315" i="1"/>
  <c r="G315" i="1"/>
  <c r="M314" i="1"/>
  <c r="L314" i="1"/>
  <c r="G314" i="1"/>
  <c r="M313" i="1"/>
  <c r="L313" i="1"/>
  <c r="G313" i="1"/>
  <c r="M312" i="1"/>
  <c r="L312" i="1"/>
  <c r="G312" i="1"/>
  <c r="M311" i="1"/>
  <c r="L311" i="1"/>
  <c r="G311" i="1"/>
  <c r="M310" i="1"/>
  <c r="L310" i="1"/>
  <c r="G310" i="1"/>
  <c r="M309" i="1"/>
  <c r="L309" i="1"/>
  <c r="G309" i="1"/>
  <c r="M308" i="1"/>
  <c r="L308" i="1"/>
  <c r="G308" i="1"/>
  <c r="M307" i="1"/>
  <c r="L307" i="1"/>
  <c r="G307" i="1"/>
  <c r="M306" i="1"/>
  <c r="L306" i="1"/>
  <c r="G306" i="1"/>
  <c r="M305" i="1"/>
  <c r="L305" i="1"/>
  <c r="G305" i="1"/>
  <c r="M304" i="1"/>
  <c r="L304" i="1"/>
  <c r="G304" i="1"/>
  <c r="M303" i="1"/>
  <c r="L303" i="1"/>
  <c r="G303" i="1"/>
  <c r="M302" i="1"/>
  <c r="L302" i="1"/>
  <c r="G302" i="1"/>
  <c r="M301" i="1"/>
  <c r="L301" i="1"/>
  <c r="G301" i="1"/>
  <c r="M300" i="1"/>
  <c r="L300" i="1"/>
  <c r="G300" i="1"/>
  <c r="M299" i="1"/>
  <c r="L299" i="1"/>
  <c r="G299" i="1"/>
  <c r="M298" i="1"/>
  <c r="L298" i="1"/>
  <c r="G298" i="1"/>
  <c r="M297" i="1"/>
  <c r="L297" i="1"/>
  <c r="G297" i="1"/>
  <c r="M296" i="1"/>
  <c r="L296" i="1"/>
  <c r="G296" i="1"/>
  <c r="M295" i="1"/>
  <c r="L295" i="1"/>
  <c r="G295" i="1"/>
  <c r="M294" i="1"/>
  <c r="L294" i="1"/>
  <c r="G294" i="1"/>
  <c r="M293" i="1"/>
  <c r="L293" i="1"/>
  <c r="G293" i="1"/>
  <c r="M292" i="1"/>
  <c r="L292" i="1"/>
  <c r="G292" i="1"/>
  <c r="M291" i="1"/>
  <c r="L291" i="1"/>
  <c r="G291" i="1"/>
  <c r="M290" i="1"/>
  <c r="L290" i="1"/>
  <c r="G290" i="1"/>
  <c r="M289" i="1"/>
  <c r="L289" i="1"/>
  <c r="G289" i="1"/>
  <c r="M288" i="1"/>
  <c r="L288" i="1"/>
  <c r="G288" i="1"/>
  <c r="M287" i="1"/>
  <c r="L287" i="1"/>
  <c r="G287" i="1"/>
  <c r="M286" i="1"/>
  <c r="L286" i="1"/>
  <c r="G286" i="1"/>
  <c r="M285" i="1"/>
  <c r="L285" i="1"/>
  <c r="G285" i="1"/>
  <c r="M284" i="1"/>
  <c r="L284" i="1"/>
  <c r="G284" i="1"/>
  <c r="M283" i="1"/>
  <c r="L283" i="1"/>
  <c r="G283" i="1"/>
  <c r="M282" i="1"/>
  <c r="L282" i="1"/>
  <c r="G282" i="1"/>
  <c r="M281" i="1"/>
  <c r="L281" i="1"/>
  <c r="G281" i="1"/>
  <c r="M280" i="1"/>
  <c r="L280" i="1"/>
  <c r="G280" i="1"/>
  <c r="M279" i="1"/>
  <c r="L279" i="1"/>
  <c r="G279" i="1"/>
  <c r="M278" i="1"/>
  <c r="L278" i="1"/>
  <c r="G278" i="1"/>
  <c r="M277" i="1"/>
  <c r="L277" i="1"/>
  <c r="G277" i="1"/>
  <c r="M276" i="1"/>
  <c r="L276" i="1"/>
  <c r="G276" i="1"/>
  <c r="M275" i="1"/>
  <c r="L275" i="1"/>
  <c r="G275" i="1"/>
  <c r="M274" i="1"/>
  <c r="L274" i="1"/>
  <c r="G274" i="1"/>
  <c r="M273" i="1"/>
  <c r="L273" i="1"/>
  <c r="G273" i="1"/>
  <c r="M272" i="1"/>
  <c r="L272" i="1"/>
  <c r="G272" i="1"/>
  <c r="M271" i="1"/>
  <c r="L271" i="1"/>
  <c r="G271" i="1"/>
  <c r="M270" i="1"/>
  <c r="L270" i="1"/>
  <c r="G270" i="1"/>
  <c r="M269" i="1"/>
  <c r="L269" i="1"/>
  <c r="G269" i="1"/>
  <c r="M268" i="1"/>
  <c r="L268" i="1"/>
  <c r="G268" i="1"/>
  <c r="M267" i="1"/>
  <c r="L267" i="1"/>
  <c r="G267" i="1"/>
  <c r="M266" i="1"/>
  <c r="L266" i="1"/>
  <c r="G266" i="1"/>
  <c r="M265" i="1"/>
  <c r="L265" i="1"/>
  <c r="G265" i="1"/>
  <c r="M264" i="1"/>
  <c r="L264" i="1"/>
  <c r="G264" i="1"/>
  <c r="M263" i="1"/>
  <c r="L263" i="1"/>
  <c r="G263" i="1"/>
  <c r="M262" i="1"/>
  <c r="L262" i="1"/>
  <c r="G262" i="1"/>
  <c r="M261" i="1"/>
  <c r="L261" i="1"/>
  <c r="G261" i="1"/>
  <c r="M260" i="1"/>
  <c r="L260" i="1"/>
  <c r="G260" i="1"/>
  <c r="M259" i="1"/>
  <c r="L259" i="1"/>
  <c r="G259" i="1"/>
  <c r="M258" i="1"/>
  <c r="L258" i="1"/>
  <c r="G258" i="1"/>
  <c r="M257" i="1"/>
  <c r="L257" i="1"/>
  <c r="G257" i="1"/>
  <c r="M256" i="1"/>
  <c r="L256" i="1"/>
  <c r="G256" i="1"/>
  <c r="M255" i="1"/>
  <c r="L255" i="1"/>
  <c r="G255" i="1"/>
  <c r="M254" i="1"/>
  <c r="L254" i="1"/>
  <c r="G254" i="1"/>
  <c r="M253" i="1"/>
  <c r="L253" i="1"/>
  <c r="G253" i="1"/>
  <c r="M252" i="1"/>
  <c r="L252" i="1"/>
  <c r="G252" i="1"/>
  <c r="M251" i="1"/>
  <c r="L251" i="1"/>
  <c r="G251" i="1"/>
  <c r="M250" i="1"/>
  <c r="L250" i="1"/>
  <c r="G250" i="1"/>
  <c r="M249" i="1"/>
  <c r="L249" i="1"/>
  <c r="G249" i="1"/>
  <c r="M248" i="1"/>
  <c r="L248" i="1"/>
  <c r="G248" i="1"/>
  <c r="M247" i="1"/>
  <c r="L247" i="1"/>
  <c r="G247" i="1"/>
  <c r="M246" i="1"/>
  <c r="L246" i="1"/>
  <c r="G246" i="1"/>
  <c r="M245" i="1"/>
  <c r="L245" i="1"/>
  <c r="G245" i="1"/>
  <c r="M244" i="1"/>
  <c r="L244" i="1"/>
  <c r="G244" i="1"/>
  <c r="M243" i="1"/>
  <c r="L243" i="1"/>
  <c r="G243" i="1"/>
  <c r="M242" i="1"/>
  <c r="L242" i="1"/>
  <c r="G242" i="1"/>
  <c r="M241" i="1"/>
  <c r="L241" i="1"/>
  <c r="G241" i="1"/>
  <c r="M240" i="1"/>
  <c r="L240" i="1"/>
  <c r="G240" i="1"/>
  <c r="M239" i="1"/>
  <c r="L239" i="1"/>
  <c r="G239" i="1"/>
  <c r="M238" i="1"/>
  <c r="L238" i="1"/>
  <c r="G238" i="1"/>
  <c r="M237" i="1"/>
  <c r="L237" i="1"/>
  <c r="G237" i="1"/>
  <c r="M236" i="1"/>
  <c r="L236" i="1"/>
  <c r="G236" i="1"/>
  <c r="M235" i="1"/>
  <c r="L235" i="1"/>
  <c r="G235" i="1"/>
  <c r="M234" i="1"/>
  <c r="L234" i="1"/>
  <c r="G234" i="1"/>
  <c r="M233" i="1"/>
  <c r="L233" i="1"/>
  <c r="G233" i="1"/>
  <c r="M232" i="1"/>
  <c r="L232" i="1"/>
  <c r="G232" i="1"/>
  <c r="M231" i="1"/>
  <c r="L231" i="1"/>
  <c r="G231" i="1"/>
  <c r="M230" i="1"/>
  <c r="L230" i="1"/>
  <c r="G230" i="1"/>
  <c r="M229" i="1"/>
  <c r="L229" i="1"/>
  <c r="G229" i="1"/>
  <c r="M228" i="1"/>
  <c r="L228" i="1"/>
  <c r="G228" i="1"/>
  <c r="M227" i="1"/>
  <c r="L227" i="1"/>
  <c r="G227" i="1"/>
  <c r="M226" i="1"/>
  <c r="L226" i="1"/>
  <c r="G226" i="1"/>
  <c r="M225" i="1"/>
  <c r="L225" i="1"/>
  <c r="G225" i="1"/>
  <c r="M224" i="1"/>
  <c r="L224" i="1"/>
  <c r="G224" i="1"/>
  <c r="M223" i="1"/>
  <c r="L223" i="1"/>
  <c r="G223" i="1"/>
  <c r="M222" i="1"/>
  <c r="L222" i="1"/>
  <c r="G222" i="1"/>
  <c r="M221" i="1"/>
  <c r="L221" i="1"/>
  <c r="G221" i="1"/>
  <c r="M220" i="1"/>
  <c r="L220" i="1"/>
  <c r="G220" i="1"/>
  <c r="M219" i="1"/>
  <c r="L219" i="1"/>
  <c r="G219" i="1"/>
  <c r="M218" i="1"/>
  <c r="L218" i="1"/>
  <c r="G218" i="1"/>
  <c r="M217" i="1"/>
  <c r="L217" i="1"/>
  <c r="G217" i="1"/>
  <c r="M216" i="1"/>
  <c r="L216" i="1"/>
  <c r="G216" i="1"/>
  <c r="M215" i="1"/>
  <c r="L215" i="1"/>
  <c r="G215" i="1"/>
  <c r="M214" i="1"/>
  <c r="L214" i="1"/>
  <c r="G214" i="1"/>
  <c r="M213" i="1"/>
  <c r="L213" i="1"/>
  <c r="G213" i="1"/>
  <c r="M212" i="1"/>
  <c r="L212" i="1"/>
  <c r="G212" i="1"/>
  <c r="M211" i="1"/>
  <c r="L211" i="1"/>
  <c r="G211" i="1"/>
  <c r="M210" i="1"/>
  <c r="L210" i="1"/>
  <c r="G210" i="1"/>
  <c r="M209" i="1"/>
  <c r="L209" i="1"/>
  <c r="G209" i="1"/>
  <c r="M208" i="1"/>
  <c r="L208" i="1"/>
  <c r="G208" i="1"/>
  <c r="M207" i="1"/>
  <c r="L207" i="1"/>
  <c r="G207" i="1"/>
  <c r="M206" i="1"/>
  <c r="L206" i="1"/>
  <c r="G206" i="1"/>
  <c r="M205" i="1"/>
  <c r="L205" i="1"/>
  <c r="G205" i="1"/>
  <c r="M204" i="1"/>
  <c r="L204" i="1"/>
  <c r="G204" i="1"/>
  <c r="M203" i="1"/>
  <c r="L203" i="1"/>
  <c r="G203" i="1"/>
  <c r="M202" i="1"/>
  <c r="L202" i="1"/>
  <c r="G202" i="1"/>
  <c r="M201" i="1"/>
  <c r="L201" i="1"/>
  <c r="G201" i="1"/>
  <c r="M200" i="1"/>
  <c r="L200" i="1"/>
  <c r="G200" i="1"/>
  <c r="M199" i="1"/>
  <c r="L199" i="1"/>
  <c r="G199" i="1"/>
  <c r="M198" i="1"/>
  <c r="L198" i="1"/>
  <c r="G198" i="1"/>
  <c r="M197" i="1"/>
  <c r="L197" i="1"/>
  <c r="G197" i="1"/>
  <c r="M196" i="1"/>
  <c r="L196" i="1"/>
  <c r="G196" i="1"/>
  <c r="M195" i="1"/>
  <c r="L195" i="1"/>
  <c r="G195" i="1"/>
  <c r="M194" i="1"/>
  <c r="L194" i="1"/>
  <c r="G194" i="1"/>
  <c r="M193" i="1"/>
  <c r="L193" i="1"/>
  <c r="G193" i="1"/>
  <c r="M192" i="1"/>
  <c r="L192" i="1"/>
  <c r="G192" i="1"/>
  <c r="M191" i="1"/>
  <c r="L191" i="1"/>
  <c r="G191" i="1"/>
  <c r="M190" i="1"/>
  <c r="L190" i="1"/>
  <c r="G190" i="1"/>
  <c r="M189" i="1"/>
  <c r="L189" i="1"/>
  <c r="G189" i="1"/>
  <c r="M188" i="1"/>
  <c r="L188" i="1"/>
  <c r="G188" i="1"/>
  <c r="M187" i="1"/>
  <c r="L187" i="1"/>
  <c r="G187" i="1"/>
  <c r="M186" i="1"/>
  <c r="L186" i="1"/>
  <c r="G186" i="1"/>
  <c r="M185" i="1"/>
  <c r="L185" i="1"/>
  <c r="G185" i="1"/>
  <c r="M184" i="1"/>
  <c r="L184" i="1"/>
  <c r="G184" i="1"/>
  <c r="M183" i="1"/>
  <c r="L183" i="1"/>
  <c r="G183" i="1"/>
  <c r="M182" i="1"/>
  <c r="L182" i="1"/>
  <c r="G182" i="1"/>
  <c r="M181" i="1"/>
  <c r="L181" i="1"/>
  <c r="G181" i="1"/>
  <c r="M180" i="1"/>
  <c r="L180" i="1"/>
  <c r="G180" i="1"/>
  <c r="M179" i="1"/>
  <c r="L179" i="1"/>
  <c r="G179" i="1"/>
  <c r="M178" i="1"/>
  <c r="L178" i="1"/>
  <c r="G178" i="1"/>
  <c r="M177" i="1"/>
  <c r="L177" i="1"/>
  <c r="G177" i="1"/>
  <c r="M176" i="1"/>
  <c r="L176" i="1"/>
  <c r="G176" i="1"/>
  <c r="M175" i="1"/>
  <c r="L175" i="1"/>
  <c r="G175" i="1"/>
  <c r="M174" i="1"/>
  <c r="L174" i="1"/>
  <c r="G174" i="1"/>
  <c r="M173" i="1"/>
  <c r="L173" i="1"/>
  <c r="G173" i="1"/>
  <c r="M172" i="1"/>
  <c r="L172" i="1"/>
  <c r="G172" i="1"/>
  <c r="M171" i="1"/>
  <c r="L171" i="1"/>
  <c r="G171" i="1"/>
  <c r="M170" i="1"/>
  <c r="L170" i="1"/>
  <c r="G170" i="1"/>
  <c r="M169" i="1"/>
  <c r="L169" i="1"/>
  <c r="G169" i="1"/>
  <c r="M168" i="1"/>
  <c r="L168" i="1"/>
  <c r="G168" i="1"/>
  <c r="M167" i="1"/>
  <c r="L167" i="1"/>
  <c r="G167" i="1"/>
  <c r="M166" i="1"/>
  <c r="L166" i="1"/>
  <c r="G166" i="1"/>
  <c r="M165" i="1"/>
  <c r="L165" i="1"/>
  <c r="G165" i="1"/>
  <c r="M164" i="1"/>
  <c r="L164" i="1"/>
  <c r="G164" i="1"/>
  <c r="M163" i="1"/>
  <c r="L163" i="1"/>
  <c r="G163" i="1"/>
  <c r="M162" i="1"/>
  <c r="L162" i="1"/>
  <c r="G162" i="1"/>
  <c r="M161" i="1"/>
  <c r="L161" i="1"/>
  <c r="G161" i="1"/>
  <c r="M160" i="1"/>
  <c r="L160" i="1"/>
  <c r="G160" i="1"/>
  <c r="M159" i="1"/>
  <c r="L159" i="1"/>
  <c r="G159" i="1"/>
  <c r="M158" i="1"/>
  <c r="L158" i="1"/>
  <c r="G158" i="1"/>
  <c r="M157" i="1"/>
  <c r="L157" i="1"/>
  <c r="G157" i="1"/>
  <c r="M156" i="1"/>
  <c r="L156" i="1"/>
  <c r="G156" i="1"/>
  <c r="M155" i="1"/>
  <c r="L155" i="1"/>
  <c r="G155" i="1"/>
  <c r="M154" i="1"/>
  <c r="L154" i="1"/>
  <c r="G154" i="1"/>
  <c r="M153" i="1"/>
  <c r="L153" i="1"/>
  <c r="G153" i="1"/>
  <c r="M152" i="1"/>
  <c r="L152" i="1"/>
  <c r="G152" i="1"/>
  <c r="M151" i="1"/>
  <c r="L151" i="1"/>
  <c r="G151" i="1"/>
  <c r="M150" i="1"/>
  <c r="L150" i="1"/>
  <c r="G150" i="1"/>
  <c r="M149" i="1"/>
  <c r="L149" i="1"/>
  <c r="G149" i="1"/>
  <c r="M148" i="1"/>
  <c r="L148" i="1"/>
  <c r="G148" i="1"/>
  <c r="M147" i="1"/>
  <c r="L147" i="1"/>
  <c r="G147" i="1"/>
  <c r="M146" i="1"/>
  <c r="L146" i="1"/>
  <c r="G146" i="1"/>
  <c r="M145" i="1"/>
  <c r="L145" i="1"/>
  <c r="G145" i="1"/>
  <c r="M144" i="1"/>
  <c r="L144" i="1"/>
  <c r="G144" i="1"/>
  <c r="M143" i="1"/>
  <c r="L143" i="1"/>
  <c r="G143" i="1"/>
  <c r="M142" i="1"/>
  <c r="L142" i="1"/>
  <c r="G142" i="1"/>
  <c r="M141" i="1"/>
  <c r="L141" i="1"/>
  <c r="G141" i="1"/>
  <c r="M140" i="1"/>
  <c r="L140" i="1"/>
  <c r="G140" i="1"/>
  <c r="M139" i="1"/>
  <c r="L139" i="1"/>
  <c r="G139" i="1"/>
  <c r="M138" i="1"/>
  <c r="L138" i="1"/>
  <c r="G138" i="1"/>
  <c r="M137" i="1"/>
  <c r="L137" i="1"/>
  <c r="G137" i="1"/>
  <c r="M136" i="1"/>
  <c r="L136" i="1"/>
  <c r="G136" i="1"/>
  <c r="M135" i="1"/>
  <c r="L135" i="1"/>
  <c r="G135" i="1"/>
  <c r="M134" i="1"/>
  <c r="L134" i="1"/>
  <c r="G134" i="1"/>
  <c r="M133" i="1"/>
  <c r="L133" i="1"/>
  <c r="G133" i="1"/>
  <c r="M132" i="1"/>
  <c r="L132" i="1"/>
  <c r="G132" i="1"/>
  <c r="M131" i="1"/>
  <c r="L131" i="1"/>
  <c r="G131" i="1"/>
  <c r="M130" i="1"/>
  <c r="L130" i="1"/>
  <c r="G130" i="1"/>
  <c r="M129" i="1"/>
  <c r="L129" i="1"/>
  <c r="G129" i="1"/>
  <c r="M128" i="1"/>
  <c r="L128" i="1"/>
  <c r="G128" i="1"/>
  <c r="M127" i="1"/>
  <c r="L127" i="1"/>
  <c r="G127" i="1"/>
  <c r="M126" i="1"/>
  <c r="L126" i="1"/>
  <c r="G126" i="1"/>
  <c r="M125" i="1"/>
  <c r="L125" i="1"/>
  <c r="G125" i="1"/>
  <c r="M124" i="1"/>
  <c r="L124" i="1"/>
  <c r="G124" i="1"/>
  <c r="M123" i="1"/>
  <c r="L123" i="1"/>
  <c r="G123" i="1"/>
  <c r="M122" i="1"/>
  <c r="L122" i="1"/>
  <c r="G122" i="1"/>
  <c r="M121" i="1"/>
  <c r="L121" i="1"/>
  <c r="G121" i="1"/>
  <c r="M120" i="1"/>
  <c r="L120" i="1"/>
  <c r="G120" i="1"/>
  <c r="M119" i="1"/>
  <c r="L119" i="1"/>
  <c r="G119" i="1"/>
  <c r="M118" i="1"/>
  <c r="L118" i="1"/>
  <c r="G118" i="1"/>
  <c r="M117" i="1"/>
  <c r="L117" i="1"/>
  <c r="G117" i="1"/>
  <c r="M116" i="1"/>
  <c r="L116" i="1"/>
  <c r="G116" i="1"/>
  <c r="M115" i="1"/>
  <c r="L115" i="1"/>
  <c r="G115" i="1"/>
  <c r="M114" i="1"/>
  <c r="L114" i="1"/>
  <c r="G114" i="1"/>
  <c r="M113" i="1"/>
  <c r="L113" i="1"/>
  <c r="G113" i="1"/>
  <c r="M112" i="1"/>
  <c r="L112" i="1"/>
  <c r="G112" i="1"/>
  <c r="M111" i="1"/>
  <c r="L111" i="1"/>
  <c r="G111" i="1"/>
  <c r="M110" i="1"/>
  <c r="L110" i="1"/>
  <c r="G110" i="1"/>
  <c r="M109" i="1"/>
  <c r="L109" i="1"/>
  <c r="G109" i="1"/>
  <c r="M108" i="1"/>
  <c r="L108" i="1"/>
  <c r="G108" i="1"/>
  <c r="M107" i="1"/>
  <c r="L107" i="1"/>
  <c r="G107" i="1"/>
  <c r="M106" i="1"/>
  <c r="L106" i="1"/>
  <c r="G106" i="1"/>
  <c r="M105" i="1"/>
  <c r="L105" i="1"/>
  <c r="G105" i="1"/>
  <c r="M104" i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M9" i="1"/>
  <c r="L9" i="1"/>
  <c r="G9" i="1"/>
  <c r="M8" i="1"/>
  <c r="L8" i="1"/>
  <c r="G8" i="1"/>
  <c r="M7" i="1"/>
  <c r="L7" i="1"/>
  <c r="G7" i="1"/>
  <c r="M6" i="1"/>
  <c r="L6" i="1"/>
  <c r="G6" i="1"/>
  <c r="M5" i="1"/>
  <c r="L5" i="1"/>
  <c r="G5" i="1"/>
  <c r="M4" i="1"/>
  <c r="L4" i="1"/>
  <c r="G4" i="1"/>
  <c r="K1" i="1"/>
  <c r="J1" i="1"/>
  <c r="I1" i="1"/>
  <c r="H1" i="1"/>
</calcChain>
</file>

<file path=xl/sharedStrings.xml><?xml version="1.0" encoding="utf-8"?>
<sst xmlns="http://schemas.openxmlformats.org/spreadsheetml/2006/main" count="17504" uniqueCount="248">
  <si>
    <t>MUNIS EXTRACT COB 10/31/2024</t>
  </si>
  <si>
    <t>Fnd</t>
  </si>
  <si>
    <t>Fc</t>
  </si>
  <si>
    <t>Objt</t>
  </si>
  <si>
    <t>Sub-Objt</t>
  </si>
  <si>
    <t>Org</t>
  </si>
  <si>
    <t>Job</t>
  </si>
  <si>
    <t>Sub Objt Description</t>
  </si>
  <si>
    <t>Life Rev Budget</t>
  </si>
  <si>
    <t>2025 Encumbrances / Requisitions</t>
  </si>
  <si>
    <t>Life Actual</t>
  </si>
  <si>
    <t>Life Available</t>
  </si>
  <si>
    <t>Job Desc</t>
  </si>
  <si>
    <t>Job Mgr</t>
  </si>
  <si>
    <t>661</t>
  </si>
  <si>
    <t>81</t>
  </si>
  <si>
    <t>6629</t>
  </si>
  <si>
    <t>B43</t>
  </si>
  <si>
    <t>002</t>
  </si>
  <si>
    <t>002503</t>
  </si>
  <si>
    <t>005</t>
  </si>
  <si>
    <t>005503</t>
  </si>
  <si>
    <t>009</t>
  </si>
  <si>
    <t>009503</t>
  </si>
  <si>
    <t>011</t>
  </si>
  <si>
    <t>011503</t>
  </si>
  <si>
    <t>016</t>
  </si>
  <si>
    <t>016212</t>
  </si>
  <si>
    <t>51</t>
  </si>
  <si>
    <t>6121</t>
  </si>
  <si>
    <t>O42</t>
  </si>
  <si>
    <t>021</t>
  </si>
  <si>
    <t>021111</t>
  </si>
  <si>
    <t>6141</t>
  </si>
  <si>
    <t>6142</t>
  </si>
  <si>
    <t>6143</t>
  </si>
  <si>
    <t>6145</t>
  </si>
  <si>
    <t>6146</t>
  </si>
  <si>
    <t>6148</t>
  </si>
  <si>
    <t>6398</t>
  </si>
  <si>
    <t>A37</t>
  </si>
  <si>
    <t>A38</t>
  </si>
  <si>
    <t>A42</t>
  </si>
  <si>
    <t>B37</t>
  </si>
  <si>
    <t>B39</t>
  </si>
  <si>
    <t>B40</t>
  </si>
  <si>
    <t>B48</t>
  </si>
  <si>
    <t>B50</t>
  </si>
  <si>
    <t>C41</t>
  </si>
  <si>
    <t>C42</t>
  </si>
  <si>
    <t>G38</t>
  </si>
  <si>
    <t>H38</t>
  </si>
  <si>
    <t>H40</t>
  </si>
  <si>
    <t>H42</t>
  </si>
  <si>
    <t>J41</t>
  </si>
  <si>
    <t>M41</t>
  </si>
  <si>
    <t>M42</t>
  </si>
  <si>
    <t>R37</t>
  </si>
  <si>
    <t>R38</t>
  </si>
  <si>
    <t>R42</t>
  </si>
  <si>
    <t>S38</t>
  </si>
  <si>
    <t>T38</t>
  </si>
  <si>
    <t>T42</t>
  </si>
  <si>
    <t>Z38</t>
  </si>
  <si>
    <t>042</t>
  </si>
  <si>
    <t>042101</t>
  </si>
  <si>
    <t>044</t>
  </si>
  <si>
    <t>044201</t>
  </si>
  <si>
    <t>O38</t>
  </si>
  <si>
    <t>045</t>
  </si>
  <si>
    <t>045101</t>
  </si>
  <si>
    <t>045102</t>
  </si>
  <si>
    <t>6639</t>
  </si>
  <si>
    <t>048</t>
  </si>
  <si>
    <t>048101</t>
  </si>
  <si>
    <t>049</t>
  </si>
  <si>
    <t>049101</t>
  </si>
  <si>
    <t>050</t>
  </si>
  <si>
    <t>050101</t>
  </si>
  <si>
    <t>050102</t>
  </si>
  <si>
    <t>051</t>
  </si>
  <si>
    <t>051301</t>
  </si>
  <si>
    <t>052</t>
  </si>
  <si>
    <t>052201</t>
  </si>
  <si>
    <t>053</t>
  </si>
  <si>
    <t>053301</t>
  </si>
  <si>
    <t>054</t>
  </si>
  <si>
    <t>054301</t>
  </si>
  <si>
    <t>057</t>
  </si>
  <si>
    <t>054312</t>
  </si>
  <si>
    <t>055</t>
  </si>
  <si>
    <t>055201</t>
  </si>
  <si>
    <t>056</t>
  </si>
  <si>
    <t>056301</t>
  </si>
  <si>
    <t>057201</t>
  </si>
  <si>
    <t>058</t>
  </si>
  <si>
    <t>058101</t>
  </si>
  <si>
    <t>059</t>
  </si>
  <si>
    <t>059101</t>
  </si>
  <si>
    <t>060</t>
  </si>
  <si>
    <t>060101</t>
  </si>
  <si>
    <t>061</t>
  </si>
  <si>
    <t>061201</t>
  </si>
  <si>
    <t>069</t>
  </si>
  <si>
    <t>069101</t>
  </si>
  <si>
    <t>070</t>
  </si>
  <si>
    <t>070301</t>
  </si>
  <si>
    <t>081</t>
  </si>
  <si>
    <t>081204</t>
  </si>
  <si>
    <t>039</t>
  </si>
  <si>
    <t>61</t>
  </si>
  <si>
    <t>083</t>
  </si>
  <si>
    <t>083131</t>
  </si>
  <si>
    <t>125</t>
  </si>
  <si>
    <t>125131</t>
  </si>
  <si>
    <t>147</t>
  </si>
  <si>
    <t>147101</t>
  </si>
  <si>
    <t>160</t>
  </si>
  <si>
    <t>160131</t>
  </si>
  <si>
    <t>184</t>
  </si>
  <si>
    <t>184131</t>
  </si>
  <si>
    <t>194</t>
  </si>
  <si>
    <t>194101</t>
  </si>
  <si>
    <t>239</t>
  </si>
  <si>
    <t>239204</t>
  </si>
  <si>
    <t>256</t>
  </si>
  <si>
    <t>256131</t>
  </si>
  <si>
    <t>634</t>
  </si>
  <si>
    <t>6669</t>
  </si>
  <si>
    <t>999</t>
  </si>
  <si>
    <t>999101</t>
  </si>
  <si>
    <t>999201</t>
  </si>
  <si>
    <t>999202</t>
  </si>
  <si>
    <t>999203</t>
  </si>
  <si>
    <t>999231</t>
  </si>
  <si>
    <t>999232</t>
  </si>
  <si>
    <t>999331</t>
  </si>
  <si>
    <t>6619</t>
  </si>
  <si>
    <t>B46</t>
  </si>
  <si>
    <t>999399</t>
  </si>
  <si>
    <t>662</t>
  </si>
  <si>
    <t>671</t>
  </si>
  <si>
    <t>001</t>
  </si>
  <si>
    <t>001001</t>
  </si>
  <si>
    <t>C43</t>
  </si>
  <si>
    <t>M48</t>
  </si>
  <si>
    <t>R48</t>
  </si>
  <si>
    <t>U42</t>
  </si>
  <si>
    <t>001102</t>
  </si>
  <si>
    <t>6129</t>
  </si>
  <si>
    <t>6299</t>
  </si>
  <si>
    <t>0SR</t>
  </si>
  <si>
    <t>B45</t>
  </si>
  <si>
    <t>E48</t>
  </si>
  <si>
    <t>001504</t>
  </si>
  <si>
    <t>015</t>
  </si>
  <si>
    <t>001901</t>
  </si>
  <si>
    <t>002001</t>
  </si>
  <si>
    <t>002102</t>
  </si>
  <si>
    <t>B41</t>
  </si>
  <si>
    <t>A48</t>
  </si>
  <si>
    <t>002901</t>
  </si>
  <si>
    <t>003</t>
  </si>
  <si>
    <t>003001</t>
  </si>
  <si>
    <t>003102</t>
  </si>
  <si>
    <t>003503</t>
  </si>
  <si>
    <t>003901</t>
  </si>
  <si>
    <t>004</t>
  </si>
  <si>
    <t>004201</t>
  </si>
  <si>
    <t>004502</t>
  </si>
  <si>
    <t>004901</t>
  </si>
  <si>
    <t>005001</t>
  </si>
  <si>
    <t>005202</t>
  </si>
  <si>
    <t>005212</t>
  </si>
  <si>
    <t>005901</t>
  </si>
  <si>
    <t>006</t>
  </si>
  <si>
    <t>006001</t>
  </si>
  <si>
    <t>006202</t>
  </si>
  <si>
    <t>006243</t>
  </si>
  <si>
    <t>006504</t>
  </si>
  <si>
    <t>006901</t>
  </si>
  <si>
    <t>008</t>
  </si>
  <si>
    <t>008002</t>
  </si>
  <si>
    <t>008011</t>
  </si>
  <si>
    <t>008203</t>
  </si>
  <si>
    <t>008504</t>
  </si>
  <si>
    <t>008901</t>
  </si>
  <si>
    <t>009011</t>
  </si>
  <si>
    <t>009202</t>
  </si>
  <si>
    <t>009901</t>
  </si>
  <si>
    <t>010</t>
  </si>
  <si>
    <t>010001</t>
  </si>
  <si>
    <t>043</t>
  </si>
  <si>
    <t>010212</t>
  </si>
  <si>
    <t>010503</t>
  </si>
  <si>
    <t>010901</t>
  </si>
  <si>
    <t>010902</t>
  </si>
  <si>
    <t>011211</t>
  </si>
  <si>
    <t>011212</t>
  </si>
  <si>
    <t>011901</t>
  </si>
  <si>
    <t>014</t>
  </si>
  <si>
    <t>014001</t>
  </si>
  <si>
    <t>014202</t>
  </si>
  <si>
    <t>014212</t>
  </si>
  <si>
    <t>B38</t>
  </si>
  <si>
    <t>B42</t>
  </si>
  <si>
    <t>B47</t>
  </si>
  <si>
    <t>C38</t>
  </si>
  <si>
    <t>E38</t>
  </si>
  <si>
    <t>S42</t>
  </si>
  <si>
    <t>014243</t>
  </si>
  <si>
    <t>014504</t>
  </si>
  <si>
    <t>014901</t>
  </si>
  <si>
    <t>015011</t>
  </si>
  <si>
    <t>015202</t>
  </si>
  <si>
    <t>M38</t>
  </si>
  <si>
    <t>015503</t>
  </si>
  <si>
    <t>015901</t>
  </si>
  <si>
    <t>016001</t>
  </si>
  <si>
    <t>016202</t>
  </si>
  <si>
    <t>016503</t>
  </si>
  <si>
    <t>016901</t>
  </si>
  <si>
    <t>071</t>
  </si>
  <si>
    <t>071001</t>
  </si>
  <si>
    <t>071023</t>
  </si>
  <si>
    <t>071102</t>
  </si>
  <si>
    <t>6499</t>
  </si>
  <si>
    <t>071503</t>
  </si>
  <si>
    <t>071901</t>
  </si>
  <si>
    <t>083901</t>
  </si>
  <si>
    <t>171</t>
  </si>
  <si>
    <t>171011</t>
  </si>
  <si>
    <t>171502</t>
  </si>
  <si>
    <t>176</t>
  </si>
  <si>
    <t>176011</t>
  </si>
  <si>
    <t>229</t>
  </si>
  <si>
    <t>229131</t>
  </si>
  <si>
    <t>B49</t>
  </si>
  <si>
    <t>C46</t>
  </si>
  <si>
    <t>D46</t>
  </si>
  <si>
    <t>T44</t>
  </si>
  <si>
    <t>229502</t>
  </si>
  <si>
    <t>260</t>
  </si>
  <si>
    <t>260131</t>
  </si>
  <si>
    <t>999902</t>
  </si>
  <si>
    <t>672</t>
  </si>
  <si>
    <t>6491</t>
  </si>
  <si>
    <t>A44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</si>
</sst>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theme="3" tint="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vertical="top"/>
    </xf>
    <xf numFmtId="40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0" fontId="5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vertical="top"/>
    </xf>
    <xf numFmtId="0" fontId="5" fillId="3" borderId="0" xfId="0" applyFont="1" applyFill="1" applyAlignment="1">
      <alignment vertical="top"/>
    </xf>
    <xf numFmtId="40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center" wrapText="1"/>
    </xf>
    <xf numFmtId="40" fontId="6" fillId="0" borderId="0" xfId="0" applyNumberFormat="1" applyFont="1" applyAlignment="1">
      <alignment vertical="top"/>
    </xf>
    <xf numFmtId="0" fontId="3" fillId="0" borderId="0" xfId="0" applyFont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WISD%202021\Program%20Controls\06%20Monthly%20Reports\2024%20Monthly%20Reports\202410\November%20Website%20Updates\Munis_Balance_20241103COB.xlsx" TargetMode="External"/><Relationship Id="rId1" Type="http://schemas.openxmlformats.org/officeDocument/2006/relationships/externalLinkPath" Target="Munis_Balance_20241103C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CEDEO Job Accounts"/>
      <sheetName val="Formated All Accounts"/>
      <sheetName val="ACCOUNT_INQUIRY"/>
      <sheetName val="OPEX"/>
      <sheetName val="demo_job_tbl"/>
      <sheetName val="tab_gl_segment_4"/>
    </sheetNames>
    <sheetDataSet>
      <sheetData sheetId="0"/>
      <sheetData sheetId="1"/>
      <sheetData sheetId="2"/>
      <sheetData sheetId="3"/>
      <sheetData sheetId="4">
        <row r="1">
          <cell r="A1" t="str">
            <v>demo_job_no</v>
          </cell>
          <cell r="B1" t="str">
            <v>demo_job_loc</v>
          </cell>
          <cell r="C1" t="str">
            <v>job Mgr</v>
          </cell>
          <cell r="D1" t="str">
            <v>demo_job_munis_desc</v>
          </cell>
          <cell r="E1" t="str">
            <v>demo_job_description</v>
          </cell>
        </row>
        <row r="2">
          <cell r="A2" t="str">
            <v>000000</v>
          </cell>
          <cell r="B2" t="str">
            <v>000</v>
          </cell>
          <cell r="C2" t="str">
            <v>ISD</v>
          </cell>
          <cell r="D2" t="str">
            <v>No Job assigned 000-000</v>
          </cell>
          <cell r="E2" t="str">
            <v>No Job assigned 000-000</v>
          </cell>
        </row>
        <row r="3">
          <cell r="A3" t="str">
            <v>001001</v>
          </cell>
          <cell r="B3" t="str">
            <v>001</v>
          </cell>
          <cell r="C3" t="str">
            <v>OR</v>
          </cell>
          <cell r="D3" t="str">
            <v>CARTER HS ATHLETICS ADD/RENO</v>
          </cell>
          <cell r="E3" t="str">
            <v>Amon Carter-Riverside HS Athletics Addition / Renovation</v>
          </cell>
        </row>
        <row r="4">
          <cell r="A4" t="str">
            <v>001102</v>
          </cell>
          <cell r="B4" t="str">
            <v>001</v>
          </cell>
          <cell r="C4" t="str">
            <v>OR</v>
          </cell>
          <cell r="D4" t="str">
            <v>CARTER ADD/REN &amp; FINE ARTS ADD</v>
          </cell>
          <cell r="E4" t="str">
            <v>Amon Carter-Riverside HS Addition / Renovation and Fine Arts Addition</v>
          </cell>
        </row>
        <row r="5">
          <cell r="A5" t="str">
            <v>001314</v>
          </cell>
          <cell r="B5" t="str">
            <v>001</v>
          </cell>
          <cell r="C5" t="str">
            <v>ISD</v>
          </cell>
          <cell r="D5" t="str">
            <v>TRACK/TURF REPLACE AMON CARTER</v>
          </cell>
          <cell r="E5" t="str">
            <v>Amon Carter Track</v>
          </cell>
        </row>
        <row r="6">
          <cell r="A6" t="str">
            <v>001315</v>
          </cell>
          <cell r="B6" t="str">
            <v>001</v>
          </cell>
          <cell r="C6" t="str">
            <v>ISD</v>
          </cell>
          <cell r="D6" t="str">
            <v>CARTER HS BANSTAND</v>
          </cell>
          <cell r="E6" t="str">
            <v>Carter HS Band Stand</v>
          </cell>
        </row>
        <row r="7">
          <cell r="A7" t="str">
            <v>001504</v>
          </cell>
          <cell r="B7" t="str">
            <v>001</v>
          </cell>
          <cell r="C7" t="str">
            <v>OR</v>
          </cell>
          <cell r="D7" t="str">
            <v>CARTER HS BUD REALLOCATION</v>
          </cell>
          <cell r="E7" t="str">
            <v>Carter HS Bud Reallocation</v>
          </cell>
        </row>
        <row r="8">
          <cell r="A8" t="str">
            <v>001901</v>
          </cell>
          <cell r="B8" t="str">
            <v>001</v>
          </cell>
          <cell r="C8" t="str">
            <v>OR</v>
          </cell>
          <cell r="D8" t="str">
            <v>CARTER HS MARQUEE</v>
          </cell>
          <cell r="E8" t="str">
            <v>Amon Carter-Riverside HS Marquee</v>
          </cell>
        </row>
        <row r="9">
          <cell r="A9" t="str">
            <v>002001</v>
          </cell>
          <cell r="B9" t="str">
            <v>002</v>
          </cell>
          <cell r="C9" t="str">
            <v>OR</v>
          </cell>
          <cell r="D9" t="str">
            <v>ARLINGTON HEIGHTS ATH ADD/RENO</v>
          </cell>
          <cell r="E9" t="str">
            <v>Arlington Heights HS Athletics Addition / Renovation</v>
          </cell>
        </row>
        <row r="10">
          <cell r="A10" t="str">
            <v>002102</v>
          </cell>
          <cell r="B10" t="str">
            <v>002</v>
          </cell>
          <cell r="C10" t="str">
            <v>OR</v>
          </cell>
          <cell r="D10" t="str">
            <v>ARLINGTON HEIGHTS HS ADD/RENO</v>
          </cell>
          <cell r="E10" t="str">
            <v>Arlington Heights HS Addition / Renovation</v>
          </cell>
        </row>
        <row r="11">
          <cell r="A11" t="str">
            <v>002503</v>
          </cell>
          <cell r="B11" t="str">
            <v>002</v>
          </cell>
          <cell r="C11" t="str">
            <v>OR</v>
          </cell>
          <cell r="D11" t="str">
            <v>ARLINGTON HEIGHTS HS BUD REALLOCATION</v>
          </cell>
          <cell r="E11" t="str">
            <v>Arlington Heights HS Bud Reallocation</v>
          </cell>
        </row>
        <row r="12">
          <cell r="A12" t="str">
            <v>002901</v>
          </cell>
          <cell r="B12" t="str">
            <v>002</v>
          </cell>
          <cell r="C12" t="str">
            <v>OR</v>
          </cell>
          <cell r="D12" t="str">
            <v>ARLINGTON HEIGHTS HS MARQUEE</v>
          </cell>
          <cell r="E12" t="str">
            <v>Arlington Heights HS Marquee</v>
          </cell>
        </row>
        <row r="13">
          <cell r="A13" t="str">
            <v>003001</v>
          </cell>
          <cell r="B13" t="str">
            <v>003</v>
          </cell>
          <cell r="C13" t="str">
            <v>OR</v>
          </cell>
          <cell r="D13" t="str">
            <v>SOUTH HILLS ATHLETIC ADD/RENO</v>
          </cell>
          <cell r="E13" t="str">
            <v>South Hills HS Athletics Addition / Renovation</v>
          </cell>
        </row>
        <row r="14">
          <cell r="A14" t="str">
            <v>003102</v>
          </cell>
          <cell r="B14" t="str">
            <v>003</v>
          </cell>
          <cell r="C14" t="str">
            <v>OR</v>
          </cell>
          <cell r="D14" t="str">
            <v>SOUTH HILLS HS ADD/RENO</v>
          </cell>
          <cell r="E14" t="str">
            <v>South Hills HS Addition / Renovation</v>
          </cell>
        </row>
        <row r="15">
          <cell r="A15" t="str">
            <v>003314</v>
          </cell>
          <cell r="B15" t="str">
            <v>003</v>
          </cell>
          <cell r="C15" t="str">
            <v>ISD</v>
          </cell>
          <cell r="D15" t="str">
            <v>TRACK/TURF REPLACE SOUTH HILLS</v>
          </cell>
          <cell r="E15" t="str">
            <v>South Hills Track/Turf</v>
          </cell>
        </row>
        <row r="16">
          <cell r="A16" t="str">
            <v>003503</v>
          </cell>
          <cell r="B16" t="str">
            <v>003</v>
          </cell>
          <cell r="C16" t="str">
            <v>OR</v>
          </cell>
          <cell r="D16" t="str">
            <v>SOUTH HILLS HS BUD REALLOCATION</v>
          </cell>
          <cell r="E16" t="str">
            <v>South Hills HS Bud Reallocation</v>
          </cell>
        </row>
        <row r="17">
          <cell r="A17" t="str">
            <v>003901</v>
          </cell>
          <cell r="B17" t="str">
            <v>003</v>
          </cell>
          <cell r="C17" t="str">
            <v>OR</v>
          </cell>
          <cell r="D17" t="str">
            <v>SOUTH HILLS HS MARQUEE</v>
          </cell>
          <cell r="E17" t="str">
            <v>South Hills HS Marquee</v>
          </cell>
        </row>
        <row r="18">
          <cell r="A18" t="str">
            <v>004201</v>
          </cell>
          <cell r="B18" t="str">
            <v>004</v>
          </cell>
          <cell r="C18" t="str">
            <v>OR</v>
          </cell>
          <cell r="D18" t="str">
            <v>DIAMOND HILL HS ADD/RENO</v>
          </cell>
          <cell r="E18" t="str">
            <v>Diamond Hill Jarvis HS Addition / Renovation</v>
          </cell>
        </row>
        <row r="19">
          <cell r="A19" t="str">
            <v>004314</v>
          </cell>
          <cell r="B19" t="str">
            <v>004</v>
          </cell>
          <cell r="C19" t="str">
            <v>ISD</v>
          </cell>
          <cell r="D19" t="str">
            <v>TRACK/TURF REPLACE DIAMOND HILL</v>
          </cell>
          <cell r="E19" t="str">
            <v>Diamond Hill Track</v>
          </cell>
        </row>
        <row r="20">
          <cell r="A20" t="str">
            <v>004502</v>
          </cell>
          <cell r="B20" t="str">
            <v>004</v>
          </cell>
          <cell r="C20" t="str">
            <v>OR</v>
          </cell>
          <cell r="D20" t="str">
            <v>DIAMOND HILL HS BUD REALLOCATION</v>
          </cell>
          <cell r="E20" t="str">
            <v>Diamond Hill HS Bud Reallocation</v>
          </cell>
        </row>
        <row r="21">
          <cell r="A21" t="str">
            <v>004811</v>
          </cell>
          <cell r="B21" t="str">
            <v>004</v>
          </cell>
          <cell r="C21" t="str">
            <v>ISD</v>
          </cell>
          <cell r="D21" t="str">
            <v>DHJ CONCESSION STAND</v>
          </cell>
          <cell r="E21" t="str">
            <v>Diamond Hill Concession Stand</v>
          </cell>
        </row>
        <row r="22">
          <cell r="A22" t="str">
            <v>004901</v>
          </cell>
          <cell r="B22" t="str">
            <v>004</v>
          </cell>
          <cell r="C22" t="str">
            <v>OR</v>
          </cell>
          <cell r="D22" t="str">
            <v>DIAMOND HILL HS MARQUEE</v>
          </cell>
          <cell r="E22" t="str">
            <v>Diamond Hill Jarvis HS Marquee</v>
          </cell>
        </row>
        <row r="23">
          <cell r="A23" t="str">
            <v>005001</v>
          </cell>
          <cell r="B23" t="str">
            <v>005</v>
          </cell>
          <cell r="C23" t="str">
            <v>OR</v>
          </cell>
          <cell r="D23" t="str">
            <v>DUNBAR HS ATHLETICS ADD/RENO</v>
          </cell>
          <cell r="E23" t="str">
            <v>Dunbar HS Athletics Addition / Renovation</v>
          </cell>
        </row>
        <row r="24">
          <cell r="A24" t="str">
            <v>005202</v>
          </cell>
          <cell r="B24" t="str">
            <v>005</v>
          </cell>
          <cell r="C24" t="str">
            <v>OR</v>
          </cell>
          <cell r="D24" t="str">
            <v>DUNBAR HS ADD/RENO &gt; 005212</v>
          </cell>
          <cell r="E24" t="str">
            <v>Dunbar HS Addition / Renovation &gt; 005212</v>
          </cell>
        </row>
        <row r="25">
          <cell r="A25" t="str">
            <v>005212</v>
          </cell>
          <cell r="B25" t="str">
            <v>005</v>
          </cell>
          <cell r="C25" t="str">
            <v>OR</v>
          </cell>
          <cell r="D25" t="str">
            <v>DUNBAR HS RENO</v>
          </cell>
          <cell r="E25" t="str">
            <v>Dunbar HS Renovation</v>
          </cell>
        </row>
        <row r="26">
          <cell r="A26" t="str">
            <v>005314</v>
          </cell>
          <cell r="B26" t="str">
            <v>005</v>
          </cell>
          <cell r="C26" t="str">
            <v>ISD</v>
          </cell>
          <cell r="D26" t="str">
            <v>TRACK/TURF DUNBAR HS</v>
          </cell>
          <cell r="E26" t="str">
            <v>Dunbar Hs Track</v>
          </cell>
        </row>
        <row r="27">
          <cell r="A27" t="str">
            <v>005503</v>
          </cell>
          <cell r="B27" t="str">
            <v>005</v>
          </cell>
          <cell r="C27" t="str">
            <v>OR</v>
          </cell>
          <cell r="D27" t="str">
            <v>DUNBAR HS BUD REALLOCATION</v>
          </cell>
          <cell r="E27" t="str">
            <v>Dunbar HS Bud Reallocation</v>
          </cell>
        </row>
        <row r="28">
          <cell r="A28" t="str">
            <v>005901</v>
          </cell>
          <cell r="B28" t="str">
            <v>005</v>
          </cell>
          <cell r="C28" t="str">
            <v>OR</v>
          </cell>
          <cell r="D28" t="str">
            <v>DUNBAR HS MARQUEE</v>
          </cell>
          <cell r="E28" t="str">
            <v>Dunbar HS Marquee</v>
          </cell>
        </row>
        <row r="29">
          <cell r="A29" t="str">
            <v>006001</v>
          </cell>
          <cell r="B29" t="str">
            <v>006</v>
          </cell>
          <cell r="C29" t="str">
            <v>OR</v>
          </cell>
          <cell r="D29" t="str">
            <v>EASTERN HILLS ATHLETIC ADD/REN</v>
          </cell>
          <cell r="E29" t="str">
            <v>Eastern Hills HS Athletics Addition / Renovation</v>
          </cell>
        </row>
        <row r="30">
          <cell r="A30" t="str">
            <v>006202</v>
          </cell>
          <cell r="B30" t="str">
            <v>006</v>
          </cell>
          <cell r="C30" t="str">
            <v>OR</v>
          </cell>
          <cell r="D30" t="str">
            <v>EASTERN HILLS HS ADD/RENO</v>
          </cell>
          <cell r="E30" t="str">
            <v>Eastern Hills HS Addition / Renovation</v>
          </cell>
        </row>
        <row r="31">
          <cell r="A31" t="str">
            <v>006243</v>
          </cell>
          <cell r="B31" t="str">
            <v>006</v>
          </cell>
          <cell r="C31" t="str">
            <v>OR</v>
          </cell>
          <cell r="D31" t="str">
            <v>EASTERN HILLS HS ENERGY PERFOR</v>
          </cell>
          <cell r="E31" t="str">
            <v>Eastern Hills HS Energy Performance</v>
          </cell>
        </row>
        <row r="32">
          <cell r="A32" t="str">
            <v>006314</v>
          </cell>
          <cell r="B32" t="str">
            <v>006</v>
          </cell>
          <cell r="C32" t="str">
            <v>ISD</v>
          </cell>
          <cell r="D32" t="str">
            <v>TRACK/TURF REPLACE EASTERN HILLS</v>
          </cell>
          <cell r="E32" t="str">
            <v>Eastern Hills Track</v>
          </cell>
        </row>
        <row r="33">
          <cell r="A33" t="str">
            <v>006504</v>
          </cell>
          <cell r="B33" t="str">
            <v>006</v>
          </cell>
          <cell r="C33" t="str">
            <v>OR</v>
          </cell>
          <cell r="D33" t="str">
            <v>EASTERN HILLS HS BUD REALLOCATION</v>
          </cell>
          <cell r="E33" t="str">
            <v>Eastern Hills HS Bud Reallocation</v>
          </cell>
        </row>
        <row r="34">
          <cell r="A34" t="str">
            <v>006901</v>
          </cell>
          <cell r="B34" t="str">
            <v>006</v>
          </cell>
          <cell r="C34" t="str">
            <v>OR</v>
          </cell>
          <cell r="D34" t="str">
            <v>EASTERN HILLS HS MARQUEE</v>
          </cell>
          <cell r="E34" t="str">
            <v>Eastern Hills HS Marquee</v>
          </cell>
        </row>
        <row r="35">
          <cell r="A35" t="str">
            <v>008002</v>
          </cell>
          <cell r="B35" t="str">
            <v>008</v>
          </cell>
          <cell r="C35" t="str">
            <v>OR</v>
          </cell>
          <cell r="D35" t="str">
            <v>NORTH SIDE HS MARIACHI ADD/REN</v>
          </cell>
          <cell r="E35" t="str">
            <v>North Side HS Mariachi Band Addition / Renovation</v>
          </cell>
        </row>
        <row r="36">
          <cell r="A36" t="str">
            <v>008011</v>
          </cell>
          <cell r="B36" t="str">
            <v>008</v>
          </cell>
          <cell r="C36" t="str">
            <v>OR</v>
          </cell>
          <cell r="D36" t="str">
            <v>NORTH SIDE HS ATHLETIC RENO</v>
          </cell>
          <cell r="E36" t="str">
            <v>North Side HS Athletic Renovation (no FF&amp;E)</v>
          </cell>
        </row>
        <row r="37">
          <cell r="A37" t="str">
            <v>008203</v>
          </cell>
          <cell r="B37" t="str">
            <v>008</v>
          </cell>
          <cell r="C37" t="str">
            <v>OR</v>
          </cell>
          <cell r="D37" t="str">
            <v>NORTH SIDE HS ADD/RENO</v>
          </cell>
          <cell r="E37" t="str">
            <v>North Side HS Addition / Renovation</v>
          </cell>
        </row>
        <row r="38">
          <cell r="A38" t="str">
            <v>008314</v>
          </cell>
          <cell r="B38" t="str">
            <v>008</v>
          </cell>
          <cell r="C38" t="str">
            <v>ISD</v>
          </cell>
          <cell r="D38" t="str">
            <v>TRACK/TURF REPLACE NORTHSIDE HS</v>
          </cell>
          <cell r="E38" t="str">
            <v>North Side Track</v>
          </cell>
        </row>
        <row r="39">
          <cell r="A39" t="str">
            <v>008504</v>
          </cell>
          <cell r="B39" t="str">
            <v>008</v>
          </cell>
          <cell r="C39" t="str">
            <v>OR</v>
          </cell>
          <cell r="D39" t="str">
            <v>NORTH SIDE HS BUD REALLOCATION</v>
          </cell>
          <cell r="E39" t="str">
            <v>North Side HS Bud Reallocation</v>
          </cell>
        </row>
        <row r="40">
          <cell r="A40" t="str">
            <v>008901</v>
          </cell>
          <cell r="B40" t="str">
            <v>008</v>
          </cell>
          <cell r="C40" t="str">
            <v>OR</v>
          </cell>
          <cell r="D40" t="str">
            <v>NORTH SIDE HS MARQUEE</v>
          </cell>
          <cell r="E40" t="str">
            <v>North Side HS Marquee</v>
          </cell>
        </row>
        <row r="41">
          <cell r="A41" t="str">
            <v>009011</v>
          </cell>
          <cell r="B41" t="str">
            <v>009</v>
          </cell>
          <cell r="C41" t="str">
            <v>OR</v>
          </cell>
          <cell r="D41" t="str">
            <v>POLY HS ATHLETIC RENO</v>
          </cell>
          <cell r="E41" t="str">
            <v>Poly HS Athletic Renovation (no FF&amp;E)</v>
          </cell>
        </row>
        <row r="42">
          <cell r="A42" t="str">
            <v>009202</v>
          </cell>
          <cell r="B42" t="str">
            <v>009</v>
          </cell>
          <cell r="C42" t="str">
            <v>OR</v>
          </cell>
          <cell r="D42" t="str">
            <v>POLY HS ADD/RENO</v>
          </cell>
          <cell r="E42" t="str">
            <v>Poly HS Addition / Renovation</v>
          </cell>
        </row>
        <row r="43">
          <cell r="A43" t="str">
            <v>009314</v>
          </cell>
          <cell r="B43" t="str">
            <v>009</v>
          </cell>
          <cell r="C43" t="str">
            <v>ISD</v>
          </cell>
          <cell r="D43" t="str">
            <v>TRACK/TURF REPLACE POLYTECH HS</v>
          </cell>
          <cell r="E43" t="str">
            <v>Polytech Track</v>
          </cell>
        </row>
        <row r="44">
          <cell r="A44" t="str">
            <v>009503</v>
          </cell>
          <cell r="B44" t="str">
            <v>009</v>
          </cell>
          <cell r="C44" t="str">
            <v>OR</v>
          </cell>
          <cell r="D44" t="str">
            <v>POLY HS BUD REALLOCATION</v>
          </cell>
          <cell r="E44" t="str">
            <v>Poly HS Bud Reallocation</v>
          </cell>
        </row>
        <row r="45">
          <cell r="A45" t="str">
            <v>009901</v>
          </cell>
          <cell r="B45" t="str">
            <v>009</v>
          </cell>
          <cell r="C45" t="str">
            <v>OR</v>
          </cell>
          <cell r="D45" t="str">
            <v>POLY HS MARQUEE</v>
          </cell>
          <cell r="E45" t="str">
            <v>Poly HS Marquee</v>
          </cell>
        </row>
        <row r="46">
          <cell r="A46" t="str">
            <v>010001</v>
          </cell>
          <cell r="B46" t="str">
            <v>010</v>
          </cell>
          <cell r="C46" t="str">
            <v>OR</v>
          </cell>
          <cell r="D46" t="str">
            <v>PASCHAL HS ATHLETICS ADD/RENO</v>
          </cell>
          <cell r="E46" t="str">
            <v>Paschal HS Athletics Addition / Renovation</v>
          </cell>
        </row>
        <row r="47">
          <cell r="A47" t="str">
            <v>010212</v>
          </cell>
          <cell r="B47" t="str">
            <v>010</v>
          </cell>
          <cell r="C47" t="str">
            <v>OR</v>
          </cell>
          <cell r="D47" t="str">
            <v>PASCHAL HS RENOVATION</v>
          </cell>
          <cell r="E47" t="str">
            <v>Paschal HS Renovation</v>
          </cell>
        </row>
        <row r="48">
          <cell r="A48" t="str">
            <v>010313</v>
          </cell>
          <cell r="B48" t="str">
            <v>010</v>
          </cell>
          <cell r="C48" t="str">
            <v>ISD</v>
          </cell>
          <cell r="D48" t="str">
            <v>PASCHAL TURF</v>
          </cell>
          <cell r="E48" t="str">
            <v>Paschal Turf</v>
          </cell>
        </row>
        <row r="49">
          <cell r="A49" t="str">
            <v>010503</v>
          </cell>
          <cell r="B49" t="str">
            <v>010</v>
          </cell>
          <cell r="C49" t="str">
            <v>OR</v>
          </cell>
          <cell r="D49" t="str">
            <v>PASCHAL HS BUD REALLOCATION</v>
          </cell>
          <cell r="E49" t="str">
            <v>Paschal HS Bud Reallocation</v>
          </cell>
        </row>
        <row r="50">
          <cell r="A50" t="str">
            <v>010901</v>
          </cell>
          <cell r="B50" t="str">
            <v>010</v>
          </cell>
          <cell r="C50" t="str">
            <v>OR</v>
          </cell>
          <cell r="D50" t="str">
            <v>PASCHAL HS MARQUEE</v>
          </cell>
          <cell r="E50" t="str">
            <v>Paschal HS Marquee</v>
          </cell>
        </row>
        <row r="51">
          <cell r="A51" t="str">
            <v>010902</v>
          </cell>
          <cell r="B51" t="str">
            <v>010</v>
          </cell>
          <cell r="C51" t="str">
            <v>OR</v>
          </cell>
          <cell r="D51" t="str">
            <v>PASCHAL HS AUDITORIUM PROJECT</v>
          </cell>
          <cell r="E51" t="str">
            <v>Paschal HS Auditorium</v>
          </cell>
        </row>
        <row r="52">
          <cell r="A52" t="str">
            <v>011211</v>
          </cell>
          <cell r="B52" t="str">
            <v>011</v>
          </cell>
          <cell r="C52" t="str">
            <v>OR</v>
          </cell>
          <cell r="D52" t="str">
            <v>TRIMBLE TECH HS RENO</v>
          </cell>
          <cell r="E52" t="str">
            <v>Trimble Tech HS Renovation</v>
          </cell>
        </row>
        <row r="53">
          <cell r="A53" t="str">
            <v>011314</v>
          </cell>
          <cell r="B53" t="str">
            <v>011</v>
          </cell>
          <cell r="C53" t="str">
            <v>ISD</v>
          </cell>
          <cell r="D53" t="str">
            <v>TRACK/TURF REPLACE TRIMBLE TECH</v>
          </cell>
          <cell r="E53" t="str">
            <v>Trimble Tech Track</v>
          </cell>
        </row>
        <row r="54">
          <cell r="A54" t="str">
            <v>011503</v>
          </cell>
          <cell r="B54" t="str">
            <v>011</v>
          </cell>
          <cell r="C54" t="str">
            <v>OR</v>
          </cell>
          <cell r="D54" t="str">
            <v>TRIMBLE TECH HS BUD REALLOCATION</v>
          </cell>
          <cell r="E54" t="str">
            <v>Trimble Tech HS Bud Reallocation</v>
          </cell>
        </row>
        <row r="55">
          <cell r="A55" t="str">
            <v>011901</v>
          </cell>
          <cell r="B55" t="str">
            <v>011</v>
          </cell>
          <cell r="C55" t="str">
            <v>OR</v>
          </cell>
          <cell r="D55" t="str">
            <v>TRIMBLE TECH MARQUEE</v>
          </cell>
          <cell r="E55" t="str">
            <v>Trimble Tech HS Marquee</v>
          </cell>
        </row>
        <row r="56">
          <cell r="A56" t="str">
            <v>014001</v>
          </cell>
          <cell r="B56" t="str">
            <v>014</v>
          </cell>
          <cell r="C56" t="str">
            <v>OR</v>
          </cell>
          <cell r="D56" t="str">
            <v>SOUTHWEST ATHLETICS ADD/RENO</v>
          </cell>
          <cell r="E56" t="str">
            <v>Southwest HS Athletics Addition / Renovation</v>
          </cell>
        </row>
        <row r="57">
          <cell r="A57" t="str">
            <v>014202</v>
          </cell>
          <cell r="B57" t="str">
            <v>014</v>
          </cell>
          <cell r="C57" t="str">
            <v>OR</v>
          </cell>
          <cell r="D57" t="str">
            <v>SOUTHWEST HS ADD/RENO &gt; 014212</v>
          </cell>
          <cell r="E57" t="str">
            <v>Southwest HS Addition / Renovation &gt; 014212</v>
          </cell>
        </row>
        <row r="58">
          <cell r="A58" t="str">
            <v>014212</v>
          </cell>
          <cell r="B58" t="str">
            <v>014</v>
          </cell>
          <cell r="C58" t="str">
            <v>OR</v>
          </cell>
          <cell r="D58" t="str">
            <v>SOUTHWEST HS RENO</v>
          </cell>
          <cell r="E58" t="str">
            <v>Southwest HS Renovation</v>
          </cell>
        </row>
        <row r="59">
          <cell r="A59" t="str">
            <v>014243</v>
          </cell>
          <cell r="B59" t="str">
            <v>014</v>
          </cell>
          <cell r="C59" t="str">
            <v>OR</v>
          </cell>
          <cell r="D59" t="str">
            <v>SOUTHWEST HS ENERGY PERFORM</v>
          </cell>
          <cell r="E59" t="str">
            <v>Southwest HS Energy Performance</v>
          </cell>
        </row>
        <row r="60">
          <cell r="A60" t="str">
            <v>014314</v>
          </cell>
          <cell r="B60" t="str">
            <v>014</v>
          </cell>
          <cell r="C60" t="str">
            <v>ISD</v>
          </cell>
          <cell r="D60" t="str">
            <v>TRACK/TURF REPLACE SOUTHWEST H</v>
          </cell>
          <cell r="E60" t="str">
            <v>Southwest Hs Track</v>
          </cell>
        </row>
        <row r="61">
          <cell r="A61" t="str">
            <v>014504</v>
          </cell>
          <cell r="B61" t="str">
            <v>014</v>
          </cell>
          <cell r="C61" t="str">
            <v>OR</v>
          </cell>
          <cell r="D61" t="str">
            <v>SOUTHWEST HS BUD REALLOCATION</v>
          </cell>
          <cell r="E61" t="str">
            <v>Southwest HS Bud Reallocation</v>
          </cell>
        </row>
        <row r="62">
          <cell r="A62" t="str">
            <v>014901</v>
          </cell>
          <cell r="B62" t="str">
            <v>014</v>
          </cell>
          <cell r="C62" t="str">
            <v>OR</v>
          </cell>
          <cell r="D62" t="str">
            <v>SOUTHWEST HS MARQUEE</v>
          </cell>
          <cell r="E62" t="str">
            <v>Southwest HS Marquee</v>
          </cell>
        </row>
        <row r="63">
          <cell r="A63" t="str">
            <v>015011</v>
          </cell>
          <cell r="B63" t="str">
            <v>015</v>
          </cell>
          <cell r="C63" t="str">
            <v>OR</v>
          </cell>
          <cell r="D63" t="str">
            <v>WESTERN HILLS HS ATHLETIC RENO</v>
          </cell>
          <cell r="E63" t="str">
            <v>Western Hills HS Athletic Renovation (no FF&amp;E)</v>
          </cell>
        </row>
        <row r="64">
          <cell r="A64" t="str">
            <v>015202</v>
          </cell>
          <cell r="B64" t="str">
            <v>015</v>
          </cell>
          <cell r="C64" t="str">
            <v>OR</v>
          </cell>
          <cell r="D64" t="str">
            <v>WESTERN HILLS HS ADD/RENO</v>
          </cell>
          <cell r="E64" t="str">
            <v>Western Hills HS Addition / Renovation</v>
          </cell>
        </row>
        <row r="65">
          <cell r="A65" t="str">
            <v>015314</v>
          </cell>
          <cell r="B65" t="str">
            <v>015</v>
          </cell>
          <cell r="C65" t="str">
            <v>ISD</v>
          </cell>
          <cell r="D65" t="str">
            <v>TRACK/TURF REPLACE WESTERN HIL</v>
          </cell>
          <cell r="E65" t="str">
            <v>Western Hill Track</v>
          </cell>
        </row>
        <row r="66">
          <cell r="A66" t="str">
            <v>015503</v>
          </cell>
          <cell r="B66" t="str">
            <v>015</v>
          </cell>
          <cell r="C66" t="str">
            <v>OR</v>
          </cell>
          <cell r="D66" t="str">
            <v>WESTERN HILLS HS BUD REALLOCATION</v>
          </cell>
          <cell r="E66" t="str">
            <v>Western Hills HS Bud Reallocation</v>
          </cell>
        </row>
        <row r="67">
          <cell r="A67" t="str">
            <v>015901</v>
          </cell>
          <cell r="B67" t="str">
            <v>015</v>
          </cell>
          <cell r="C67" t="str">
            <v>OR</v>
          </cell>
          <cell r="D67" t="str">
            <v>WESTERN HILLS HS MARQUEE</v>
          </cell>
          <cell r="E67" t="str">
            <v>Western Hills HS Marquee</v>
          </cell>
        </row>
        <row r="68">
          <cell r="A68" t="str">
            <v>016001</v>
          </cell>
          <cell r="B68" t="str">
            <v>016</v>
          </cell>
          <cell r="C68" t="str">
            <v>OR</v>
          </cell>
          <cell r="D68" t="str">
            <v>WYATT HS ATHLETICS ADD/RENO</v>
          </cell>
          <cell r="E68" t="str">
            <v>O.D. Wyatt HS Athletics Addition / Renovation</v>
          </cell>
        </row>
        <row r="69">
          <cell r="A69" t="str">
            <v>016202</v>
          </cell>
          <cell r="B69" t="str">
            <v>016</v>
          </cell>
          <cell r="C69" t="str">
            <v>OR</v>
          </cell>
          <cell r="D69" t="str">
            <v>WYATT HS ADD/RENO &gt; 016212</v>
          </cell>
          <cell r="E69" t="str">
            <v>O.D. Wyatt HS Addition / Renovation &gt; 016212</v>
          </cell>
        </row>
        <row r="70">
          <cell r="A70" t="str">
            <v>016212</v>
          </cell>
          <cell r="B70" t="str">
            <v>016</v>
          </cell>
          <cell r="C70" t="str">
            <v>OR</v>
          </cell>
          <cell r="D70" t="str">
            <v>WYATT HS RENO</v>
          </cell>
          <cell r="E70" t="str">
            <v>O.D. Wyatt HS Renovation</v>
          </cell>
        </row>
        <row r="71">
          <cell r="A71" t="str">
            <v>016314</v>
          </cell>
          <cell r="B71" t="str">
            <v>016</v>
          </cell>
          <cell r="C71" t="str">
            <v>ISD</v>
          </cell>
          <cell r="D71" t="str">
            <v>TRACK/TURF REPLACE OD WYATT HS</v>
          </cell>
          <cell r="E71" t="str">
            <v>OD Wyatt Hs Track</v>
          </cell>
        </row>
        <row r="72">
          <cell r="A72" t="str">
            <v>016503</v>
          </cell>
          <cell r="B72" t="str">
            <v>016</v>
          </cell>
          <cell r="C72" t="str">
            <v>OR</v>
          </cell>
          <cell r="D72" t="str">
            <v>WYATT HS BUD REALLOCATION</v>
          </cell>
          <cell r="E72" t="str">
            <v>Wyatt HS Bud Reallocation</v>
          </cell>
        </row>
        <row r="73">
          <cell r="A73" t="str">
            <v>016901</v>
          </cell>
          <cell r="B73" t="str">
            <v>016</v>
          </cell>
          <cell r="C73" t="str">
            <v>OR</v>
          </cell>
          <cell r="D73" t="str">
            <v>WYATT HS MARQUEE</v>
          </cell>
          <cell r="E73" t="str">
            <v>O.D. Wyatt HS Marquee</v>
          </cell>
        </row>
        <row r="74">
          <cell r="A74" t="str">
            <v>021111</v>
          </cell>
          <cell r="B74" t="str">
            <v>021</v>
          </cell>
          <cell r="C74" t="str">
            <v>OR</v>
          </cell>
          <cell r="D74" t="str">
            <v>SUCCESS HS RENO</v>
          </cell>
          <cell r="E74" t="str">
            <v>Success HS Reno</v>
          </cell>
        </row>
        <row r="75">
          <cell r="A75" t="str">
            <v>042101</v>
          </cell>
          <cell r="B75" t="str">
            <v>042</v>
          </cell>
          <cell r="C75" t="str">
            <v>OR</v>
          </cell>
          <cell r="D75" t="str">
            <v>DAGGETT MS ADD/RENO</v>
          </cell>
          <cell r="E75" t="str">
            <v>Daggett MS Add/Reno</v>
          </cell>
        </row>
        <row r="76">
          <cell r="A76" t="str">
            <v>044201</v>
          </cell>
          <cell r="B76" t="str">
            <v>044</v>
          </cell>
          <cell r="C76" t="str">
            <v>OR</v>
          </cell>
          <cell r="D76" t="str">
            <v>JP ELDER MS ADD/RENO</v>
          </cell>
          <cell r="E76" t="str">
            <v>JP Elder MS Add/Reno</v>
          </cell>
        </row>
        <row r="77">
          <cell r="A77" t="str">
            <v>045101</v>
          </cell>
          <cell r="B77" t="str">
            <v>045</v>
          </cell>
          <cell r="C77" t="str">
            <v>OR</v>
          </cell>
          <cell r="D77" t="str">
            <v>FOREST OAK MS ADD/RENO</v>
          </cell>
          <cell r="E77" t="str">
            <v>Forest Oak MS Add/Reno</v>
          </cell>
        </row>
        <row r="78">
          <cell r="A78" t="str">
            <v>045102</v>
          </cell>
          <cell r="B78" t="str">
            <v>045</v>
          </cell>
          <cell r="C78" t="str">
            <v>OR</v>
          </cell>
          <cell r="D78" t="str">
            <v>FOREST OAK 6TH GRADE RELOCATE</v>
          </cell>
          <cell r="E78" t="str">
            <v>Forest Oak 6th Grade Relocate</v>
          </cell>
        </row>
        <row r="79">
          <cell r="A79" t="str">
            <v>048101</v>
          </cell>
          <cell r="B79" t="str">
            <v>048</v>
          </cell>
          <cell r="C79" t="str">
            <v>OR</v>
          </cell>
          <cell r="D79" t="str">
            <v>WILLIAM JAMES MS ADD/RENO</v>
          </cell>
          <cell r="E79" t="str">
            <v>William James MS Add/Reno</v>
          </cell>
        </row>
        <row r="80">
          <cell r="A80" t="str">
            <v>049101</v>
          </cell>
          <cell r="B80" t="str">
            <v>049</v>
          </cell>
          <cell r="C80" t="str">
            <v>OR</v>
          </cell>
          <cell r="D80" t="str">
            <v>KIRKPATRICK MS ADD/RENO</v>
          </cell>
          <cell r="E80" t="str">
            <v>Kirkpatrick MS Add/Reno</v>
          </cell>
        </row>
        <row r="81">
          <cell r="A81" t="str">
            <v>050101</v>
          </cell>
          <cell r="B81" t="str">
            <v>050</v>
          </cell>
          <cell r="C81" t="str">
            <v>OR</v>
          </cell>
          <cell r="D81" t="str">
            <v>MCLEAN MS ADD/RENO</v>
          </cell>
          <cell r="E81" t="str">
            <v>McLean MS Add/Reno</v>
          </cell>
        </row>
        <row r="82">
          <cell r="A82" t="str">
            <v>051301</v>
          </cell>
          <cell r="B82" t="str">
            <v>051</v>
          </cell>
          <cell r="C82" t="str">
            <v>OR</v>
          </cell>
          <cell r="D82" t="str">
            <v>WA MEACHAM MS ADD/RENO</v>
          </cell>
          <cell r="E82" t="str">
            <v>WA Meacham MS Add/Reno</v>
          </cell>
        </row>
        <row r="83">
          <cell r="A83" t="str">
            <v>052201</v>
          </cell>
          <cell r="B83" t="str">
            <v>052</v>
          </cell>
          <cell r="C83" t="str">
            <v>OR</v>
          </cell>
          <cell r="D83" t="str">
            <v>MEADOWBROOK MS ADD/RENO</v>
          </cell>
          <cell r="E83" t="str">
            <v>Meadowbrook MS Add/Reno</v>
          </cell>
        </row>
        <row r="84">
          <cell r="A84" t="str">
            <v>053301</v>
          </cell>
          <cell r="B84" t="str">
            <v>053</v>
          </cell>
          <cell r="C84" t="str">
            <v>OR</v>
          </cell>
          <cell r="D84" t="str">
            <v>WILLIAM MONNIG MS ADD/RENO</v>
          </cell>
          <cell r="E84" t="str">
            <v>William Monnig MS Add/Reno</v>
          </cell>
        </row>
        <row r="85">
          <cell r="A85" t="str">
            <v>054301</v>
          </cell>
          <cell r="B85" t="str">
            <v>054</v>
          </cell>
          <cell r="C85" t="str">
            <v>OR</v>
          </cell>
          <cell r="D85" t="str">
            <v>MORNINGSIDE MS ADD/RENO</v>
          </cell>
          <cell r="E85" t="str">
            <v>Morningside MS Add/Reno</v>
          </cell>
        </row>
        <row r="86">
          <cell r="A86" t="str">
            <v>054312</v>
          </cell>
          <cell r="B86" t="str">
            <v>054</v>
          </cell>
          <cell r="C86" t="str">
            <v>OR</v>
          </cell>
          <cell r="D86" t="str">
            <v>MORNINGSIDE ROOF/GYM FLOOR</v>
          </cell>
          <cell r="E86" t="str">
            <v>Morningside Roof/Gym Floor</v>
          </cell>
        </row>
        <row r="87">
          <cell r="A87" t="str">
            <v>055201</v>
          </cell>
          <cell r="B87" t="str">
            <v>055</v>
          </cell>
          <cell r="C87" t="str">
            <v>OR</v>
          </cell>
          <cell r="D87" t="str">
            <v>APPLIED LEARNING ACAD ADD/RENO</v>
          </cell>
          <cell r="E87" t="str">
            <v>Applied Learning ACAD Add/Reno</v>
          </cell>
        </row>
        <row r="88">
          <cell r="A88" t="str">
            <v>056301</v>
          </cell>
          <cell r="B88" t="str">
            <v>056</v>
          </cell>
          <cell r="C88" t="str">
            <v>OR</v>
          </cell>
          <cell r="D88" t="str">
            <v>RIVERSIDE MS ADD/RENO</v>
          </cell>
          <cell r="E88" t="str">
            <v>Riverside MS Add/Reno</v>
          </cell>
        </row>
        <row r="89">
          <cell r="A89" t="str">
            <v>057201</v>
          </cell>
          <cell r="B89" t="str">
            <v>057</v>
          </cell>
          <cell r="C89" t="str">
            <v>OR</v>
          </cell>
          <cell r="D89" t="str">
            <v>ROSEMONT MS ADD/RENO</v>
          </cell>
          <cell r="E89" t="str">
            <v>Rosemont MS Add/Reno</v>
          </cell>
        </row>
        <row r="90">
          <cell r="A90" t="str">
            <v>058101</v>
          </cell>
          <cell r="B90" t="str">
            <v>058</v>
          </cell>
          <cell r="C90" t="str">
            <v>OR</v>
          </cell>
          <cell r="D90" t="str">
            <v>WC STRIPLING MS ADD/RENO</v>
          </cell>
          <cell r="E90" t="str">
            <v>WC Stripling MS Add/Reno</v>
          </cell>
        </row>
        <row r="91">
          <cell r="A91" t="str">
            <v>059101</v>
          </cell>
          <cell r="B91" t="str">
            <v>059</v>
          </cell>
          <cell r="C91" t="str">
            <v>OR</v>
          </cell>
          <cell r="D91" t="str">
            <v>J MARTIN JACQUET MS ADD/RENO</v>
          </cell>
          <cell r="E91" t="str">
            <v>J Martin Jacquet MS Add/Reno</v>
          </cell>
        </row>
        <row r="92">
          <cell r="A92" t="str">
            <v>060101</v>
          </cell>
          <cell r="B92" t="str">
            <v>060</v>
          </cell>
          <cell r="C92" t="str">
            <v>OR</v>
          </cell>
          <cell r="D92" t="str">
            <v>WEDGWOOD MS ADD/RENO</v>
          </cell>
          <cell r="E92" t="str">
            <v>Wedgewood MS Add/Reno</v>
          </cell>
        </row>
        <row r="93">
          <cell r="A93" t="str">
            <v>061201</v>
          </cell>
          <cell r="B93" t="str">
            <v>061</v>
          </cell>
          <cell r="C93" t="str">
            <v>OR</v>
          </cell>
          <cell r="D93" t="str">
            <v>LEONARD MS ADD/RENO</v>
          </cell>
          <cell r="E93" t="str">
            <v>Leonard MS Add/Reno</v>
          </cell>
        </row>
        <row r="94">
          <cell r="A94" t="str">
            <v>069101</v>
          </cell>
          <cell r="B94" t="str">
            <v>069</v>
          </cell>
          <cell r="C94" t="str">
            <v>OR</v>
          </cell>
          <cell r="D94" t="str">
            <v>MCLEAN 6TH GRADE CTR ADD/RENO</v>
          </cell>
          <cell r="E94" t="str">
            <v>McLean 6th Grade CTR Add/Reno</v>
          </cell>
        </row>
        <row r="95">
          <cell r="A95" t="str">
            <v>070301</v>
          </cell>
          <cell r="B95" t="str">
            <v>070</v>
          </cell>
          <cell r="C95" t="str">
            <v>OR</v>
          </cell>
          <cell r="D95" t="str">
            <v>JEAN MCCLUNG MS ADD/RENO</v>
          </cell>
          <cell r="E95" t="str">
            <v>Jean McClung MS Add/Reno</v>
          </cell>
        </row>
        <row r="96">
          <cell r="A96" t="str">
            <v>071001</v>
          </cell>
          <cell r="B96" t="str">
            <v>071</v>
          </cell>
          <cell r="C96" t="str">
            <v>OR</v>
          </cell>
          <cell r="D96" t="str">
            <v>BENBROOK BASEBALL SOFTBALL</v>
          </cell>
          <cell r="E96" t="str">
            <v>Benbrook Baseball-Softball Addition / Renovation</v>
          </cell>
        </row>
        <row r="97">
          <cell r="A97" t="str">
            <v>071023</v>
          </cell>
          <cell r="B97" t="str">
            <v>071</v>
          </cell>
          <cell r="C97" t="str">
            <v>OR</v>
          </cell>
          <cell r="D97" t="str">
            <v>BENBROOK MS/HS ATHLETICS ADD</v>
          </cell>
          <cell r="E97" t="str">
            <v>Benbrook MS/HS Athletics Addition</v>
          </cell>
        </row>
        <row r="98">
          <cell r="A98" t="str">
            <v>071102</v>
          </cell>
          <cell r="B98" t="str">
            <v>071</v>
          </cell>
          <cell r="C98" t="str">
            <v>OR</v>
          </cell>
          <cell r="D98" t="str">
            <v>BENBROOK MS/HS ADD/RENO</v>
          </cell>
          <cell r="E98" t="str">
            <v>Benbrook MS/HS  Addition / Renovation</v>
          </cell>
        </row>
        <row r="99">
          <cell r="A99" t="str">
            <v>071314</v>
          </cell>
          <cell r="B99" t="str">
            <v>071</v>
          </cell>
          <cell r="C99" t="str">
            <v>ISD</v>
          </cell>
          <cell r="D99" t="str">
            <v>TRACK/TURF REPLACE BENBROOK MS</v>
          </cell>
          <cell r="E99" t="str">
            <v>Geotech Services Benbrook MS/HS</v>
          </cell>
        </row>
        <row r="100">
          <cell r="A100" t="str">
            <v>071503</v>
          </cell>
          <cell r="B100" t="str">
            <v>071</v>
          </cell>
          <cell r="C100" t="str">
            <v>OR</v>
          </cell>
          <cell r="D100" t="str">
            <v>BENBROOK MS/HS BUD REALLOCATION</v>
          </cell>
          <cell r="E100" t="str">
            <v>Benbrook MS/HS Bud Reallocation</v>
          </cell>
        </row>
        <row r="101">
          <cell r="A101" t="str">
            <v>071901</v>
          </cell>
          <cell r="B101" t="str">
            <v>071</v>
          </cell>
          <cell r="C101" t="str">
            <v>OR</v>
          </cell>
          <cell r="D101" t="str">
            <v>BENBROOK MS/HS MARQUEE</v>
          </cell>
          <cell r="E101" t="str">
            <v>Benbrook MS/HS Marquee</v>
          </cell>
        </row>
        <row r="102">
          <cell r="A102" t="str">
            <v>081204</v>
          </cell>
          <cell r="B102" t="str">
            <v>081</v>
          </cell>
          <cell r="C102" t="str">
            <v>OR</v>
          </cell>
          <cell r="D102" t="str">
            <v>NEW YOUNG WOMEN LEADERSHIP ACAD</v>
          </cell>
          <cell r="E102" t="str">
            <v>Young Women Leadership Academy New</v>
          </cell>
        </row>
        <row r="103">
          <cell r="A103" t="str">
            <v>083131</v>
          </cell>
          <cell r="B103" t="str">
            <v>083</v>
          </cell>
          <cell r="C103" t="str">
            <v>OR</v>
          </cell>
          <cell r="D103" t="str">
            <v>NEW YOUNG MENS LEADERSHIP ACAD</v>
          </cell>
          <cell r="E103" t="str">
            <v>Young Mens Leadership Academy New</v>
          </cell>
        </row>
        <row r="104">
          <cell r="A104" t="str">
            <v>083901</v>
          </cell>
          <cell r="B104" t="str">
            <v>083</v>
          </cell>
          <cell r="C104" t="str">
            <v>OR</v>
          </cell>
          <cell r="D104" t="str">
            <v>YOUNG MENS LEADER ACAD MARQUEE</v>
          </cell>
          <cell r="E104" t="str">
            <v>Young Mens Leadership Academy Marquee</v>
          </cell>
        </row>
        <row r="105">
          <cell r="A105" t="str">
            <v>125131</v>
          </cell>
          <cell r="B105" t="str">
            <v>125</v>
          </cell>
          <cell r="C105" t="str">
            <v>OR</v>
          </cell>
          <cell r="D105" t="str">
            <v>EASTERN HILLS ES REPLACEMENT #1</v>
          </cell>
          <cell r="E105" t="str">
            <v>Eastern Hills Replace #1</v>
          </cell>
        </row>
        <row r="106">
          <cell r="A106" t="str">
            <v>147101</v>
          </cell>
          <cell r="B106" t="str">
            <v>147</v>
          </cell>
          <cell r="C106" t="str">
            <v>OR</v>
          </cell>
          <cell r="D106" t="str">
            <v>MORNINGSIDE EARLY CHILD ADD/RENO</v>
          </cell>
          <cell r="E106" t="str">
            <v>Morningside Early Child Add/Reno</v>
          </cell>
        </row>
        <row r="107">
          <cell r="A107" t="str">
            <v>160131</v>
          </cell>
          <cell r="B107" t="str">
            <v>160</v>
          </cell>
          <cell r="C107" t="str">
            <v>OR</v>
          </cell>
          <cell r="D107" t="str">
            <v>MAUDRIE WALTON ES REPLACEMENT #2</v>
          </cell>
          <cell r="E107" t="str">
            <v>Walton ES Replace #2</v>
          </cell>
        </row>
        <row r="108">
          <cell r="A108" t="str">
            <v>171011</v>
          </cell>
          <cell r="B108" t="str">
            <v>171</v>
          </cell>
          <cell r="C108" t="str">
            <v>OR</v>
          </cell>
          <cell r="D108" t="str">
            <v>TANGLEWOOD ES RENO</v>
          </cell>
          <cell r="E108" t="str">
            <v>Tanglewood ES Renovation</v>
          </cell>
        </row>
        <row r="109">
          <cell r="A109" t="str">
            <v>171502</v>
          </cell>
          <cell r="B109" t="str">
            <v>171</v>
          </cell>
          <cell r="C109" t="str">
            <v>OR</v>
          </cell>
          <cell r="D109" t="str">
            <v>TANGLEWOOD ES BUD REALLOCATION</v>
          </cell>
          <cell r="E109" t="str">
            <v>Tanglewood ES Bud Reallocation</v>
          </cell>
        </row>
        <row r="110">
          <cell r="A110" t="str">
            <v>176011</v>
          </cell>
          <cell r="B110" t="str">
            <v>176</v>
          </cell>
          <cell r="C110" t="str">
            <v>OR</v>
          </cell>
          <cell r="D110" t="str">
            <v>WAVERLY PARK ES RENO</v>
          </cell>
          <cell r="E110" t="str">
            <v>Waverly Park ES Renovation</v>
          </cell>
        </row>
        <row r="111">
          <cell r="A111" t="str">
            <v>184131</v>
          </cell>
          <cell r="B111" t="str">
            <v>184</v>
          </cell>
          <cell r="C111" t="str">
            <v>OR</v>
          </cell>
          <cell r="D111" t="str">
            <v>WORTH HEIGHTS ES REPLACEMENT #3</v>
          </cell>
          <cell r="E111" t="str">
            <v>Worth Heights Replace #3</v>
          </cell>
        </row>
        <row r="112">
          <cell r="A112" t="str">
            <v>194101</v>
          </cell>
          <cell r="B112" t="str">
            <v>194</v>
          </cell>
          <cell r="C112" t="str">
            <v>OR</v>
          </cell>
          <cell r="D112" t="str">
            <v>DAGGETT MONTESSORI ADD/RENO</v>
          </cell>
          <cell r="E112" t="str">
            <v>Daggett Montessori Add/Reno</v>
          </cell>
        </row>
        <row r="113">
          <cell r="A113" t="str">
            <v>229131</v>
          </cell>
          <cell r="B113" t="str">
            <v>229</v>
          </cell>
          <cell r="C113" t="str">
            <v>OR</v>
          </cell>
          <cell r="D113" t="str">
            <v>OVERTON PARK ES NEW</v>
          </cell>
          <cell r="E113" t="str">
            <v>Overton Park ES New</v>
          </cell>
        </row>
        <row r="114">
          <cell r="A114" t="str">
            <v>229502</v>
          </cell>
          <cell r="B114" t="str">
            <v>229</v>
          </cell>
          <cell r="C114" t="str">
            <v>OR</v>
          </cell>
          <cell r="D114" t="str">
            <v>OVERTON PARK ES BUD REALLOCATION</v>
          </cell>
          <cell r="E114" t="str">
            <v>Overton Park ES Bud Reallocation</v>
          </cell>
        </row>
        <row r="115">
          <cell r="A115" t="str">
            <v>239204</v>
          </cell>
          <cell r="B115" t="str">
            <v>239</v>
          </cell>
          <cell r="C115" t="str">
            <v>OR</v>
          </cell>
          <cell r="D115" t="str">
            <v>YWLA ADD/RENO&gt;081204</v>
          </cell>
          <cell r="E115" t="str">
            <v>YWLA Add/Reno&gt;081204</v>
          </cell>
        </row>
        <row r="116">
          <cell r="A116" t="str">
            <v>256131</v>
          </cell>
          <cell r="B116" t="str">
            <v>256</v>
          </cell>
          <cell r="C116" t="str">
            <v>OR</v>
          </cell>
          <cell r="D116" t="str">
            <v>ROLLING HILLS ES</v>
          </cell>
          <cell r="E116" t="str">
            <v>Rolling Hills ES Fnd 672</v>
          </cell>
        </row>
        <row r="117">
          <cell r="A117" t="str">
            <v>260131</v>
          </cell>
          <cell r="B117" t="str">
            <v>260</v>
          </cell>
          <cell r="C117" t="str">
            <v>OR</v>
          </cell>
          <cell r="D117" t="str">
            <v>TANGLEWOOD NEW RELIEF LOCATION &gt;229131</v>
          </cell>
          <cell r="E117" t="str">
            <v>Tanglewood ES Renovation &gt;229131</v>
          </cell>
        </row>
        <row r="118">
          <cell r="A118" t="str">
            <v>911311</v>
          </cell>
          <cell r="B118" t="str">
            <v>911</v>
          </cell>
          <cell r="C118" t="str">
            <v>ISD</v>
          </cell>
          <cell r="D118" t="str">
            <v>FARRINGTON TURF</v>
          </cell>
          <cell r="E118" t="str">
            <v>Farrington Turf</v>
          </cell>
        </row>
        <row r="119">
          <cell r="A119" t="str">
            <v>912311</v>
          </cell>
          <cell r="B119" t="str">
            <v>912</v>
          </cell>
          <cell r="C119" t="str">
            <v>ISD</v>
          </cell>
          <cell r="D119" t="str">
            <v>SCARBOROUGH TURF</v>
          </cell>
          <cell r="E119" t="str">
            <v>Scarborough Turf</v>
          </cell>
        </row>
        <row r="120">
          <cell r="A120" t="str">
            <v>915311</v>
          </cell>
          <cell r="B120" t="str">
            <v>915</v>
          </cell>
          <cell r="C120" t="str">
            <v>ISD</v>
          </cell>
          <cell r="D120" t="str">
            <v>CLARK TURF</v>
          </cell>
          <cell r="E120" t="str">
            <v>Clark Turf</v>
          </cell>
        </row>
        <row r="121">
          <cell r="A121" t="str">
            <v>999101</v>
          </cell>
          <cell r="B121" t="str">
            <v>999</v>
          </cell>
          <cell r="C121" t="str">
            <v>OR</v>
          </cell>
          <cell r="D121" t="str">
            <v>TMP EARLY CHILDHOOD 1 &gt; 147101</v>
          </cell>
          <cell r="E121" t="str">
            <v>TMP Early Childhood 1 Add/Reno &gt;147101</v>
          </cell>
        </row>
        <row r="122">
          <cell r="A122" t="str">
            <v>999201</v>
          </cell>
          <cell r="B122" t="str">
            <v>999</v>
          </cell>
          <cell r="C122" t="str">
            <v>OR</v>
          </cell>
          <cell r="D122" t="str">
            <v>TMP EARLY CHILDHOOD 2 &gt; 147101</v>
          </cell>
          <cell r="E122" t="str">
            <v>TMP Early Childhood 2 Add/Reno&gt;147101</v>
          </cell>
        </row>
        <row r="123">
          <cell r="A123" t="str">
            <v>999202</v>
          </cell>
          <cell r="B123" t="str">
            <v>999</v>
          </cell>
          <cell r="C123" t="str">
            <v>OR</v>
          </cell>
          <cell r="D123" t="str">
            <v>TMP EARLY CHILDHOOD 3 ADD/RENO</v>
          </cell>
          <cell r="E123" t="str">
            <v>TMP Early Childhood 3 Add/Reno</v>
          </cell>
        </row>
        <row r="124">
          <cell r="A124" t="str">
            <v>999203</v>
          </cell>
          <cell r="B124" t="str">
            <v>999</v>
          </cell>
          <cell r="C124" t="str">
            <v>OR</v>
          </cell>
          <cell r="D124" t="str">
            <v>TMP EARLY CHILDHOOD 4 ADD/RENO</v>
          </cell>
          <cell r="E124" t="str">
            <v>TMP Early Childhood 4 Add/Reno</v>
          </cell>
        </row>
        <row r="125">
          <cell r="A125" t="str">
            <v>999231</v>
          </cell>
          <cell r="B125" t="str">
            <v>999</v>
          </cell>
          <cell r="C125" t="str">
            <v>OR</v>
          </cell>
          <cell r="D125" t="str">
            <v>TMP ES REPLACE CAMPUS #1 NEW &gt;125131</v>
          </cell>
          <cell r="E125" t="str">
            <v>Tmp ES Replace Campus # 1 New&gt;125131</v>
          </cell>
        </row>
        <row r="126">
          <cell r="A126" t="str">
            <v>999232</v>
          </cell>
          <cell r="B126" t="str">
            <v>999</v>
          </cell>
          <cell r="C126" t="str">
            <v>OR</v>
          </cell>
          <cell r="D126" t="str">
            <v>TMP ES REPLACE CAMPUS #2 NEW &gt;160131</v>
          </cell>
          <cell r="E126" t="str">
            <v>Tmp ES Replace Campus # 2 New&gt;160131</v>
          </cell>
        </row>
        <row r="127">
          <cell r="A127" t="str">
            <v>999314</v>
          </cell>
          <cell r="B127" t="str">
            <v>999</v>
          </cell>
          <cell r="C127" t="str">
            <v>ISD</v>
          </cell>
          <cell r="D127" t="str">
            <v>TRACK/TURF REPLACE PROJECT CON</v>
          </cell>
          <cell r="E127" t="str">
            <v>Contingency Track</v>
          </cell>
        </row>
        <row r="128">
          <cell r="A128" t="str">
            <v>999331</v>
          </cell>
          <cell r="B128" t="str">
            <v>999</v>
          </cell>
          <cell r="C128" t="str">
            <v>OR</v>
          </cell>
          <cell r="D128" t="str">
            <v>TMP ES REPLACE CAMPUS #3 NEW&gt;184131</v>
          </cell>
          <cell r="E128" t="str">
            <v>Tmp ES Replace Campus # 3 New&gt;184131</v>
          </cell>
        </row>
        <row r="129">
          <cell r="A129" t="str">
            <v>999399</v>
          </cell>
          <cell r="B129" t="str">
            <v>999</v>
          </cell>
          <cell r="C129" t="str">
            <v>OR</v>
          </cell>
          <cell r="D129" t="str">
            <v>PROPERTY</v>
          </cell>
          <cell r="E129" t="str">
            <v>Property</v>
          </cell>
        </row>
        <row r="130">
          <cell r="A130" t="str">
            <v>999902</v>
          </cell>
          <cell r="B130" t="str">
            <v>999</v>
          </cell>
          <cell r="C130" t="str">
            <v>OR</v>
          </cell>
          <cell r="D130" t="str">
            <v>TMP DISTRICT WIDE AUDITORIUM</v>
          </cell>
          <cell r="E130" t="str">
            <v>Tmp District Wide Auditorium</v>
          </cell>
        </row>
        <row r="131">
          <cell r="A131" t="str">
            <v>001813</v>
          </cell>
          <cell r="B131" t="str">
            <v>001</v>
          </cell>
          <cell r="C131" t="str">
            <v>ISD</v>
          </cell>
          <cell r="D131" t="str">
            <v>CARTER-RIVERSIDE OPS LED LIGHT</v>
          </cell>
          <cell r="E131" t="str">
            <v>Carter-Riverside OPS LED Light</v>
          </cell>
        </row>
        <row r="132">
          <cell r="A132" t="str">
            <v>002813</v>
          </cell>
          <cell r="B132" t="str">
            <v>002</v>
          </cell>
          <cell r="C132" t="str">
            <v>ISD</v>
          </cell>
          <cell r="D132" t="str">
            <v>ARLINGTON HTS OPS LED LIGHTS</v>
          </cell>
          <cell r="E132" t="str">
            <v>Arlington Hts OPS LED Lights</v>
          </cell>
        </row>
        <row r="133">
          <cell r="A133" t="str">
            <v>003813</v>
          </cell>
          <cell r="B133" t="str">
            <v>003</v>
          </cell>
          <cell r="C133" t="str">
            <v>ISD</v>
          </cell>
          <cell r="D133" t="str">
            <v>SOUTH HILLS HS OPS LED LIGHTS</v>
          </cell>
          <cell r="E133" t="str">
            <v>South Hills OPS LED Lights</v>
          </cell>
        </row>
        <row r="134">
          <cell r="A134" t="str">
            <v>004813</v>
          </cell>
          <cell r="B134" t="str">
            <v>004</v>
          </cell>
          <cell r="C134" t="str">
            <v>ISD</v>
          </cell>
          <cell r="D134" t="str">
            <v>DIAMOND HILL-JARVIS OPS LED L</v>
          </cell>
          <cell r="E134" t="str">
            <v>Diamond Hill-Jarvis OPS LED Lights</v>
          </cell>
        </row>
        <row r="135">
          <cell r="A135" t="str">
            <v>005813</v>
          </cell>
          <cell r="B135" t="str">
            <v>005</v>
          </cell>
          <cell r="C135" t="str">
            <v>ISD</v>
          </cell>
          <cell r="D135" t="str">
            <v>DUNBAR P LAURENCE OPS LED LIGH</v>
          </cell>
          <cell r="E135" t="str">
            <v>Dunbar P Laurence OPS LED Lights</v>
          </cell>
        </row>
        <row r="136">
          <cell r="A136" t="str">
            <v>006813</v>
          </cell>
          <cell r="B136" t="str">
            <v>006</v>
          </cell>
          <cell r="C136" t="str">
            <v>ISD</v>
          </cell>
          <cell r="D136" t="str">
            <v>EASTERN HILLS OPS LED LIGHTS</v>
          </cell>
          <cell r="E136" t="str">
            <v>Eastern Hills OPS LED Lights</v>
          </cell>
        </row>
        <row r="137">
          <cell r="A137" t="str">
            <v>008813</v>
          </cell>
          <cell r="B137" t="str">
            <v>008</v>
          </cell>
          <cell r="C137" t="str">
            <v>ISD</v>
          </cell>
          <cell r="D137" t="str">
            <v>NORTH SIDE OPS LED LIGHTS</v>
          </cell>
          <cell r="E137" t="str">
            <v>North Side OPS LED Lights</v>
          </cell>
        </row>
        <row r="138">
          <cell r="A138" t="str">
            <v>009813</v>
          </cell>
          <cell r="B138" t="str">
            <v>009</v>
          </cell>
          <cell r="C138" t="str">
            <v>ISD</v>
          </cell>
          <cell r="D138" t="str">
            <v>POLY TECH OPS LED LIGHTS</v>
          </cell>
          <cell r="E138" t="str">
            <v>Poly Tech OPS LED Lights</v>
          </cell>
        </row>
        <row r="139">
          <cell r="A139" t="str">
            <v>010813</v>
          </cell>
          <cell r="B139" t="str">
            <v>010</v>
          </cell>
          <cell r="C139" t="str">
            <v>ISD</v>
          </cell>
          <cell r="D139" t="str">
            <v>PASCHAL OPS LED LIGHTS</v>
          </cell>
          <cell r="E139" t="str">
            <v>Paschal OPS Lights</v>
          </cell>
        </row>
        <row r="140">
          <cell r="A140" t="str">
            <v>011813</v>
          </cell>
          <cell r="B140" t="str">
            <v>011</v>
          </cell>
          <cell r="C140" t="str">
            <v>ISD</v>
          </cell>
          <cell r="D140" t="str">
            <v>TRIMBLE TECH OPS  LED LIGHTS</v>
          </cell>
          <cell r="E140" t="str">
            <v>Trimble Tech OPS LED Lights</v>
          </cell>
        </row>
        <row r="141">
          <cell r="A141" t="str">
            <v>014813</v>
          </cell>
          <cell r="B141" t="str">
            <v>014</v>
          </cell>
          <cell r="C141" t="str">
            <v>ISD</v>
          </cell>
          <cell r="D141" t="str">
            <v>SOUTHWEST OPS LED LIGHTS</v>
          </cell>
          <cell r="E141" t="str">
            <v>Southwes OPS LED Lights</v>
          </cell>
        </row>
        <row r="142">
          <cell r="A142" t="str">
            <v>015813</v>
          </cell>
          <cell r="B142" t="str">
            <v>015</v>
          </cell>
          <cell r="C142" t="str">
            <v>ISD</v>
          </cell>
          <cell r="D142" t="str">
            <v>WESTERN HILLS OPS LED LIGHTS</v>
          </cell>
          <cell r="E142" t="str">
            <v>Western Hills OPS Lights</v>
          </cell>
        </row>
        <row r="143">
          <cell r="A143" t="str">
            <v>016813</v>
          </cell>
          <cell r="B143" t="str">
            <v>016</v>
          </cell>
          <cell r="C143" t="str">
            <v>ISD</v>
          </cell>
          <cell r="D143" t="str">
            <v>OD WYATT OPS LED LIGHTS</v>
          </cell>
          <cell r="E143" t="str">
            <v>OD Wyatt OPS Lights</v>
          </cell>
        </row>
        <row r="144">
          <cell r="A144" t="str">
            <v>071813</v>
          </cell>
          <cell r="B144" t="str">
            <v>071</v>
          </cell>
          <cell r="C144" t="str">
            <v>ISD</v>
          </cell>
          <cell r="D144" t="str">
            <v>BENBROOK OPS LED LIGHTS</v>
          </cell>
          <cell r="E144" t="str">
            <v>Benbrook OPS LED Lights</v>
          </cell>
        </row>
        <row r="145">
          <cell r="A145" t="str">
            <v>915813</v>
          </cell>
          <cell r="B145" t="str">
            <v>915</v>
          </cell>
          <cell r="C145" t="str">
            <v>ISD</v>
          </cell>
          <cell r="D145" t="str">
            <v>CLARK FIELD OPS LED LIGHTS</v>
          </cell>
          <cell r="E145" t="str">
            <v>Clark Field OPS LED Lights</v>
          </cell>
        </row>
        <row r="146">
          <cell r="A146" t="str">
            <v>917813</v>
          </cell>
          <cell r="B146" t="str">
            <v>917</v>
          </cell>
          <cell r="C146" t="str">
            <v>ISD</v>
          </cell>
          <cell r="D146" t="str">
            <v>WILKERSON GREINES OPS LED LIGH</v>
          </cell>
          <cell r="E146" t="str">
            <v>Wilderson Greines OPS LED Lights</v>
          </cell>
        </row>
        <row r="147">
          <cell r="A147" t="str">
            <v>999813</v>
          </cell>
          <cell r="B147" t="str">
            <v>999</v>
          </cell>
          <cell r="C147" t="str">
            <v>ISD</v>
          </cell>
          <cell r="D147" t="str">
            <v>MG ELLIS OPS LED LIGHTS</v>
          </cell>
          <cell r="E147" t="str">
            <v>MG Ellis OPS LED Lights</v>
          </cell>
        </row>
        <row r="148">
          <cell r="A148" t="str">
            <v>006811</v>
          </cell>
          <cell r="B148">
            <v>811</v>
          </cell>
          <cell r="C148" t="str">
            <v>ISD</v>
          </cell>
          <cell r="D148" t="str">
            <v>EHHS OTHER IMPROVEMENTS</v>
          </cell>
          <cell r="E148" t="str">
            <v>EHHS Other Improvements</v>
          </cell>
        </row>
        <row r="149">
          <cell r="A149" t="str">
            <v>011212</v>
          </cell>
          <cell r="B149" t="str">
            <v>011</v>
          </cell>
          <cell r="C149" t="str">
            <v>OR</v>
          </cell>
          <cell r="D149" t="str">
            <v>TRIMBLE TECH WELDING JOC</v>
          </cell>
          <cell r="E149" t="str">
            <v>Trimble Tech Welding JOC</v>
          </cell>
        </row>
        <row r="150">
          <cell r="A150" t="str">
            <v>081811</v>
          </cell>
          <cell r="B150" t="str">
            <v>081</v>
          </cell>
          <cell r="C150" t="str">
            <v>ISD</v>
          </cell>
          <cell r="D150" t="str">
            <v>YWLA OTHER IMPROVEMENTS</v>
          </cell>
          <cell r="E150" t="str">
            <v>YWLA Other Improvements</v>
          </cell>
        </row>
        <row r="151">
          <cell r="A151" t="str">
            <v>050102</v>
          </cell>
          <cell r="B151" t="str">
            <v>050</v>
          </cell>
          <cell r="C151" t="str">
            <v>OR</v>
          </cell>
          <cell r="D151" t="str">
            <v>MCLEAN CONSOLIDATION</v>
          </cell>
          <cell r="E151" t="str">
            <v>McLean MS Consolidation</v>
          </cell>
        </row>
        <row r="152">
          <cell r="A152" t="str">
            <v>004812</v>
          </cell>
          <cell r="B152" t="str">
            <v>004</v>
          </cell>
          <cell r="C152" t="str">
            <v>ISD</v>
          </cell>
          <cell r="D152" t="str">
            <v>DIAMOND HILL JARVIS HS OTH IMP</v>
          </cell>
          <cell r="E152" t="str">
            <v>Diamond HI</v>
          </cell>
        </row>
        <row r="153">
          <cell r="A153" t="str">
            <v>015811</v>
          </cell>
          <cell r="B153" t="str">
            <v>015</v>
          </cell>
          <cell r="C153" t="str">
            <v>ISD</v>
          </cell>
          <cell r="D153" t="str">
            <v>WESTERN HILLS OTHER IMPROVEMEN</v>
          </cell>
          <cell r="E153" t="str">
            <v>Western HI</v>
          </cell>
        </row>
        <row r="154">
          <cell r="A154" t="str">
            <v>002811</v>
          </cell>
          <cell r="B154" t="str">
            <v>002</v>
          </cell>
          <cell r="C154" t="str">
            <v>ISD</v>
          </cell>
          <cell r="D154" t="str">
            <v>AHHS HVAC</v>
          </cell>
          <cell r="E154" t="str">
            <v>AAHS HVAC</v>
          </cell>
        </row>
      </sheetData>
      <sheetData sheetId="5">
        <row r="1">
          <cell r="A1" t="str">
            <v>a_segment_4</v>
          </cell>
          <cell r="B1" t="str">
            <v>s_segment4_type</v>
          </cell>
          <cell r="C1" t="str">
            <v>s_segment4_desc</v>
          </cell>
          <cell r="D1" t="str">
            <v>s_segment4_desc_sh</v>
          </cell>
        </row>
        <row r="2">
          <cell r="A2" t="str">
            <v>00</v>
          </cell>
          <cell r="B2">
            <v>4</v>
          </cell>
          <cell r="C2" t="str">
            <v>ILLEGAL*DO NOT USE*</v>
          </cell>
          <cell r="D2" t="str">
            <v>DO NOT USE</v>
          </cell>
        </row>
        <row r="3">
          <cell r="A3" t="str">
            <v>000</v>
          </cell>
          <cell r="B3">
            <v>4</v>
          </cell>
          <cell r="C3" t="str">
            <v>UNDISTRIBUTED</v>
          </cell>
          <cell r="D3" t="str">
            <v>UNDIST</v>
          </cell>
        </row>
        <row r="4">
          <cell r="A4" t="str">
            <v>001</v>
          </cell>
          <cell r="B4">
            <v>4</v>
          </cell>
          <cell r="C4" t="str">
            <v>BASIC</v>
          </cell>
          <cell r="D4" t="str">
            <v>BASIC</v>
          </cell>
        </row>
        <row r="5">
          <cell r="A5" t="str">
            <v>002</v>
          </cell>
          <cell r="B5">
            <v>4</v>
          </cell>
          <cell r="C5" t="str">
            <v>SAT TESTS</v>
          </cell>
          <cell r="D5" t="str">
            <v>SAT</v>
          </cell>
        </row>
        <row r="6">
          <cell r="A6" t="str">
            <v>003</v>
          </cell>
          <cell r="B6">
            <v>4</v>
          </cell>
          <cell r="C6" t="str">
            <v>SAVINGS BONDS</v>
          </cell>
          <cell r="D6" t="str">
            <v>SAVNG BOND</v>
          </cell>
        </row>
        <row r="7">
          <cell r="A7" t="str">
            <v>004</v>
          </cell>
          <cell r="B7">
            <v>4</v>
          </cell>
          <cell r="C7" t="str">
            <v>VITAL LINKS</v>
          </cell>
          <cell r="D7" t="str">
            <v>VITAL LNKS</v>
          </cell>
        </row>
        <row r="8">
          <cell r="A8" t="str">
            <v>005</v>
          </cell>
          <cell r="B8">
            <v>4</v>
          </cell>
          <cell r="C8" t="str">
            <v>1990 BOND SERIES</v>
          </cell>
          <cell r="D8" t="str">
            <v>1990 BOND</v>
          </cell>
        </row>
        <row r="9">
          <cell r="A9" t="str">
            <v>006</v>
          </cell>
          <cell r="B9">
            <v>4</v>
          </cell>
          <cell r="C9" t="str">
            <v>CAMPUS IMPROVEMENT</v>
          </cell>
          <cell r="D9" t="str">
            <v>CAMP IMPR</v>
          </cell>
        </row>
        <row r="10">
          <cell r="A10" t="str">
            <v>007</v>
          </cell>
          <cell r="B10">
            <v>4</v>
          </cell>
          <cell r="C10" t="str">
            <v>PAVING THE WAY</v>
          </cell>
          <cell r="D10" t="str">
            <v>PVING WAY</v>
          </cell>
        </row>
        <row r="11">
          <cell r="A11" t="str">
            <v>008</v>
          </cell>
          <cell r="B11">
            <v>4</v>
          </cell>
          <cell r="C11" t="str">
            <v>TEACHER SUPPLY ALLOCATION</v>
          </cell>
          <cell r="D11" t="str">
            <v>TCHR SPLY</v>
          </cell>
        </row>
        <row r="12">
          <cell r="A12" t="str">
            <v>009</v>
          </cell>
          <cell r="B12">
            <v>4</v>
          </cell>
          <cell r="C12" t="str">
            <v>DISCOUNT/PREMIUM</v>
          </cell>
          <cell r="D12" t="str">
            <v>DISCOUNT</v>
          </cell>
        </row>
        <row r="13">
          <cell r="A13" t="str">
            <v>010</v>
          </cell>
          <cell r="B13">
            <v>4</v>
          </cell>
          <cell r="C13" t="str">
            <v>RESERVES/HEC</v>
          </cell>
          <cell r="D13" t="str">
            <v>RES-HEC</v>
          </cell>
        </row>
        <row r="14">
          <cell r="A14" t="str">
            <v>011</v>
          </cell>
          <cell r="B14">
            <v>4</v>
          </cell>
          <cell r="C14" t="str">
            <v>ENGLISH/LANGUAGE ARTS</v>
          </cell>
          <cell r="D14" t="str">
            <v>ELA</v>
          </cell>
        </row>
        <row r="15">
          <cell r="A15" t="str">
            <v>012</v>
          </cell>
          <cell r="B15">
            <v>4</v>
          </cell>
          <cell r="C15" t="str">
            <v>SPEECH</v>
          </cell>
          <cell r="D15" t="str">
            <v>SPEECH</v>
          </cell>
        </row>
        <row r="16">
          <cell r="A16" t="str">
            <v>013</v>
          </cell>
          <cell r="B16">
            <v>4</v>
          </cell>
          <cell r="C16" t="str">
            <v>JOURNALISM</v>
          </cell>
          <cell r="D16" t="str">
            <v>JOURNALISM</v>
          </cell>
        </row>
        <row r="17">
          <cell r="A17" t="str">
            <v>014</v>
          </cell>
          <cell r="B17">
            <v>4</v>
          </cell>
          <cell r="C17" t="str">
            <v>HUMANITIES</v>
          </cell>
          <cell r="D17" t="str">
            <v>HUMANITIES</v>
          </cell>
        </row>
        <row r="18">
          <cell r="A18" t="str">
            <v>015</v>
          </cell>
          <cell r="B18">
            <v>4</v>
          </cell>
          <cell r="C18" t="str">
            <v>READING</v>
          </cell>
          <cell r="D18" t="str">
            <v>READING</v>
          </cell>
        </row>
        <row r="19">
          <cell r="A19" t="str">
            <v>016</v>
          </cell>
          <cell r="B19">
            <v>4</v>
          </cell>
          <cell r="C19" t="str">
            <v>FOREIGN LANGUAGES</v>
          </cell>
          <cell r="D19" t="str">
            <v>FOR LAN</v>
          </cell>
        </row>
        <row r="20">
          <cell r="A20" t="str">
            <v>017</v>
          </cell>
          <cell r="B20">
            <v>4</v>
          </cell>
          <cell r="C20" t="str">
            <v>ARTS</v>
          </cell>
          <cell r="D20" t="str">
            <v>ARTS</v>
          </cell>
        </row>
        <row r="21">
          <cell r="A21" t="str">
            <v>018</v>
          </cell>
          <cell r="B21">
            <v>4</v>
          </cell>
          <cell r="C21" t="str">
            <v>SOCIAL STUDIES</v>
          </cell>
          <cell r="D21" t="str">
            <v>SOC ST</v>
          </cell>
        </row>
        <row r="22">
          <cell r="A22" t="str">
            <v>019</v>
          </cell>
          <cell r="B22">
            <v>4</v>
          </cell>
          <cell r="C22" t="str">
            <v>MATHEMATICS</v>
          </cell>
          <cell r="D22" t="str">
            <v>MATH</v>
          </cell>
        </row>
        <row r="23">
          <cell r="A23" t="str">
            <v>01C</v>
          </cell>
          <cell r="B23">
            <v>4</v>
          </cell>
          <cell r="C23" t="str">
            <v>SWITCH CAPACITY UPGRADE-CAMPUS</v>
          </cell>
          <cell r="D23" t="str">
            <v>SWITH-CAMP</v>
          </cell>
        </row>
        <row r="24">
          <cell r="A24" t="str">
            <v>01N</v>
          </cell>
          <cell r="B24">
            <v>4</v>
          </cell>
          <cell r="C24" t="str">
            <v>SWITCH CAPACITY UPGRADE-NOC</v>
          </cell>
          <cell r="D24" t="str">
            <v>SWITCH-NOC</v>
          </cell>
        </row>
        <row r="25">
          <cell r="A25" t="str">
            <v>020</v>
          </cell>
          <cell r="B25">
            <v>4</v>
          </cell>
          <cell r="C25" t="str">
            <v>LIFE/W.C. DISTRIBUTION</v>
          </cell>
          <cell r="D25" t="str">
            <v>LIFE/WC</v>
          </cell>
        </row>
        <row r="26">
          <cell r="A26" t="str">
            <v>021</v>
          </cell>
          <cell r="B26">
            <v>4</v>
          </cell>
          <cell r="C26" t="str">
            <v>SCIENCE</v>
          </cell>
          <cell r="D26" t="str">
            <v>SCIENCE</v>
          </cell>
        </row>
        <row r="27">
          <cell r="A27" t="str">
            <v>022</v>
          </cell>
          <cell r="B27">
            <v>4</v>
          </cell>
          <cell r="C27" t="str">
            <v>ATHLETIC GATE (FUND 461)</v>
          </cell>
          <cell r="D27" t="str">
            <v>ATHLETIC</v>
          </cell>
        </row>
        <row r="28">
          <cell r="A28" t="str">
            <v>023</v>
          </cell>
          <cell r="B28">
            <v>4</v>
          </cell>
          <cell r="C28" t="str">
            <v>PHYSICAL EDUCATION</v>
          </cell>
          <cell r="D28" t="str">
            <v>PE</v>
          </cell>
        </row>
        <row r="29">
          <cell r="A29" t="str">
            <v>024</v>
          </cell>
          <cell r="B29">
            <v>4</v>
          </cell>
          <cell r="C29" t="str">
            <v>HEALTH</v>
          </cell>
          <cell r="D29" t="str">
            <v>HEALTH</v>
          </cell>
        </row>
        <row r="30">
          <cell r="A30" t="str">
            <v>025</v>
          </cell>
          <cell r="B30">
            <v>4</v>
          </cell>
          <cell r="C30" t="str">
            <v>INDUSTRIAL ARTS</v>
          </cell>
          <cell r="D30" t="str">
            <v>IND ARTS</v>
          </cell>
        </row>
        <row r="31">
          <cell r="A31" t="str">
            <v>026</v>
          </cell>
          <cell r="B31">
            <v>4</v>
          </cell>
          <cell r="C31" t="str">
            <v>POWER LIFTING</v>
          </cell>
          <cell r="D31" t="str">
            <v>POWER LIFT</v>
          </cell>
        </row>
        <row r="32">
          <cell r="A32" t="str">
            <v>027</v>
          </cell>
          <cell r="B32">
            <v>4</v>
          </cell>
          <cell r="C32" t="str">
            <v>BUSINESS EDUCATION</v>
          </cell>
          <cell r="D32" t="str">
            <v>BUS ED</v>
          </cell>
        </row>
        <row r="33">
          <cell r="A33" t="str">
            <v>028</v>
          </cell>
          <cell r="B33">
            <v>4</v>
          </cell>
          <cell r="C33" t="str">
            <v>ECONOMICS</v>
          </cell>
          <cell r="D33" t="str">
            <v>ECON</v>
          </cell>
        </row>
        <row r="34">
          <cell r="A34" t="str">
            <v>02C</v>
          </cell>
          <cell r="B34">
            <v>4</v>
          </cell>
          <cell r="C34" t="str">
            <v>SCIENCE-NONCONSUMABLE</v>
          </cell>
          <cell r="D34" t="str">
            <v>SCI-NONCON</v>
          </cell>
        </row>
        <row r="35">
          <cell r="A35" t="str">
            <v>02D</v>
          </cell>
          <cell r="B35">
            <v>4</v>
          </cell>
          <cell r="C35" t="str">
            <v>ELEM MATH COACH TITLE I</v>
          </cell>
          <cell r="D35" t="str">
            <v>ELEM MATH</v>
          </cell>
        </row>
        <row r="36">
          <cell r="A36" t="str">
            <v>02N</v>
          </cell>
          <cell r="B36">
            <v>4</v>
          </cell>
          <cell r="C36" t="str">
            <v>DIST LRGN SYSTEM UPGRADES-NOC</v>
          </cell>
          <cell r="D36" t="str">
            <v>DISTUP NOC</v>
          </cell>
        </row>
        <row r="37">
          <cell r="A37" t="str">
            <v>030</v>
          </cell>
          <cell r="B37">
            <v>4</v>
          </cell>
          <cell r="C37" t="str">
            <v>BILINGUAL/ESL</v>
          </cell>
          <cell r="D37" t="str">
            <v>BI/ESL</v>
          </cell>
        </row>
        <row r="38">
          <cell r="A38" t="str">
            <v>031</v>
          </cell>
          <cell r="B38">
            <v>4</v>
          </cell>
          <cell r="C38" t="str">
            <v>ALTERNATE INSURANCE</v>
          </cell>
          <cell r="D38" t="str">
            <v>ALT INS</v>
          </cell>
        </row>
        <row r="39">
          <cell r="A39" t="str">
            <v>032</v>
          </cell>
          <cell r="B39">
            <v>4</v>
          </cell>
          <cell r="C39" t="str">
            <v>EMPLOYEE CONTRIBUTION</v>
          </cell>
          <cell r="D39" t="str">
            <v>EMPLOYEE</v>
          </cell>
        </row>
        <row r="40">
          <cell r="A40" t="str">
            <v>033</v>
          </cell>
          <cell r="B40">
            <v>4</v>
          </cell>
          <cell r="C40" t="str">
            <v>ENGLISH AS A SECOND LANG</v>
          </cell>
          <cell r="D40" t="str">
            <v>ESL</v>
          </cell>
        </row>
        <row r="41">
          <cell r="A41" t="str">
            <v>034</v>
          </cell>
          <cell r="B41">
            <v>4</v>
          </cell>
          <cell r="C41" t="str">
            <v>SOFTBALL</v>
          </cell>
          <cell r="D41" t="str">
            <v>SOFTBALL</v>
          </cell>
        </row>
        <row r="42">
          <cell r="A42" t="str">
            <v>035</v>
          </cell>
          <cell r="B42">
            <v>4</v>
          </cell>
          <cell r="C42" t="str">
            <v>CHEERLEADERS</v>
          </cell>
          <cell r="D42" t="str">
            <v>CHEERLDR</v>
          </cell>
        </row>
        <row r="43">
          <cell r="A43" t="str">
            <v>036</v>
          </cell>
          <cell r="B43">
            <v>4</v>
          </cell>
          <cell r="C43" t="str">
            <v>DRILL TEAM</v>
          </cell>
          <cell r="D43" t="str">
            <v>DRILL TEAM</v>
          </cell>
        </row>
        <row r="44">
          <cell r="A44" t="str">
            <v>037</v>
          </cell>
          <cell r="B44">
            <v>4</v>
          </cell>
          <cell r="C44" t="str">
            <v>FOOTBALL</v>
          </cell>
          <cell r="D44" t="str">
            <v>FOOTBALL</v>
          </cell>
        </row>
        <row r="45">
          <cell r="A45" t="str">
            <v>038</v>
          </cell>
          <cell r="B45">
            <v>4</v>
          </cell>
          <cell r="C45" t="str">
            <v>BASKETBALL - BOYS</v>
          </cell>
          <cell r="D45" t="str">
            <v>BSKTBALL</v>
          </cell>
        </row>
        <row r="46">
          <cell r="A46" t="str">
            <v>039</v>
          </cell>
          <cell r="B46">
            <v>4</v>
          </cell>
          <cell r="C46" t="str">
            <v>TRACK - BOYS</v>
          </cell>
          <cell r="D46" t="str">
            <v>TRACK-BOYS</v>
          </cell>
        </row>
        <row r="47">
          <cell r="A47" t="str">
            <v>03D</v>
          </cell>
          <cell r="B47">
            <v>4</v>
          </cell>
          <cell r="C47" t="str">
            <v>DUAL LANGUAGE</v>
          </cell>
          <cell r="D47" t="str">
            <v>DUAL LANG</v>
          </cell>
        </row>
        <row r="48">
          <cell r="A48" t="str">
            <v>03N</v>
          </cell>
          <cell r="B48">
            <v>4</v>
          </cell>
          <cell r="C48" t="str">
            <v>DIST LEARN CMS INTEGRATION-NOC</v>
          </cell>
          <cell r="D48" t="str">
            <v>DITLRNNOC</v>
          </cell>
        </row>
        <row r="49">
          <cell r="A49" t="str">
            <v>040</v>
          </cell>
          <cell r="B49">
            <v>4</v>
          </cell>
          <cell r="C49" t="str">
            <v>BASEBALL</v>
          </cell>
          <cell r="D49" t="str">
            <v>BASEBALL</v>
          </cell>
        </row>
        <row r="50">
          <cell r="A50" t="str">
            <v>041</v>
          </cell>
          <cell r="B50">
            <v>4</v>
          </cell>
          <cell r="C50" t="str">
            <v>VOLLEYBALL</v>
          </cell>
          <cell r="D50" t="str">
            <v>VOLLEYBALL</v>
          </cell>
        </row>
        <row r="51">
          <cell r="A51" t="str">
            <v>042</v>
          </cell>
          <cell r="B51">
            <v>4</v>
          </cell>
          <cell r="C51" t="str">
            <v>PROGRAM SALES - TAXABLE</v>
          </cell>
          <cell r="D51" t="str">
            <v>PROG SALES</v>
          </cell>
        </row>
        <row r="52">
          <cell r="A52" t="str">
            <v>043</v>
          </cell>
          <cell r="B52">
            <v>4</v>
          </cell>
          <cell r="C52" t="str">
            <v>SOCCER - BOYS</v>
          </cell>
          <cell r="D52" t="str">
            <v>SOCCER-BOY</v>
          </cell>
        </row>
        <row r="53">
          <cell r="A53" t="str">
            <v>044</v>
          </cell>
          <cell r="B53">
            <v>4</v>
          </cell>
          <cell r="C53" t="str">
            <v>GOLF</v>
          </cell>
          <cell r="D53" t="str">
            <v>GOLF</v>
          </cell>
        </row>
        <row r="54">
          <cell r="A54" t="str">
            <v>045</v>
          </cell>
          <cell r="B54">
            <v>4</v>
          </cell>
          <cell r="C54" t="str">
            <v>TENNIS</v>
          </cell>
          <cell r="D54" t="str">
            <v>TENNIS</v>
          </cell>
        </row>
        <row r="55">
          <cell r="A55" t="str">
            <v>046</v>
          </cell>
          <cell r="B55">
            <v>4</v>
          </cell>
          <cell r="C55" t="str">
            <v>SWIMMING</v>
          </cell>
          <cell r="D55" t="str">
            <v>SWIMMING</v>
          </cell>
        </row>
        <row r="56">
          <cell r="A56" t="str">
            <v>047</v>
          </cell>
          <cell r="B56">
            <v>4</v>
          </cell>
          <cell r="C56" t="str">
            <v>POWERLIFTING</v>
          </cell>
          <cell r="D56" t="str">
            <v>POWERLIFT</v>
          </cell>
        </row>
        <row r="57">
          <cell r="A57" t="str">
            <v>048</v>
          </cell>
          <cell r="B57">
            <v>4</v>
          </cell>
          <cell r="C57" t="str">
            <v>ATHLETIC TRAINERS</v>
          </cell>
          <cell r="D57" t="str">
            <v>TRAINERS</v>
          </cell>
        </row>
        <row r="58">
          <cell r="A58" t="str">
            <v>049</v>
          </cell>
          <cell r="B58">
            <v>4</v>
          </cell>
          <cell r="C58" t="str">
            <v>BASKETBALL - GIRLS</v>
          </cell>
          <cell r="D58" t="str">
            <v>BSKTBALL-G</v>
          </cell>
        </row>
        <row r="59">
          <cell r="A59" t="str">
            <v>04A</v>
          </cell>
          <cell r="B59">
            <v>4</v>
          </cell>
          <cell r="C59" t="str">
            <v>ADMIN SUPERVIS &amp; SPEC SYS</v>
          </cell>
          <cell r="D59" t="str">
            <v>ADMIN SUP</v>
          </cell>
        </row>
        <row r="60">
          <cell r="A60" t="str">
            <v>04B</v>
          </cell>
          <cell r="B60">
            <v>4</v>
          </cell>
          <cell r="C60" t="str">
            <v>PART-TIME SUPPORT TEACHER</v>
          </cell>
          <cell r="D60" t="str">
            <v>PT SUPPORT</v>
          </cell>
        </row>
        <row r="61">
          <cell r="A61" t="str">
            <v>04C</v>
          </cell>
          <cell r="B61">
            <v>4</v>
          </cell>
          <cell r="C61" t="str">
            <v>STUD ENGMT &amp; SCH COMPLETION</v>
          </cell>
          <cell r="D61" t="str">
            <v>SCH COMP</v>
          </cell>
        </row>
        <row r="62">
          <cell r="A62" t="str">
            <v>04D</v>
          </cell>
          <cell r="B62">
            <v>4</v>
          </cell>
          <cell r="C62" t="str">
            <v>TEACHER LEADERS</v>
          </cell>
          <cell r="D62" t="str">
            <v>TCH LEADRS</v>
          </cell>
        </row>
        <row r="63">
          <cell r="A63" t="str">
            <v>04E</v>
          </cell>
          <cell r="B63">
            <v>4</v>
          </cell>
          <cell r="C63" t="str">
            <v>ELEMENTARY RESOURCE TEACH</v>
          </cell>
          <cell r="D63" t="str">
            <v>ELEM RESRC</v>
          </cell>
        </row>
        <row r="64">
          <cell r="A64" t="str">
            <v>04F</v>
          </cell>
          <cell r="B64">
            <v>4</v>
          </cell>
          <cell r="C64" t="str">
            <v>READING RECOVERY</v>
          </cell>
          <cell r="D64" t="str">
            <v>READ RECV</v>
          </cell>
        </row>
        <row r="65">
          <cell r="A65" t="str">
            <v>04G</v>
          </cell>
          <cell r="B65">
            <v>4</v>
          </cell>
          <cell r="C65" t="str">
            <v>4 YR OLD PRGM</v>
          </cell>
          <cell r="D65" t="str">
            <v>4 YR OLDS</v>
          </cell>
        </row>
        <row r="66">
          <cell r="A66" t="str">
            <v>04H</v>
          </cell>
          <cell r="B66">
            <v>4</v>
          </cell>
          <cell r="C66" t="str">
            <v>NEGLECTED &amp; DELINQUENT</v>
          </cell>
          <cell r="D66" t="str">
            <v>NEG DELINQ</v>
          </cell>
        </row>
        <row r="67">
          <cell r="A67" t="str">
            <v>04J</v>
          </cell>
          <cell r="B67">
            <v>4</v>
          </cell>
          <cell r="C67" t="str">
            <v>ACCOUNTABILITY &amp; DATA QUALITY</v>
          </cell>
          <cell r="D67" t="str">
            <v>ACCNTBLTY</v>
          </cell>
        </row>
        <row r="68">
          <cell r="A68" t="str">
            <v>04K</v>
          </cell>
          <cell r="B68">
            <v>4</v>
          </cell>
          <cell r="C68" t="str">
            <v>RESPONSE TO INTERVENTION</v>
          </cell>
          <cell r="D68" t="str">
            <v>RTI</v>
          </cell>
        </row>
        <row r="69">
          <cell r="A69" t="str">
            <v>04L</v>
          </cell>
          <cell r="B69">
            <v>4</v>
          </cell>
          <cell r="C69" t="str">
            <v>PARENTAL INVOLVEMENT</v>
          </cell>
          <cell r="D69" t="str">
            <v>PARENT INV</v>
          </cell>
        </row>
        <row r="70">
          <cell r="A70" t="str">
            <v>04M</v>
          </cell>
          <cell r="B70">
            <v>4</v>
          </cell>
          <cell r="C70" t="str">
            <v>PAROCHIAL LANG/ART-MATH</v>
          </cell>
          <cell r="D70" t="str">
            <v>PAROCHIAL</v>
          </cell>
        </row>
        <row r="71">
          <cell r="A71" t="str">
            <v>04N</v>
          </cell>
          <cell r="B71">
            <v>4</v>
          </cell>
          <cell r="C71" t="str">
            <v>SECONDARY TITLE I RESOURCE</v>
          </cell>
          <cell r="D71" t="str">
            <v>SEC TITLE</v>
          </cell>
        </row>
        <row r="72">
          <cell r="A72" t="str">
            <v>04Q</v>
          </cell>
          <cell r="B72">
            <v>4</v>
          </cell>
          <cell r="C72" t="str">
            <v>PARENTS AS TEACHERS</v>
          </cell>
          <cell r="D72" t="str">
            <v>PAR TEACH</v>
          </cell>
        </row>
        <row r="73">
          <cell r="A73" t="str">
            <v>04R</v>
          </cell>
          <cell r="B73">
            <v>4</v>
          </cell>
          <cell r="C73" t="str">
            <v>HOMELESS CHILDREN</v>
          </cell>
          <cell r="D73" t="str">
            <v>HOMELESS</v>
          </cell>
        </row>
        <row r="74">
          <cell r="A74" t="str">
            <v>04T</v>
          </cell>
          <cell r="B74">
            <v>4</v>
          </cell>
          <cell r="C74" t="str">
            <v>TEMPLE CHRISTIAN</v>
          </cell>
          <cell r="D74" t="str">
            <v>TEMPLE</v>
          </cell>
        </row>
        <row r="75">
          <cell r="A75" t="str">
            <v>04U</v>
          </cell>
          <cell r="B75">
            <v>4</v>
          </cell>
          <cell r="C75" t="str">
            <v>COMPUTER AIDE INSTR TTL I</v>
          </cell>
          <cell r="D75" t="str">
            <v>COMP AIDE</v>
          </cell>
        </row>
        <row r="76">
          <cell r="A76" t="str">
            <v>04V</v>
          </cell>
          <cell r="B76">
            <v>4</v>
          </cell>
          <cell r="C76" t="str">
            <v>KINDERGARTEN AIDES PRGM</v>
          </cell>
          <cell r="D76" t="str">
            <v>K AIDES</v>
          </cell>
        </row>
        <row r="77">
          <cell r="A77" t="str">
            <v>04W</v>
          </cell>
          <cell r="B77">
            <v>4</v>
          </cell>
          <cell r="C77" t="str">
            <v>GUIDANCE &amp; COUNSELING</v>
          </cell>
          <cell r="D77" t="str">
            <v>GUID/COUN</v>
          </cell>
        </row>
        <row r="78">
          <cell r="A78" t="str">
            <v>04X</v>
          </cell>
          <cell r="B78">
            <v>4</v>
          </cell>
          <cell r="C78" t="str">
            <v>QUALITY REVIEW TEAM</v>
          </cell>
          <cell r="D78" t="str">
            <v>QUAL REV</v>
          </cell>
        </row>
        <row r="79">
          <cell r="A79" t="str">
            <v>04Y</v>
          </cell>
          <cell r="B79">
            <v>4</v>
          </cell>
          <cell r="C79" t="str">
            <v>PRIVATE SCHOOLS -TITLE VI</v>
          </cell>
          <cell r="D79" t="str">
            <v>PRIVATE SC</v>
          </cell>
        </row>
        <row r="80">
          <cell r="A80" t="str">
            <v>050</v>
          </cell>
          <cell r="B80">
            <v>4</v>
          </cell>
          <cell r="C80" t="str">
            <v>TRACK - GIRLS</v>
          </cell>
          <cell r="D80" t="str">
            <v>TRACK-GRLS</v>
          </cell>
        </row>
        <row r="81">
          <cell r="A81" t="str">
            <v>051</v>
          </cell>
          <cell r="B81">
            <v>4</v>
          </cell>
          <cell r="C81" t="str">
            <v>SOCCER - GIRLS</v>
          </cell>
          <cell r="D81" t="str">
            <v>SOCCER-GRL</v>
          </cell>
        </row>
        <row r="82">
          <cell r="A82" t="str">
            <v>052</v>
          </cell>
          <cell r="B82">
            <v>4</v>
          </cell>
          <cell r="C82" t="str">
            <v>EMPLOYEE CONTRIB/FSA</v>
          </cell>
          <cell r="D82" t="str">
            <v>FSA EMPLEE</v>
          </cell>
        </row>
        <row r="83">
          <cell r="A83" t="str">
            <v>053</v>
          </cell>
          <cell r="B83">
            <v>4</v>
          </cell>
          <cell r="C83" t="str">
            <v>CROSS COUNTRY</v>
          </cell>
          <cell r="D83" t="str">
            <v>CROSS CTRY</v>
          </cell>
        </row>
        <row r="84">
          <cell r="A84" t="str">
            <v>054</v>
          </cell>
          <cell r="B84">
            <v>4</v>
          </cell>
          <cell r="C84" t="str">
            <v>BAND INSTR (FUND 461)</v>
          </cell>
          <cell r="D84" t="str">
            <v>B-INSTRUME</v>
          </cell>
        </row>
        <row r="85">
          <cell r="A85" t="str">
            <v>055</v>
          </cell>
          <cell r="B85">
            <v>4</v>
          </cell>
          <cell r="C85" t="str">
            <v>DISTRICT PAYOUT/FSA</v>
          </cell>
          <cell r="D85" t="str">
            <v>FSA DIST</v>
          </cell>
        </row>
        <row r="86">
          <cell r="A86" t="str">
            <v>056</v>
          </cell>
          <cell r="B86">
            <v>4</v>
          </cell>
          <cell r="C86" t="str">
            <v>WRESTLING - BOYS</v>
          </cell>
          <cell r="D86" t="str">
            <v>WREST-BOYS</v>
          </cell>
        </row>
        <row r="87">
          <cell r="A87" t="str">
            <v>057</v>
          </cell>
          <cell r="B87">
            <v>4</v>
          </cell>
          <cell r="C87" t="str">
            <v>WRESTLING - GIRLS</v>
          </cell>
          <cell r="D87" t="str">
            <v>WREST-GRLS</v>
          </cell>
        </row>
        <row r="88">
          <cell r="A88" t="str">
            <v>058</v>
          </cell>
          <cell r="B88">
            <v>4</v>
          </cell>
          <cell r="C88" t="str">
            <v>BAND</v>
          </cell>
          <cell r="D88" t="str">
            <v>BAND</v>
          </cell>
        </row>
        <row r="89">
          <cell r="A89" t="str">
            <v>059</v>
          </cell>
          <cell r="B89">
            <v>4</v>
          </cell>
          <cell r="C89" t="str">
            <v>MARIACHI BAND</v>
          </cell>
          <cell r="D89" t="str">
            <v>MARIACHI</v>
          </cell>
        </row>
        <row r="90">
          <cell r="A90" t="str">
            <v>0FD</v>
          </cell>
          <cell r="B90">
            <v>4</v>
          </cell>
          <cell r="C90" t="str">
            <v>FOOD PURCHASE</v>
          </cell>
          <cell r="D90" t="str">
            <v>FOOD</v>
          </cell>
        </row>
        <row r="91">
          <cell r="A91" t="str">
            <v>05A</v>
          </cell>
          <cell r="B91">
            <v>4</v>
          </cell>
          <cell r="C91" t="str">
            <v>RESEARCH/INSTR IMPROVMT</v>
          </cell>
          <cell r="D91" t="str">
            <v>RES/INST I</v>
          </cell>
        </row>
        <row r="92">
          <cell r="A92" t="str">
            <v>05C</v>
          </cell>
          <cell r="B92">
            <v>4</v>
          </cell>
          <cell r="C92" t="str">
            <v>1 WIRELESS ACCESS CLSRM-CAMPUS</v>
          </cell>
          <cell r="D92" t="str">
            <v>WIRELESSCA</v>
          </cell>
        </row>
        <row r="93">
          <cell r="A93" t="str">
            <v>05D</v>
          </cell>
          <cell r="B93">
            <v>4</v>
          </cell>
          <cell r="C93" t="str">
            <v>FOOD SERVICE CATERING</v>
          </cell>
          <cell r="D93" t="str">
            <v>CATERING</v>
          </cell>
        </row>
        <row r="94">
          <cell r="A94" t="str">
            <v>05N</v>
          </cell>
          <cell r="B94">
            <v>4</v>
          </cell>
          <cell r="C94" t="str">
            <v>1 WIRELESS ACCESS CLSRM-NOC</v>
          </cell>
          <cell r="D94" t="str">
            <v>WIRLESSNOC</v>
          </cell>
        </row>
        <row r="95">
          <cell r="A95" t="str">
            <v>05S</v>
          </cell>
          <cell r="B95">
            <v>4</v>
          </cell>
          <cell r="C95" t="str">
            <v>SPEC. ED. SUMMER SCHOOL</v>
          </cell>
          <cell r="D95" t="str">
            <v>SP ED SS</v>
          </cell>
        </row>
        <row r="96">
          <cell r="A96" t="str">
            <v>05T</v>
          </cell>
          <cell r="B96">
            <v>4</v>
          </cell>
          <cell r="C96" t="str">
            <v>RESIDENTIAL PLACEMENT</v>
          </cell>
          <cell r="D96" t="str">
            <v>RES PLACE</v>
          </cell>
        </row>
        <row r="97">
          <cell r="A97" t="str">
            <v>05U</v>
          </cell>
          <cell r="B97">
            <v>4</v>
          </cell>
          <cell r="C97" t="str">
            <v>PROPORTIONATE SHARE</v>
          </cell>
          <cell r="D97" t="str">
            <v>PROPOR SHA</v>
          </cell>
        </row>
        <row r="98">
          <cell r="A98" t="str">
            <v>05X</v>
          </cell>
          <cell r="B98">
            <v>4</v>
          </cell>
          <cell r="C98" t="str">
            <v>APPRAISALS</v>
          </cell>
          <cell r="D98" t="str">
            <v>APPRAISALS</v>
          </cell>
        </row>
        <row r="99">
          <cell r="A99" t="str">
            <v>05Y</v>
          </cell>
          <cell r="B99">
            <v>4</v>
          </cell>
          <cell r="C99" t="str">
            <v>SUPPLIES</v>
          </cell>
          <cell r="D99" t="str">
            <v>SUPPLIES</v>
          </cell>
        </row>
        <row r="100">
          <cell r="A100" t="str">
            <v>060</v>
          </cell>
          <cell r="B100">
            <v>4</v>
          </cell>
          <cell r="C100" t="str">
            <v>UTILITY SUPPLIES</v>
          </cell>
          <cell r="D100" t="str">
            <v>UTILI SUP</v>
          </cell>
        </row>
        <row r="101">
          <cell r="A101" t="str">
            <v>061</v>
          </cell>
          <cell r="B101">
            <v>4</v>
          </cell>
          <cell r="C101" t="str">
            <v>CHORAL MUSIC</v>
          </cell>
          <cell r="D101" t="str">
            <v>CHORAL</v>
          </cell>
        </row>
        <row r="102">
          <cell r="A102" t="str">
            <v>062</v>
          </cell>
          <cell r="B102">
            <v>4</v>
          </cell>
          <cell r="C102" t="str">
            <v>ACADEMIC DECATHLON</v>
          </cell>
          <cell r="D102" t="str">
            <v>AC DECATH</v>
          </cell>
        </row>
        <row r="103">
          <cell r="A103" t="str">
            <v>063</v>
          </cell>
          <cell r="B103">
            <v>4</v>
          </cell>
          <cell r="C103" t="str">
            <v>TUTORIAL PROGRAM</v>
          </cell>
          <cell r="D103" t="str">
            <v>TUTORIAL</v>
          </cell>
        </row>
        <row r="104">
          <cell r="A104" t="str">
            <v>064</v>
          </cell>
          <cell r="B104">
            <v>4</v>
          </cell>
          <cell r="C104" t="str">
            <v>BAND UNIFORM (FUND 461)</v>
          </cell>
          <cell r="D104" t="str">
            <v>B-UNIFORM</v>
          </cell>
        </row>
        <row r="105">
          <cell r="A105" t="str">
            <v>065</v>
          </cell>
          <cell r="B105">
            <v>4</v>
          </cell>
          <cell r="C105" t="str">
            <v>IN-HOUSE SUSPENSION</v>
          </cell>
          <cell r="D105" t="str">
            <v>ISS</v>
          </cell>
        </row>
        <row r="106">
          <cell r="A106" t="str">
            <v>066</v>
          </cell>
          <cell r="B106">
            <v>4</v>
          </cell>
          <cell r="C106" t="str">
            <v>AETNA LONG TERM CARE</v>
          </cell>
          <cell r="D106" t="str">
            <v>LONG TRM</v>
          </cell>
        </row>
        <row r="107">
          <cell r="A107" t="str">
            <v>067</v>
          </cell>
          <cell r="B107">
            <v>4</v>
          </cell>
          <cell r="C107" t="str">
            <v>Met Life Portable</v>
          </cell>
          <cell r="D107" t="str">
            <v>Met Life P</v>
          </cell>
        </row>
        <row r="108">
          <cell r="A108" t="str">
            <v>068</v>
          </cell>
          <cell r="B108">
            <v>4</v>
          </cell>
          <cell r="C108" t="str">
            <v>MARIACHI MAINT (461 FUND)</v>
          </cell>
          <cell r="D108" t="str">
            <v>MARI MAINT</v>
          </cell>
        </row>
        <row r="109">
          <cell r="A109" t="str">
            <v>06C</v>
          </cell>
          <cell r="B109">
            <v>4</v>
          </cell>
          <cell r="C109" t="str">
            <v>ON CAMPUS INTERVENTION</v>
          </cell>
          <cell r="D109" t="str">
            <v>OCI</v>
          </cell>
        </row>
        <row r="110">
          <cell r="A110" t="str">
            <v>06D</v>
          </cell>
          <cell r="B110">
            <v>4</v>
          </cell>
          <cell r="C110" t="str">
            <v>DANCE</v>
          </cell>
          <cell r="D110" t="str">
            <v>DANCE</v>
          </cell>
        </row>
        <row r="111">
          <cell r="A111" t="str">
            <v>06N</v>
          </cell>
          <cell r="B111">
            <v>4</v>
          </cell>
          <cell r="C111" t="str">
            <v>TELEPHONE SYSTEM UPGRADES-NOC</v>
          </cell>
          <cell r="D111" t="str">
            <v>TELEUPNOC</v>
          </cell>
        </row>
        <row r="112">
          <cell r="A112" t="str">
            <v>06T</v>
          </cell>
          <cell r="B112">
            <v>4</v>
          </cell>
          <cell r="C112" t="str">
            <v>THEATER ARTS</v>
          </cell>
          <cell r="D112" t="str">
            <v>THEATER</v>
          </cell>
        </row>
        <row r="113">
          <cell r="A113" t="str">
            <v>073</v>
          </cell>
          <cell r="B113">
            <v>4</v>
          </cell>
          <cell r="C113" t="str">
            <v>MONTESSORI - ELEMENTARY</v>
          </cell>
          <cell r="D113" t="str">
            <v>MONT-ELEM</v>
          </cell>
        </row>
        <row r="114">
          <cell r="A114" t="str">
            <v>074</v>
          </cell>
          <cell r="B114">
            <v>4</v>
          </cell>
          <cell r="C114" t="str">
            <v>PRE-KINDERGARTEN</v>
          </cell>
          <cell r="D114" t="str">
            <v>PRE-K</v>
          </cell>
        </row>
        <row r="115">
          <cell r="A115" t="str">
            <v>076</v>
          </cell>
          <cell r="B115">
            <v>4</v>
          </cell>
          <cell r="C115" t="str">
            <v>INSTR. TELEVISION</v>
          </cell>
          <cell r="D115" t="str">
            <v>INSTR TV</v>
          </cell>
        </row>
        <row r="116">
          <cell r="A116" t="str">
            <v>077</v>
          </cell>
          <cell r="B116">
            <v>4</v>
          </cell>
          <cell r="C116" t="str">
            <v>KINDERGARTEN</v>
          </cell>
          <cell r="D116" t="str">
            <v>KINDER</v>
          </cell>
        </row>
        <row r="117">
          <cell r="A117" t="str">
            <v>078</v>
          </cell>
          <cell r="B117">
            <v>4</v>
          </cell>
          <cell r="C117" t="str">
            <v>HS-ENG/RD NOT ESL I/IIESL</v>
          </cell>
          <cell r="D117" t="str">
            <v>HS-ENG</v>
          </cell>
        </row>
        <row r="118">
          <cell r="A118" t="str">
            <v>07C</v>
          </cell>
          <cell r="B118">
            <v>4</v>
          </cell>
          <cell r="C118" t="str">
            <v>VIRTUAL DESKTOP INFRAST-CAMPUS</v>
          </cell>
          <cell r="D118" t="str">
            <v>VIRTUALCAM</v>
          </cell>
        </row>
        <row r="119">
          <cell r="A119" t="str">
            <v>07J</v>
          </cell>
          <cell r="B119">
            <v>4</v>
          </cell>
          <cell r="C119" t="str">
            <v>CNSTRCTN SYS TECH ED</v>
          </cell>
          <cell r="D119" t="str">
            <v>CONSTRUCT</v>
          </cell>
        </row>
        <row r="120">
          <cell r="A120" t="str">
            <v>07K</v>
          </cell>
          <cell r="B120">
            <v>4</v>
          </cell>
          <cell r="C120" t="str">
            <v>CONSTRUCTION TECHNOLOGY</v>
          </cell>
          <cell r="D120" t="str">
            <v>CONS TECH</v>
          </cell>
        </row>
        <row r="121">
          <cell r="A121" t="str">
            <v>07L</v>
          </cell>
          <cell r="B121">
            <v>4</v>
          </cell>
          <cell r="C121" t="str">
            <v>COMMUN SYS INTRO TECH ED</v>
          </cell>
          <cell r="D121" t="str">
            <v>COMM SYS</v>
          </cell>
        </row>
        <row r="122">
          <cell r="A122" t="str">
            <v>07M</v>
          </cell>
          <cell r="B122">
            <v>4</v>
          </cell>
          <cell r="C122" t="str">
            <v>TECHNOLOGY SYSTEMS</v>
          </cell>
          <cell r="D122" t="str">
            <v>TECH SYS</v>
          </cell>
        </row>
        <row r="123">
          <cell r="A123" t="str">
            <v>07N</v>
          </cell>
          <cell r="B123">
            <v>4</v>
          </cell>
          <cell r="C123" t="str">
            <v>MANUFACTURING TECHNOLOGY</v>
          </cell>
          <cell r="D123" t="str">
            <v>MNFTG TECH</v>
          </cell>
        </row>
        <row r="124">
          <cell r="A124" t="str">
            <v>07P</v>
          </cell>
          <cell r="B124">
            <v>4</v>
          </cell>
          <cell r="C124" t="str">
            <v>COMMUNICATION</v>
          </cell>
          <cell r="D124" t="str">
            <v>COMMUNICTN</v>
          </cell>
        </row>
        <row r="125">
          <cell r="A125" t="str">
            <v>07Q</v>
          </cell>
          <cell r="B125">
            <v>4</v>
          </cell>
          <cell r="C125" t="str">
            <v>COMPUTER APPLICATIONS</v>
          </cell>
          <cell r="D125" t="str">
            <v>COMP APPL</v>
          </cell>
        </row>
        <row r="126">
          <cell r="A126" t="str">
            <v>07S</v>
          </cell>
          <cell r="B126">
            <v>4</v>
          </cell>
          <cell r="C126" t="str">
            <v>GRAPHIC ARTS</v>
          </cell>
          <cell r="D126" t="str">
            <v>GRAPH ARTS</v>
          </cell>
        </row>
        <row r="127">
          <cell r="A127" t="str">
            <v>07U</v>
          </cell>
          <cell r="B127">
            <v>4</v>
          </cell>
          <cell r="C127" t="str">
            <v>VOCATIONAL COUNSELING</v>
          </cell>
          <cell r="D127" t="str">
            <v>COUNSELING</v>
          </cell>
        </row>
        <row r="128">
          <cell r="A128" t="str">
            <v>07V</v>
          </cell>
          <cell r="B128">
            <v>4</v>
          </cell>
          <cell r="C128" t="str">
            <v>M.S. BUSINESS EDUCATION</v>
          </cell>
          <cell r="D128" t="str">
            <v>M.S.BUS ED</v>
          </cell>
        </row>
        <row r="129">
          <cell r="A129" t="str">
            <v>080</v>
          </cell>
          <cell r="B129">
            <v>4</v>
          </cell>
          <cell r="C129" t="str">
            <v>RESERVES/SANUS GROUP HMO</v>
          </cell>
          <cell r="D129" t="str">
            <v>RES-SANUS</v>
          </cell>
        </row>
        <row r="130">
          <cell r="A130" t="str">
            <v>081</v>
          </cell>
          <cell r="B130">
            <v>4</v>
          </cell>
          <cell r="C130" t="str">
            <v>ORCHESTRA</v>
          </cell>
          <cell r="D130" t="str">
            <v>ORCHESTRA</v>
          </cell>
        </row>
        <row r="131">
          <cell r="A131" t="str">
            <v>082</v>
          </cell>
          <cell r="B131">
            <v>4</v>
          </cell>
          <cell r="C131" t="str">
            <v>ORCHESTRA MAINT (461 FUND)</v>
          </cell>
          <cell r="D131" t="str">
            <v>ORC MAINT</v>
          </cell>
        </row>
        <row r="132">
          <cell r="A132" t="str">
            <v>083</v>
          </cell>
          <cell r="B132">
            <v>4</v>
          </cell>
          <cell r="C132" t="str">
            <v>DIST EXP - WORKERS COMP</v>
          </cell>
          <cell r="D132" t="str">
            <v>WORK COMP</v>
          </cell>
        </row>
        <row r="133">
          <cell r="A133" t="str">
            <v>085</v>
          </cell>
          <cell r="B133">
            <v>4</v>
          </cell>
          <cell r="C133" t="str">
            <v>DIST. PAYOUT/SANUS GROUP</v>
          </cell>
          <cell r="D133" t="str">
            <v>SANUE</v>
          </cell>
        </row>
        <row r="134">
          <cell r="A134" t="str">
            <v>086</v>
          </cell>
          <cell r="B134">
            <v>4</v>
          </cell>
          <cell r="C134" t="str">
            <v>DIST CONT - UNEMPLOYMENT</v>
          </cell>
          <cell r="D134" t="str">
            <v>UNEMP-CONT</v>
          </cell>
        </row>
        <row r="135">
          <cell r="A135" t="str">
            <v>088</v>
          </cell>
          <cell r="B135">
            <v>4</v>
          </cell>
          <cell r="C135" t="str">
            <v>DIST EXP - UNEMPLOYMENT</v>
          </cell>
          <cell r="D135" t="str">
            <v>UNEMP-EXP</v>
          </cell>
        </row>
        <row r="136">
          <cell r="A136" t="str">
            <v>089</v>
          </cell>
          <cell r="B136">
            <v>4</v>
          </cell>
          <cell r="C136" t="str">
            <v>RESTITUTION</v>
          </cell>
          <cell r="D136" t="str">
            <v>RESTITUTN</v>
          </cell>
        </row>
        <row r="137">
          <cell r="A137" t="str">
            <v>08B</v>
          </cell>
          <cell r="B137">
            <v>4</v>
          </cell>
          <cell r="C137" t="str">
            <v>MARKETING EDUCATION</v>
          </cell>
          <cell r="D137" t="str">
            <v>MARKETING</v>
          </cell>
        </row>
        <row r="138">
          <cell r="A138" t="str">
            <v>08C</v>
          </cell>
          <cell r="B138">
            <v>4</v>
          </cell>
          <cell r="C138" t="str">
            <v>SUPPORT NETWORK CABLE-CAMPUS</v>
          </cell>
          <cell r="D138" t="str">
            <v>NTWRK-CAMP</v>
          </cell>
        </row>
        <row r="139">
          <cell r="A139" t="str">
            <v>08D</v>
          </cell>
          <cell r="B139">
            <v>4</v>
          </cell>
          <cell r="C139" t="str">
            <v>HEALTH OCCUPATIONS COOP</v>
          </cell>
          <cell r="D139" t="str">
            <v>HEALTH OCC</v>
          </cell>
        </row>
        <row r="140">
          <cell r="A140" t="str">
            <v>08F</v>
          </cell>
          <cell r="B140">
            <v>4</v>
          </cell>
          <cell r="C140" t="str">
            <v>HOME ECONOMICS COOP</v>
          </cell>
          <cell r="D140" t="str">
            <v>COOP</v>
          </cell>
        </row>
        <row r="141">
          <cell r="A141" t="str">
            <v>08G</v>
          </cell>
          <cell r="B141">
            <v>4</v>
          </cell>
          <cell r="C141" t="str">
            <v>HOME ECONOMICS CVAE</v>
          </cell>
          <cell r="D141" t="str">
            <v>CVAE</v>
          </cell>
        </row>
        <row r="142">
          <cell r="A142" t="str">
            <v>08H</v>
          </cell>
          <cell r="B142">
            <v>4</v>
          </cell>
          <cell r="C142" t="str">
            <v>HOME ECONOMICS VEH F/S</v>
          </cell>
          <cell r="D142" t="str">
            <v>VEH F/S</v>
          </cell>
        </row>
        <row r="143">
          <cell r="A143" t="str">
            <v>08J</v>
          </cell>
          <cell r="B143">
            <v>4</v>
          </cell>
          <cell r="C143" t="str">
            <v>CULINARY ARTS</v>
          </cell>
          <cell r="D143" t="str">
            <v>CULIN ARTS</v>
          </cell>
        </row>
        <row r="144">
          <cell r="A144" t="str">
            <v>08L</v>
          </cell>
          <cell r="B144">
            <v>4</v>
          </cell>
          <cell r="C144" t="str">
            <v>HOME ECONOMICS/FAMILY</v>
          </cell>
          <cell r="D144" t="str">
            <v>HOM ECON</v>
          </cell>
        </row>
        <row r="145">
          <cell r="A145" t="str">
            <v>08M</v>
          </cell>
          <cell r="B145">
            <v>4</v>
          </cell>
          <cell r="C145" t="str">
            <v>FASHION DESIGN</v>
          </cell>
          <cell r="D145" t="str">
            <v>FAS DESIGN</v>
          </cell>
        </row>
        <row r="146">
          <cell r="A146" t="str">
            <v>08P</v>
          </cell>
          <cell r="B146">
            <v>4</v>
          </cell>
          <cell r="C146" t="str">
            <v>T &amp; I AUTO BODY</v>
          </cell>
          <cell r="D146" t="str">
            <v>AUTO BODY</v>
          </cell>
        </row>
        <row r="147">
          <cell r="A147" t="str">
            <v>08Q</v>
          </cell>
          <cell r="B147">
            <v>4</v>
          </cell>
          <cell r="C147" t="str">
            <v>T &amp; I AUTO TECHNOLOGY</v>
          </cell>
          <cell r="D147" t="str">
            <v>AUTO TECH</v>
          </cell>
        </row>
        <row r="148">
          <cell r="A148" t="str">
            <v>08R</v>
          </cell>
          <cell r="B148">
            <v>4</v>
          </cell>
          <cell r="C148" t="str">
            <v>T&amp;I BRICK/STONE MASONRY</v>
          </cell>
          <cell r="D148" t="str">
            <v>MASONRY</v>
          </cell>
        </row>
        <row r="149">
          <cell r="A149" t="str">
            <v>08T</v>
          </cell>
          <cell r="B149">
            <v>4</v>
          </cell>
          <cell r="C149" t="str">
            <v>T&amp;I BLDG TRADES</v>
          </cell>
          <cell r="D149" t="str">
            <v>TRADES</v>
          </cell>
        </row>
        <row r="150">
          <cell r="A150" t="str">
            <v>08U</v>
          </cell>
          <cell r="B150">
            <v>4</v>
          </cell>
          <cell r="C150" t="str">
            <v>T&amp;I ADVERTISING DESGN</v>
          </cell>
          <cell r="D150" t="str">
            <v>AD DESIGN</v>
          </cell>
        </row>
        <row r="151">
          <cell r="A151" t="str">
            <v>08V</v>
          </cell>
          <cell r="B151">
            <v>4</v>
          </cell>
          <cell r="C151" t="str">
            <v>T&amp;I COSMETOLOGY</v>
          </cell>
          <cell r="D151" t="str">
            <v>COSMETOLGY</v>
          </cell>
        </row>
        <row r="152">
          <cell r="A152" t="str">
            <v>08W</v>
          </cell>
          <cell r="B152">
            <v>4</v>
          </cell>
          <cell r="C152" t="str">
            <v>DIESEL MECHANICS</v>
          </cell>
          <cell r="D152" t="str">
            <v>DIESEL MEC</v>
          </cell>
        </row>
        <row r="153">
          <cell r="A153" t="str">
            <v>08X</v>
          </cell>
          <cell r="B153">
            <v>4</v>
          </cell>
          <cell r="C153" t="str">
            <v>T&amp;I ENGINEERING/DRAFTING</v>
          </cell>
          <cell r="D153" t="str">
            <v>ENGINEER</v>
          </cell>
        </row>
        <row r="154">
          <cell r="A154" t="str">
            <v>08Y</v>
          </cell>
          <cell r="B154">
            <v>4</v>
          </cell>
          <cell r="C154" t="str">
            <v>T&amp;I FURNITURE/UPHOLSTERY</v>
          </cell>
          <cell r="D154" t="str">
            <v>UPHOLSTERY</v>
          </cell>
        </row>
        <row r="155">
          <cell r="A155" t="str">
            <v>08Z</v>
          </cell>
          <cell r="B155">
            <v>4</v>
          </cell>
          <cell r="C155" t="str">
            <v>T&amp;I COMPUTER NETWORKING</v>
          </cell>
          <cell r="D155" t="str">
            <v>T&amp;I COMP</v>
          </cell>
        </row>
        <row r="156">
          <cell r="A156" t="str">
            <v>090</v>
          </cell>
          <cell r="B156">
            <v>4</v>
          </cell>
          <cell r="C156" t="str">
            <v>STOLEN/VANDALIZED PROP</v>
          </cell>
          <cell r="D156" t="str">
            <v>STOL PROP</v>
          </cell>
        </row>
        <row r="157">
          <cell r="A157" t="str">
            <v>093</v>
          </cell>
          <cell r="B157">
            <v>4</v>
          </cell>
          <cell r="C157" t="str">
            <v>NEW TEACHER ACADEMY</v>
          </cell>
          <cell r="D157" t="str">
            <v>NEW TCHR</v>
          </cell>
        </row>
        <row r="158">
          <cell r="A158" t="str">
            <v>097</v>
          </cell>
          <cell r="B158">
            <v>4</v>
          </cell>
          <cell r="C158" t="str">
            <v>PRINT SHOP</v>
          </cell>
          <cell r="D158" t="str">
            <v>PRINT SHP</v>
          </cell>
        </row>
        <row r="159">
          <cell r="A159" t="str">
            <v>098</v>
          </cell>
          <cell r="B159">
            <v>4</v>
          </cell>
          <cell r="C159" t="str">
            <v>MAIL ROOM</v>
          </cell>
          <cell r="D159" t="str">
            <v>MAILROOM</v>
          </cell>
        </row>
        <row r="160">
          <cell r="A160" t="str">
            <v>099</v>
          </cell>
          <cell r="B160">
            <v>4</v>
          </cell>
          <cell r="C160" t="str">
            <v>TEACHER RECRUITMENT</v>
          </cell>
          <cell r="D160" t="str">
            <v>TCH RECRT</v>
          </cell>
        </row>
        <row r="161">
          <cell r="A161" t="str">
            <v>09A</v>
          </cell>
          <cell r="B161">
            <v>4</v>
          </cell>
          <cell r="C161" t="str">
            <v>T&amp;I GEN MECH REPAIR CVAE</v>
          </cell>
          <cell r="D161" t="str">
            <v>MECH CVAE</v>
          </cell>
        </row>
        <row r="162">
          <cell r="A162" t="str">
            <v>09C</v>
          </cell>
          <cell r="B162">
            <v>4</v>
          </cell>
          <cell r="C162" t="str">
            <v>PRINTER REFRESH-CAMPUS</v>
          </cell>
          <cell r="D162" t="str">
            <v>PRTREFRCAM</v>
          </cell>
        </row>
        <row r="163">
          <cell r="A163" t="str">
            <v>09D</v>
          </cell>
          <cell r="B163">
            <v>4</v>
          </cell>
          <cell r="C163" t="str">
            <v>T&amp;I INDUSTR COOP TRNG</v>
          </cell>
          <cell r="D163" t="str">
            <v>IND COOP</v>
          </cell>
        </row>
        <row r="164">
          <cell r="A164" t="str">
            <v>09E</v>
          </cell>
          <cell r="B164">
            <v>4</v>
          </cell>
          <cell r="C164" t="str">
            <v>T&amp;I INDUSTR ELECTRICITY</v>
          </cell>
          <cell r="D164" t="str">
            <v>ELECTRICIT</v>
          </cell>
        </row>
        <row r="165">
          <cell r="A165" t="str">
            <v>09F</v>
          </cell>
          <cell r="B165">
            <v>4</v>
          </cell>
          <cell r="C165" t="str">
            <v>MEDIA TECHNOLOGY</v>
          </cell>
          <cell r="D165" t="str">
            <v>MEDIA</v>
          </cell>
        </row>
        <row r="166">
          <cell r="A166" t="str">
            <v>09G</v>
          </cell>
          <cell r="B166">
            <v>4</v>
          </cell>
          <cell r="C166" t="str">
            <v>SAFETY &amp; SECURITY</v>
          </cell>
          <cell r="D166" t="str">
            <v>SAFE SEC</v>
          </cell>
        </row>
        <row r="167">
          <cell r="A167" t="str">
            <v>09H</v>
          </cell>
          <cell r="B167">
            <v>4</v>
          </cell>
          <cell r="C167" t="str">
            <v>T&amp;I MACHINE SHOP</v>
          </cell>
          <cell r="D167" t="str">
            <v/>
          </cell>
        </row>
        <row r="168">
          <cell r="A168" t="str">
            <v>09L</v>
          </cell>
          <cell r="B168">
            <v>4</v>
          </cell>
          <cell r="C168" t="str">
            <v>T&amp;I COMMERCIAL PHOTOGRAPH</v>
          </cell>
          <cell r="D168" t="str">
            <v>PHOTOGRAPH</v>
          </cell>
        </row>
        <row r="169">
          <cell r="A169" t="str">
            <v>09M</v>
          </cell>
          <cell r="B169">
            <v>4</v>
          </cell>
          <cell r="C169" t="str">
            <v>AGRICULTURE/HORTICULTURE</v>
          </cell>
          <cell r="D169" t="str">
            <v>AG/HORT</v>
          </cell>
        </row>
        <row r="170">
          <cell r="A170" t="str">
            <v>09N</v>
          </cell>
          <cell r="B170">
            <v>4</v>
          </cell>
          <cell r="C170" t="str">
            <v>PRINTING/OFFSET</v>
          </cell>
          <cell r="D170" t="str">
            <v>PRINTING</v>
          </cell>
        </row>
        <row r="171">
          <cell r="A171" t="str">
            <v>09Q</v>
          </cell>
          <cell r="B171">
            <v>4</v>
          </cell>
          <cell r="C171" t="str">
            <v>T&amp;I REFRIGERAT/AIR CONDTG</v>
          </cell>
          <cell r="D171" t="str">
            <v>REFRIG</v>
          </cell>
        </row>
        <row r="172">
          <cell r="A172" t="str">
            <v>09S</v>
          </cell>
          <cell r="B172">
            <v>4</v>
          </cell>
          <cell r="C172" t="str">
            <v>T&amp;I VOCATIONAL ELECTRONIC</v>
          </cell>
          <cell r="D172" t="str">
            <v>ELECTRONIC</v>
          </cell>
        </row>
        <row r="173">
          <cell r="A173" t="str">
            <v>09T</v>
          </cell>
          <cell r="B173">
            <v>4</v>
          </cell>
          <cell r="C173" t="str">
            <v>WELLNESS PROGRAM</v>
          </cell>
          <cell r="D173" t="str">
            <v/>
          </cell>
        </row>
        <row r="174">
          <cell r="A174" t="str">
            <v>09V</v>
          </cell>
          <cell r="B174">
            <v>4</v>
          </cell>
          <cell r="C174" t="str">
            <v>T&amp;I WELDING</v>
          </cell>
          <cell r="D174" t="str">
            <v>WELDING</v>
          </cell>
        </row>
        <row r="175">
          <cell r="A175" t="str">
            <v>09W</v>
          </cell>
          <cell r="B175">
            <v>4</v>
          </cell>
          <cell r="C175" t="str">
            <v>CRIMINAL JUSTICE</v>
          </cell>
          <cell r="D175" t="str">
            <v>CRIM JUST</v>
          </cell>
        </row>
        <row r="176">
          <cell r="A176" t="str">
            <v>09X</v>
          </cell>
          <cell r="B176">
            <v>4</v>
          </cell>
          <cell r="C176" t="str">
            <v>OFFICE EDUC COOP</v>
          </cell>
          <cell r="D176" t="str">
            <v>OFF ED</v>
          </cell>
        </row>
        <row r="177">
          <cell r="A177" t="str">
            <v>09Z</v>
          </cell>
          <cell r="B177">
            <v>4</v>
          </cell>
          <cell r="C177" t="str">
            <v>OFFICE ADMIN LAB</v>
          </cell>
          <cell r="D177" t="str">
            <v>OFF ADMIN</v>
          </cell>
        </row>
        <row r="178">
          <cell r="A178" t="str">
            <v>0A1</v>
          </cell>
          <cell r="B178">
            <v>4</v>
          </cell>
          <cell r="C178" t="str">
            <v>ACADEMIC LEARNING CENTER</v>
          </cell>
          <cell r="D178" t="str">
            <v>ACADEMIC</v>
          </cell>
        </row>
        <row r="179">
          <cell r="A179" t="str">
            <v>0AA</v>
          </cell>
          <cell r="B179">
            <v>4</v>
          </cell>
          <cell r="C179" t="str">
            <v>ACADEMIC ACCELERATION</v>
          </cell>
          <cell r="D179" t="str">
            <v>ACAD ACCEL</v>
          </cell>
        </row>
        <row r="180">
          <cell r="A180" t="str">
            <v>0AC</v>
          </cell>
          <cell r="B180">
            <v>4</v>
          </cell>
          <cell r="C180" t="str">
            <v>ACCELERATED INSTRUCTION</v>
          </cell>
          <cell r="D180" t="str">
            <v>ACCL INSTR</v>
          </cell>
        </row>
        <row r="181">
          <cell r="A181" t="str">
            <v>0AD</v>
          </cell>
          <cell r="B181">
            <v>4</v>
          </cell>
          <cell r="C181" t="str">
            <v>BILLIE HASENKAMP SCHOLARSHIP</v>
          </cell>
          <cell r="D181" t="str">
            <v/>
          </cell>
        </row>
        <row r="182">
          <cell r="A182" t="str">
            <v>0AE</v>
          </cell>
          <cell r="B182">
            <v>4</v>
          </cell>
          <cell r="C182" t="str">
            <v>BILLY SILLS ARCHIVES FUND</v>
          </cell>
          <cell r="D182" t="str">
            <v>SILLS ARCH</v>
          </cell>
        </row>
        <row r="183">
          <cell r="A183" t="str">
            <v>0AF</v>
          </cell>
          <cell r="B183">
            <v>4</v>
          </cell>
          <cell r="C183" t="str">
            <v>DARE TO DISCOVER</v>
          </cell>
          <cell r="D183" t="str">
            <v>DARE DISC</v>
          </cell>
        </row>
        <row r="184">
          <cell r="A184" t="str">
            <v>0AH</v>
          </cell>
          <cell r="B184">
            <v>4</v>
          </cell>
          <cell r="C184" t="str">
            <v>AFRICAN AMERICAN HEALTH EXPO</v>
          </cell>
          <cell r="D184" t="str">
            <v>HEALTH EXP</v>
          </cell>
        </row>
        <row r="185">
          <cell r="A185" t="str">
            <v>0AI</v>
          </cell>
          <cell r="B185">
            <v>4</v>
          </cell>
          <cell r="C185" t="str">
            <v>AMERICAN INDIAN EDUCATION</v>
          </cell>
          <cell r="D185" t="str">
            <v>AM IND ED</v>
          </cell>
        </row>
        <row r="186">
          <cell r="A186" t="str">
            <v>0AL</v>
          </cell>
          <cell r="B186">
            <v>4</v>
          </cell>
          <cell r="C186" t="str">
            <v>AL HEDAYAH SCHOOL</v>
          </cell>
          <cell r="D186" t="str">
            <v>AHS</v>
          </cell>
        </row>
        <row r="187">
          <cell r="A187" t="str">
            <v>0AO</v>
          </cell>
          <cell r="B187">
            <v>4</v>
          </cell>
          <cell r="C187" t="str">
            <v>CHIEF ACADEMIC OFFICER</v>
          </cell>
          <cell r="D187" t="str">
            <v>CHIEF ACAD</v>
          </cell>
        </row>
        <row r="188">
          <cell r="A188" t="str">
            <v>0AQ</v>
          </cell>
          <cell r="B188">
            <v>4</v>
          </cell>
          <cell r="C188" t="str">
            <v>MISCELLANEOUS</v>
          </cell>
          <cell r="D188" t="str">
            <v>MISC</v>
          </cell>
        </row>
        <row r="189">
          <cell r="A189" t="str">
            <v>0AS</v>
          </cell>
          <cell r="B189">
            <v>4</v>
          </cell>
          <cell r="C189" t="str">
            <v>BANK ONE ART SCHOLARSHIP</v>
          </cell>
          <cell r="D189" t="str">
            <v>BANK 1 ART</v>
          </cell>
        </row>
        <row r="190">
          <cell r="A190" t="str">
            <v>0AT</v>
          </cell>
          <cell r="B190">
            <v>4</v>
          </cell>
          <cell r="C190" t="str">
            <v>21ST CENT/ AFT SCH PROG</v>
          </cell>
          <cell r="D190" t="str">
            <v>21ST CENT</v>
          </cell>
        </row>
        <row r="191">
          <cell r="A191" t="str">
            <v>0AV</v>
          </cell>
          <cell r="B191">
            <v>4</v>
          </cell>
          <cell r="C191" t="str">
            <v>AUDIO VISUAL DEPARTMENT</v>
          </cell>
          <cell r="D191" t="str">
            <v>AV DEPT</v>
          </cell>
        </row>
        <row r="192">
          <cell r="A192" t="str">
            <v>0AW</v>
          </cell>
          <cell r="B192">
            <v>4</v>
          </cell>
          <cell r="C192" t="str">
            <v>COCA COLA CLASSIC TOURNMT</v>
          </cell>
          <cell r="D192" t="str">
            <v>COLA TOURN</v>
          </cell>
        </row>
        <row r="193">
          <cell r="A193" t="str">
            <v>0AX</v>
          </cell>
          <cell r="B193">
            <v>4</v>
          </cell>
          <cell r="C193" t="str">
            <v>TX FOOTBALL CLASSIC</v>
          </cell>
          <cell r="D193" t="str">
            <v>TX FBALL</v>
          </cell>
        </row>
        <row r="194">
          <cell r="A194" t="str">
            <v>0AY</v>
          </cell>
          <cell r="B194">
            <v>4</v>
          </cell>
          <cell r="C194" t="str">
            <v>ATHLETE SCHOLARSHIP</v>
          </cell>
          <cell r="D194" t="str">
            <v>ATHLETE</v>
          </cell>
        </row>
        <row r="195">
          <cell r="A195" t="str">
            <v>0AZ</v>
          </cell>
          <cell r="B195">
            <v>4</v>
          </cell>
          <cell r="C195" t="str">
            <v>ATHLETICS-COACHES BANQUET</v>
          </cell>
          <cell r="D195" t="str">
            <v>ATH-COACHS</v>
          </cell>
        </row>
        <row r="196">
          <cell r="A196" t="str">
            <v>0B1</v>
          </cell>
          <cell r="B196">
            <v>4</v>
          </cell>
          <cell r="C196" t="str">
            <v/>
          </cell>
          <cell r="D196" t="str">
            <v/>
          </cell>
        </row>
        <row r="197">
          <cell r="A197" t="str">
            <v>0B3</v>
          </cell>
          <cell r="B197">
            <v>4</v>
          </cell>
          <cell r="C197" t="str">
            <v/>
          </cell>
          <cell r="D197" t="str">
            <v/>
          </cell>
        </row>
        <row r="198">
          <cell r="A198" t="str">
            <v>0B6</v>
          </cell>
          <cell r="B198">
            <v>4</v>
          </cell>
          <cell r="C198" t="str">
            <v/>
          </cell>
          <cell r="D198" t="str">
            <v/>
          </cell>
        </row>
        <row r="199">
          <cell r="A199" t="str">
            <v>0B7</v>
          </cell>
          <cell r="B199">
            <v>4</v>
          </cell>
          <cell r="C199" t="str">
            <v>COMPDENT DENTAL/EMP</v>
          </cell>
          <cell r="D199" t="str">
            <v>DENT EMP</v>
          </cell>
        </row>
        <row r="200">
          <cell r="A200" t="str">
            <v>0BE</v>
          </cell>
          <cell r="B200">
            <v>4</v>
          </cell>
          <cell r="C200" t="str">
            <v>BUDGET ENHANCEMENT</v>
          </cell>
          <cell r="D200" t="str">
            <v/>
          </cell>
        </row>
        <row r="201">
          <cell r="A201" t="str">
            <v>0BH</v>
          </cell>
          <cell r="B201">
            <v>4</v>
          </cell>
          <cell r="C201" t="str">
            <v>BASS HALL SPECIAL PROJ</v>
          </cell>
          <cell r="D201" t="str">
            <v>BASS HALL</v>
          </cell>
        </row>
        <row r="202">
          <cell r="A202" t="str">
            <v>0BK</v>
          </cell>
          <cell r="B202">
            <v>4</v>
          </cell>
          <cell r="C202" t="str">
            <v/>
          </cell>
          <cell r="D202" t="str">
            <v/>
          </cell>
        </row>
        <row r="203">
          <cell r="A203" t="str">
            <v>0BW</v>
          </cell>
          <cell r="B203">
            <v>4</v>
          </cell>
          <cell r="C203" t="str">
            <v>COWTOWN CLASSIC BSKTBALL</v>
          </cell>
          <cell r="D203" t="str">
            <v>COWCLASSIC</v>
          </cell>
        </row>
        <row r="204">
          <cell r="A204" t="str">
            <v>0BX</v>
          </cell>
          <cell r="B204">
            <v>4</v>
          </cell>
          <cell r="C204" t="str">
            <v>CIRCLE T GIRL SCOUTS</v>
          </cell>
          <cell r="D204" t="str">
            <v>GIRL SCTS</v>
          </cell>
        </row>
        <row r="205">
          <cell r="A205" t="str">
            <v>0BY</v>
          </cell>
          <cell r="B205">
            <v>4</v>
          </cell>
          <cell r="C205" t="str">
            <v>RECEIVABLE</v>
          </cell>
          <cell r="D205" t="str">
            <v>RECEIVABLE</v>
          </cell>
        </row>
        <row r="206">
          <cell r="A206" t="str">
            <v>0BZ</v>
          </cell>
          <cell r="B206">
            <v>4</v>
          </cell>
          <cell r="C206" t="str">
            <v>UNIV OF NORTH TEXAS</v>
          </cell>
          <cell r="D206" t="str">
            <v>UNT</v>
          </cell>
        </row>
        <row r="207">
          <cell r="A207" t="str">
            <v>0C2</v>
          </cell>
          <cell r="B207">
            <v>4</v>
          </cell>
          <cell r="C207" t="str">
            <v>COMMONWEALTH/EMPLOYEE</v>
          </cell>
          <cell r="D207" t="str">
            <v>CMNWLTH/EM</v>
          </cell>
        </row>
        <row r="208">
          <cell r="A208" t="str">
            <v>0C6</v>
          </cell>
          <cell r="B208">
            <v>4</v>
          </cell>
          <cell r="C208" t="str">
            <v>COAST/COAST VISION-EMPLOY</v>
          </cell>
          <cell r="D208" t="str">
            <v>VISION-EM</v>
          </cell>
        </row>
        <row r="209">
          <cell r="A209" t="str">
            <v>0CA</v>
          </cell>
          <cell r="B209">
            <v>4</v>
          </cell>
          <cell r="C209" t="str">
            <v>CLAYTON CHILD CARE INC</v>
          </cell>
          <cell r="D209" t="str">
            <v>CLAYTON</v>
          </cell>
        </row>
        <row r="210">
          <cell r="A210" t="str">
            <v>0CC</v>
          </cell>
          <cell r="B210">
            <v>4</v>
          </cell>
          <cell r="C210" t="str">
            <v>CALVARY CHRISTIAN SCHOOL</v>
          </cell>
          <cell r="D210" t="str">
            <v>CCS</v>
          </cell>
        </row>
        <row r="211">
          <cell r="A211" t="str">
            <v>0CD</v>
          </cell>
          <cell r="B211">
            <v>4</v>
          </cell>
          <cell r="C211" t="str">
            <v>JROTC-COWTOWN DRILL COMP</v>
          </cell>
          <cell r="D211" t="str">
            <v>JROTC-DRL</v>
          </cell>
        </row>
        <row r="212">
          <cell r="A212" t="str">
            <v>0CE</v>
          </cell>
          <cell r="B212">
            <v>4</v>
          </cell>
          <cell r="C212" t="str">
            <v>YMCA CHILD CARE</v>
          </cell>
          <cell r="D212" t="str">
            <v>YMCA</v>
          </cell>
        </row>
        <row r="213">
          <cell r="A213" t="str">
            <v>0CF</v>
          </cell>
          <cell r="B213">
            <v>4</v>
          </cell>
          <cell r="C213" t="str">
            <v>CHILD FIND</v>
          </cell>
          <cell r="D213" t="str">
            <v>CHILD FIND</v>
          </cell>
        </row>
        <row r="214">
          <cell r="A214" t="str">
            <v>0CG</v>
          </cell>
          <cell r="B214">
            <v>4</v>
          </cell>
          <cell r="C214" t="str">
            <v>SUMMER CHALLENGE CAMPS</v>
          </cell>
          <cell r="D214" t="str">
            <v>SUMCHALL</v>
          </cell>
        </row>
        <row r="215">
          <cell r="A215" t="str">
            <v>0CI</v>
          </cell>
          <cell r="B215">
            <v>4</v>
          </cell>
          <cell r="C215" t="str">
            <v>VENDING-CIP BLDG</v>
          </cell>
          <cell r="D215" t="str">
            <v>VEND CIP B</v>
          </cell>
        </row>
        <row r="216">
          <cell r="A216" t="str">
            <v>0CL</v>
          </cell>
          <cell r="B216">
            <v>4</v>
          </cell>
          <cell r="C216" t="str">
            <v>CELT EXPENSES</v>
          </cell>
          <cell r="D216" t="str">
            <v>CELT</v>
          </cell>
        </row>
        <row r="217">
          <cell r="A217" t="str">
            <v>0CM</v>
          </cell>
          <cell r="B217">
            <v>4</v>
          </cell>
          <cell r="C217" t="str">
            <v>FW ASSOC EDUCATIONAL SEC</v>
          </cell>
          <cell r="D217" t="str">
            <v>FW ASSOC E</v>
          </cell>
        </row>
        <row r="218">
          <cell r="A218" t="str">
            <v>0CP</v>
          </cell>
          <cell r="B218">
            <v>4</v>
          </cell>
          <cell r="C218" t="str">
            <v>CONTINGENCY SCOPE ADJUSTMENT</v>
          </cell>
          <cell r="D218" t="str">
            <v>CONT-ADJ</v>
          </cell>
        </row>
        <row r="219">
          <cell r="A219" t="str">
            <v>0CR</v>
          </cell>
          <cell r="B219">
            <v>4</v>
          </cell>
          <cell r="C219" t="str">
            <v>JROTC-JR OLYMP AIR RIFLE</v>
          </cell>
          <cell r="D219" t="str">
            <v>JROTC-OLYM</v>
          </cell>
        </row>
        <row r="220">
          <cell r="A220" t="str">
            <v>0CV</v>
          </cell>
          <cell r="B220">
            <v>4</v>
          </cell>
          <cell r="C220" t="str">
            <v>MUSEUM OF SCIENCE/HISTORY</v>
          </cell>
          <cell r="D220" t="str">
            <v>SCI/HIST</v>
          </cell>
        </row>
        <row r="221">
          <cell r="A221" t="str">
            <v>0CX</v>
          </cell>
          <cell r="B221">
            <v>4</v>
          </cell>
          <cell r="C221" t="str">
            <v>COUNTY EDUCATION DISTRICT</v>
          </cell>
          <cell r="D221" t="str">
            <v>COUNTY ED</v>
          </cell>
        </row>
        <row r="222">
          <cell r="A222" t="str">
            <v>0D1</v>
          </cell>
          <cell r="B222">
            <v>4</v>
          </cell>
          <cell r="C222" t="str">
            <v>SECONDARY ESL</v>
          </cell>
          <cell r="D222" t="str">
            <v>SEC ESL</v>
          </cell>
        </row>
        <row r="223">
          <cell r="A223" t="str">
            <v>0D2</v>
          </cell>
          <cell r="B223">
            <v>4</v>
          </cell>
          <cell r="C223" t="str">
            <v>ELEMENTARY ESL</v>
          </cell>
          <cell r="D223" t="str">
            <v>ELEM ESL</v>
          </cell>
        </row>
        <row r="224">
          <cell r="A224" t="str">
            <v>0D3</v>
          </cell>
          <cell r="B224">
            <v>4</v>
          </cell>
          <cell r="C224" t="str">
            <v>ELEMENTARY BILINGUAL</v>
          </cell>
          <cell r="D224" t="str">
            <v>ELEM BILNG</v>
          </cell>
        </row>
        <row r="225">
          <cell r="A225" t="str">
            <v>0D4</v>
          </cell>
          <cell r="B225">
            <v>4</v>
          </cell>
          <cell r="C225" t="str">
            <v>BTAP</v>
          </cell>
          <cell r="D225" t="str">
            <v>BTAP</v>
          </cell>
        </row>
        <row r="226">
          <cell r="A226" t="str">
            <v>0D5</v>
          </cell>
          <cell r="B226">
            <v>4</v>
          </cell>
          <cell r="C226" t="str">
            <v>HYPE</v>
          </cell>
          <cell r="D226" t="str">
            <v>HYPE</v>
          </cell>
        </row>
        <row r="227">
          <cell r="A227" t="str">
            <v>0D6</v>
          </cell>
          <cell r="B227">
            <v>4</v>
          </cell>
          <cell r="C227" t="str">
            <v>CENTRAL BILINGUAL/ESL</v>
          </cell>
          <cell r="D227" t="str">
            <v>CNT BI/ESL</v>
          </cell>
        </row>
        <row r="228">
          <cell r="A228" t="str">
            <v>0D7</v>
          </cell>
          <cell r="B228">
            <v>4</v>
          </cell>
          <cell r="C228" t="str">
            <v>BILINGUAL</v>
          </cell>
          <cell r="D228" t="str">
            <v>BILINGUAL</v>
          </cell>
        </row>
        <row r="229">
          <cell r="A229" t="str">
            <v>0D8</v>
          </cell>
          <cell r="B229">
            <v>4</v>
          </cell>
          <cell r="C229" t="str">
            <v>DYSLEXIA</v>
          </cell>
          <cell r="D229" t="str">
            <v>DYSLXIA</v>
          </cell>
        </row>
        <row r="230">
          <cell r="A230" t="str">
            <v>0D9</v>
          </cell>
          <cell r="B230">
            <v>4</v>
          </cell>
          <cell r="C230" t="str">
            <v>STUDENT PLACEMENT CENTER</v>
          </cell>
          <cell r="D230" t="str">
            <v>STUD PLCMT</v>
          </cell>
        </row>
        <row r="231">
          <cell r="A231" t="str">
            <v>0DA</v>
          </cell>
          <cell r="B231">
            <v>4</v>
          </cell>
          <cell r="C231" t="str">
            <v>J AXTELL WALKER SCHOLAR</v>
          </cell>
          <cell r="D231" t="str">
            <v>WALKER</v>
          </cell>
        </row>
        <row r="232">
          <cell r="A232" t="str">
            <v>0DB</v>
          </cell>
          <cell r="B232">
            <v>4</v>
          </cell>
          <cell r="C232" t="str">
            <v>POTISHMAN MUSIC SCHOLAR</v>
          </cell>
          <cell r="D232" t="str">
            <v>POTISHMAN</v>
          </cell>
        </row>
        <row r="233">
          <cell r="A233" t="str">
            <v>0DC</v>
          </cell>
          <cell r="B233">
            <v>4</v>
          </cell>
          <cell r="C233" t="str">
            <v>CARTER-RIVERSIDE COURSE</v>
          </cell>
          <cell r="D233" t="str">
            <v>CARTER CS</v>
          </cell>
        </row>
        <row r="234">
          <cell r="A234" t="str">
            <v>0DD</v>
          </cell>
          <cell r="B234">
            <v>4</v>
          </cell>
          <cell r="C234" t="str">
            <v>N SIDE BERNIGHANS SCHOLAR</v>
          </cell>
          <cell r="D234" t="str">
            <v>BERNIGHANS</v>
          </cell>
        </row>
        <row r="235">
          <cell r="A235" t="str">
            <v>0DE</v>
          </cell>
          <cell r="B235">
            <v>4</v>
          </cell>
          <cell r="C235" t="str">
            <v>REUTER FOREIGN LANGUAGE</v>
          </cell>
          <cell r="D235" t="str">
            <v>REUTER-LNG</v>
          </cell>
        </row>
        <row r="236">
          <cell r="A236" t="str">
            <v>0DF</v>
          </cell>
          <cell r="B236">
            <v>4</v>
          </cell>
          <cell r="C236" t="str">
            <v>WESTERN HILLS SCHOLARSHIP</v>
          </cell>
          <cell r="D236" t="str">
            <v>W HILLS SC</v>
          </cell>
        </row>
        <row r="237">
          <cell r="A237" t="str">
            <v>0DG</v>
          </cell>
          <cell r="B237">
            <v>4</v>
          </cell>
          <cell r="C237" t="str">
            <v>NEW LIVES RELOCATION</v>
          </cell>
          <cell r="D237" t="str">
            <v>NL RELOC</v>
          </cell>
        </row>
        <row r="238">
          <cell r="A238" t="str">
            <v>0DH</v>
          </cell>
          <cell r="B238">
            <v>4</v>
          </cell>
          <cell r="C238" t="str">
            <v>CORDRAY ROYAR SCHOLARSHIP</v>
          </cell>
          <cell r="D238" t="str">
            <v>ROYAR</v>
          </cell>
        </row>
        <row r="239">
          <cell r="A239" t="str">
            <v>0DJ</v>
          </cell>
          <cell r="B239">
            <v>4</v>
          </cell>
          <cell r="C239" t="str">
            <v>JOYCE BEARD MEMORIAL SCHP</v>
          </cell>
          <cell r="D239" t="str">
            <v>BEARD</v>
          </cell>
        </row>
        <row r="240">
          <cell r="A240" t="str">
            <v>0DK</v>
          </cell>
          <cell r="B240">
            <v>4</v>
          </cell>
          <cell r="C240" t="str">
            <v>JANA SIMPSON SCHOLARSHIP</v>
          </cell>
          <cell r="D240" t="str">
            <v>SIMPSON</v>
          </cell>
        </row>
        <row r="241">
          <cell r="A241" t="str">
            <v>0DL</v>
          </cell>
          <cell r="B241">
            <v>4</v>
          </cell>
          <cell r="C241" t="str">
            <v>VOCAT/ADULT ED AWARDS</v>
          </cell>
          <cell r="D241" t="str">
            <v>ADULT ED</v>
          </cell>
        </row>
        <row r="242">
          <cell r="A242" t="str">
            <v>0DM</v>
          </cell>
          <cell r="B242">
            <v>4</v>
          </cell>
          <cell r="C242" t="str">
            <v>REUTER MEM/LEARNING DISAB</v>
          </cell>
          <cell r="D242" t="str">
            <v>REUTER-DIS</v>
          </cell>
        </row>
        <row r="243">
          <cell r="A243" t="str">
            <v>0DN</v>
          </cell>
          <cell r="B243">
            <v>4</v>
          </cell>
          <cell r="C243" t="str">
            <v>CF &amp; AP BEDFORD SCHOL-ABE</v>
          </cell>
          <cell r="D243" t="str">
            <v>BEDFORD</v>
          </cell>
        </row>
        <row r="244">
          <cell r="A244" t="str">
            <v>0DP</v>
          </cell>
          <cell r="B244">
            <v>4</v>
          </cell>
          <cell r="C244" t="str">
            <v>DISTANCE LEARNING</v>
          </cell>
          <cell r="D244" t="str">
            <v>DIST LRN</v>
          </cell>
        </row>
        <row r="245">
          <cell r="A245" t="str">
            <v>0DQ</v>
          </cell>
          <cell r="B245">
            <v>4</v>
          </cell>
          <cell r="C245" t="str">
            <v>ELIZABETH BELSLY SCHOLAR</v>
          </cell>
          <cell r="D245" t="str">
            <v>BELSLY</v>
          </cell>
        </row>
        <row r="246">
          <cell r="A246" t="str">
            <v>0DR</v>
          </cell>
          <cell r="B246">
            <v>4</v>
          </cell>
          <cell r="C246" t="str">
            <v>JANICE C. AMMONS MEM SCHL</v>
          </cell>
          <cell r="D246" t="str">
            <v>AMMONS</v>
          </cell>
        </row>
        <row r="247">
          <cell r="A247" t="str">
            <v>0DS</v>
          </cell>
          <cell r="B247">
            <v>4</v>
          </cell>
          <cell r="C247" t="str">
            <v>ROBERT "BOB" HUGHES</v>
          </cell>
          <cell r="D247" t="str">
            <v>HUGHES</v>
          </cell>
        </row>
        <row r="248">
          <cell r="A248" t="str">
            <v>0DT</v>
          </cell>
          <cell r="B248">
            <v>4</v>
          </cell>
          <cell r="C248" t="str">
            <v>NORMIA LYLES MEMORIAL SCH</v>
          </cell>
          <cell r="D248" t="str">
            <v>LYLES</v>
          </cell>
        </row>
        <row r="249">
          <cell r="A249" t="str">
            <v>0DU</v>
          </cell>
          <cell r="B249">
            <v>4</v>
          </cell>
          <cell r="C249" t="str">
            <v>RYAN MATTHEWS SCHOLARSHIP</v>
          </cell>
          <cell r="D249" t="str">
            <v>RYAN MATT</v>
          </cell>
        </row>
        <row r="250">
          <cell r="A250" t="str">
            <v>0DV</v>
          </cell>
          <cell r="B250">
            <v>4</v>
          </cell>
          <cell r="C250" t="str">
            <v>ASBO EAGLE SCHOLARSHIP</v>
          </cell>
          <cell r="D250" t="str">
            <v>EAGLE</v>
          </cell>
        </row>
        <row r="251">
          <cell r="A251" t="str">
            <v>0DW</v>
          </cell>
          <cell r="B251">
            <v>4</v>
          </cell>
          <cell r="C251" t="str">
            <v>SUPERINTENDENT SCHOLARSHIP</v>
          </cell>
          <cell r="D251" t="str">
            <v/>
          </cell>
        </row>
        <row r="252">
          <cell r="A252" t="str">
            <v>0DX</v>
          </cell>
          <cell r="B252">
            <v>4</v>
          </cell>
          <cell r="C252" t="str">
            <v>EDWARD L. HAASE SCHOLARSH</v>
          </cell>
          <cell r="D252" t="str">
            <v>HAASE</v>
          </cell>
        </row>
        <row r="253">
          <cell r="A253" t="str">
            <v>0DY</v>
          </cell>
          <cell r="B253">
            <v>4</v>
          </cell>
          <cell r="C253" t="str">
            <v>GARY MANNY SCHOLARSHIP FD</v>
          </cell>
          <cell r="D253" t="str">
            <v>MANNY</v>
          </cell>
        </row>
        <row r="254">
          <cell r="A254" t="str">
            <v>0DZ</v>
          </cell>
          <cell r="B254">
            <v>4</v>
          </cell>
          <cell r="C254" t="str">
            <v>CRHC CLASS OF 62</v>
          </cell>
          <cell r="D254" t="str">
            <v>CRHS CL 62</v>
          </cell>
        </row>
        <row r="255">
          <cell r="A255" t="str">
            <v>0E1</v>
          </cell>
          <cell r="B255">
            <v>4</v>
          </cell>
          <cell r="C255" t="str">
            <v>SHARED SVC FOR PAYROLL</v>
          </cell>
          <cell r="D255" t="str">
            <v>SH SVC P/R</v>
          </cell>
        </row>
        <row r="256">
          <cell r="A256" t="str">
            <v>0E2</v>
          </cell>
          <cell r="B256">
            <v>4</v>
          </cell>
          <cell r="C256" t="str">
            <v>SHARED SVC PROF SVC</v>
          </cell>
          <cell r="D256" t="str">
            <v>SH SVC PRO</v>
          </cell>
        </row>
        <row r="257">
          <cell r="A257" t="str">
            <v>0E3</v>
          </cell>
          <cell r="B257">
            <v>4</v>
          </cell>
          <cell r="C257" t="str">
            <v>SHARED SVC SUPPLIES &amp; MAT</v>
          </cell>
          <cell r="D257" t="str">
            <v>SH SVC SUP</v>
          </cell>
        </row>
        <row r="258">
          <cell r="A258" t="str">
            <v>0E4</v>
          </cell>
          <cell r="B258">
            <v>4</v>
          </cell>
          <cell r="C258" t="str">
            <v>SHARED SVC OTHER OPER COSTS</v>
          </cell>
          <cell r="D258" t="str">
            <v>SH SVC OPE</v>
          </cell>
        </row>
        <row r="259">
          <cell r="A259" t="str">
            <v>0EA</v>
          </cell>
          <cell r="B259">
            <v>4</v>
          </cell>
          <cell r="C259" t="str">
            <v>ADULT ED GED TESTING</v>
          </cell>
          <cell r="D259" t="str">
            <v>GED TEST</v>
          </cell>
        </row>
        <row r="260">
          <cell r="A260" t="str">
            <v>0EB</v>
          </cell>
          <cell r="B260">
            <v>4</v>
          </cell>
          <cell r="C260" t="str">
            <v>ADULT ED IND TRADES</v>
          </cell>
          <cell r="D260" t="str">
            <v>IND TRADES</v>
          </cell>
        </row>
        <row r="261">
          <cell r="A261" t="str">
            <v>0EC</v>
          </cell>
          <cell r="B261">
            <v>4</v>
          </cell>
          <cell r="C261" t="str">
            <v>ADULT ED COMMUNITY SVCS</v>
          </cell>
          <cell r="D261" t="str">
            <v>COMM SVCS</v>
          </cell>
        </row>
        <row r="262">
          <cell r="A262" t="str">
            <v>0ED</v>
          </cell>
          <cell r="B262">
            <v>4</v>
          </cell>
          <cell r="C262" t="str">
            <v>ERATE DEPOSIT</v>
          </cell>
          <cell r="D262" t="str">
            <v>ERATE</v>
          </cell>
        </row>
        <row r="263">
          <cell r="A263" t="str">
            <v>0EF</v>
          </cell>
          <cell r="B263">
            <v>4</v>
          </cell>
          <cell r="C263" t="str">
            <v>EDUCATION FOUNDATION</v>
          </cell>
          <cell r="D263" t="str">
            <v>EDU FDN</v>
          </cell>
        </row>
        <row r="264">
          <cell r="A264" t="str">
            <v>0EH</v>
          </cell>
          <cell r="B264">
            <v>4</v>
          </cell>
          <cell r="C264" t="str">
            <v>SPEECH,LANG.-HOSPITALITY</v>
          </cell>
          <cell r="D264" t="str">
            <v>SPCH, LANG</v>
          </cell>
        </row>
        <row r="265">
          <cell r="A265" t="str">
            <v>0EI</v>
          </cell>
          <cell r="B265">
            <v>4</v>
          </cell>
          <cell r="C265" t="str">
            <v>EARLY INTERVENING</v>
          </cell>
          <cell r="D265" t="str">
            <v>EARLY INT</v>
          </cell>
        </row>
        <row r="266">
          <cell r="A266" t="str">
            <v>0EL</v>
          </cell>
          <cell r="B266">
            <v>4</v>
          </cell>
          <cell r="C266" t="str">
            <v>ELEMENTARY LITERACY</v>
          </cell>
          <cell r="D266" t="str">
            <v>ELEM LIT</v>
          </cell>
        </row>
        <row r="267">
          <cell r="A267" t="str">
            <v>0EM</v>
          </cell>
          <cell r="B267">
            <v>4</v>
          </cell>
          <cell r="C267" t="str">
            <v>EMERG RESPNS/CRISIS MGMT</v>
          </cell>
          <cell r="D267" t="str">
            <v>EMERG RESP</v>
          </cell>
        </row>
        <row r="268">
          <cell r="A268" t="str">
            <v>0EP</v>
          </cell>
          <cell r="B268">
            <v>4</v>
          </cell>
          <cell r="C268" t="str">
            <v>COUNSELING RETIREMENT BRK</v>
          </cell>
          <cell r="D268" t="str">
            <v>COUNS. RET</v>
          </cell>
        </row>
        <row r="269">
          <cell r="A269" t="str">
            <v>0EQ</v>
          </cell>
          <cell r="B269">
            <v>4</v>
          </cell>
          <cell r="C269" t="str">
            <v>TEXPREP PROGRAM</v>
          </cell>
          <cell r="D269" t="str">
            <v>TEXPREP</v>
          </cell>
        </row>
        <row r="270">
          <cell r="A270" t="str">
            <v>0ER</v>
          </cell>
          <cell r="B270">
            <v>4</v>
          </cell>
          <cell r="C270" t="str">
            <v>GUID/COUN STRESS WKSHP</v>
          </cell>
          <cell r="D270" t="str">
            <v>GUID/COUN</v>
          </cell>
        </row>
        <row r="271">
          <cell r="A271" t="str">
            <v>0ES</v>
          </cell>
          <cell r="B271">
            <v>4</v>
          </cell>
          <cell r="C271" t="str">
            <v>SUMMER SCHOOL-ELEMENTARY</v>
          </cell>
          <cell r="D271" t="str">
            <v>SS-ELEM</v>
          </cell>
        </row>
        <row r="272">
          <cell r="A272" t="str">
            <v>0ET</v>
          </cell>
          <cell r="B272">
            <v>4</v>
          </cell>
          <cell r="C272" t="str">
            <v>VOCAL LESSONS</v>
          </cell>
          <cell r="D272" t="str">
            <v>VOCAL</v>
          </cell>
        </row>
        <row r="273">
          <cell r="A273" t="str">
            <v>0FA</v>
          </cell>
          <cell r="B273">
            <v>4</v>
          </cell>
          <cell r="C273" t="str">
            <v>SCHOOLS &amp; COMMUNITIES</v>
          </cell>
          <cell r="D273" t="str">
            <v>SCH &amp; COMM</v>
          </cell>
        </row>
        <row r="274">
          <cell r="A274" t="str">
            <v>0FB</v>
          </cell>
          <cell r="B274">
            <v>4</v>
          </cell>
          <cell r="C274" t="str">
            <v>UMOJA</v>
          </cell>
          <cell r="D274" t="str">
            <v>UMOJA</v>
          </cell>
        </row>
        <row r="275">
          <cell r="A275" t="str">
            <v>0FC</v>
          </cell>
          <cell r="B275">
            <v>4</v>
          </cell>
          <cell r="C275" t="str">
            <v>FUNDS FOR ADDITIONS @ CAMPUSES</v>
          </cell>
          <cell r="D275" t="str">
            <v>ADDITIONS</v>
          </cell>
        </row>
        <row r="276">
          <cell r="A276" t="str">
            <v>0FE</v>
          </cell>
          <cell r="B276">
            <v>4</v>
          </cell>
          <cell r="C276" t="str">
            <v>YMCA</v>
          </cell>
          <cell r="D276" t="str">
            <v>YMCA</v>
          </cell>
        </row>
        <row r="277">
          <cell r="A277" t="str">
            <v>0FG</v>
          </cell>
          <cell r="B277">
            <v>4</v>
          </cell>
          <cell r="C277" t="str">
            <v>CLAYTON</v>
          </cell>
          <cell r="D277" t="str">
            <v>CLAYTON</v>
          </cell>
        </row>
        <row r="278">
          <cell r="A278" t="str">
            <v>0FK</v>
          </cell>
          <cell r="B278">
            <v>4</v>
          </cell>
          <cell r="C278" t="str">
            <v>CAMP FIRE</v>
          </cell>
          <cell r="D278" t="str">
            <v>CAMP FIRE</v>
          </cell>
        </row>
        <row r="279">
          <cell r="A279" t="str">
            <v>0FL</v>
          </cell>
          <cell r="B279">
            <v>4</v>
          </cell>
          <cell r="C279" t="str">
            <v>BOYS &amp; GIRLS CLUB</v>
          </cell>
          <cell r="D279" t="str">
            <v>BOY/GIRL C</v>
          </cell>
        </row>
        <row r="280">
          <cell r="A280" t="str">
            <v>0FN</v>
          </cell>
          <cell r="B280">
            <v>4</v>
          </cell>
          <cell r="C280" t="str">
            <v>PARKS &amp; COMM SERVICES FW</v>
          </cell>
          <cell r="D280" t="str">
            <v>PARKS-COMM</v>
          </cell>
        </row>
        <row r="281">
          <cell r="A281" t="str">
            <v>0FP</v>
          </cell>
          <cell r="B281">
            <v>4</v>
          </cell>
          <cell r="C281" t="str">
            <v>FEDERAL PROGRAMS DEPARTMENT</v>
          </cell>
          <cell r="D281" t="str">
            <v>FED PRGS</v>
          </cell>
        </row>
        <row r="282">
          <cell r="A282" t="str">
            <v>0FR</v>
          </cell>
          <cell r="B282">
            <v>4</v>
          </cell>
          <cell r="C282" t="str">
            <v>KNOWLEDGE LEARNING CORP</v>
          </cell>
          <cell r="D282" t="str">
            <v>KNOWLEDGE</v>
          </cell>
        </row>
        <row r="283">
          <cell r="A283" t="str">
            <v>0FS</v>
          </cell>
          <cell r="B283">
            <v>4</v>
          </cell>
          <cell r="C283" t="str">
            <v/>
          </cell>
          <cell r="D283" t="str">
            <v/>
          </cell>
        </row>
        <row r="284">
          <cell r="A284" t="str">
            <v>0FT</v>
          </cell>
          <cell r="B284">
            <v>4</v>
          </cell>
          <cell r="C284" t="str">
            <v>LOVE NEVER FAILS</v>
          </cell>
          <cell r="D284" t="str">
            <v>LNF</v>
          </cell>
        </row>
        <row r="285">
          <cell r="A285" t="str">
            <v>0FW</v>
          </cell>
          <cell r="B285">
            <v>4</v>
          </cell>
          <cell r="C285" t="str">
            <v/>
          </cell>
          <cell r="D285" t="str">
            <v/>
          </cell>
        </row>
        <row r="286">
          <cell r="A286" t="str">
            <v>0G1</v>
          </cell>
          <cell r="B286">
            <v>4</v>
          </cell>
          <cell r="C286" t="str">
            <v>GUARANTY -CARRIE HOLLIS</v>
          </cell>
          <cell r="D286" t="str">
            <v>GB-CHOLLIS</v>
          </cell>
        </row>
        <row r="287">
          <cell r="A287" t="str">
            <v>0G2</v>
          </cell>
          <cell r="B287">
            <v>4</v>
          </cell>
          <cell r="C287" t="str">
            <v>GUARANTY- ANNA B. ARNOLD</v>
          </cell>
          <cell r="D287" t="str">
            <v>GB-A.ARNOL</v>
          </cell>
        </row>
        <row r="288">
          <cell r="A288" t="str">
            <v>0G3</v>
          </cell>
          <cell r="B288">
            <v>4</v>
          </cell>
          <cell r="C288" t="str">
            <v>GUARNATY-JESSE BOREN</v>
          </cell>
          <cell r="D288" t="str">
            <v>GUAR-J BOR</v>
          </cell>
        </row>
        <row r="289">
          <cell r="A289" t="str">
            <v>0G4</v>
          </cell>
          <cell r="B289">
            <v>4</v>
          </cell>
          <cell r="C289" t="str">
            <v>GUARANTY-CARMEN POE 0609</v>
          </cell>
          <cell r="D289" t="str">
            <v>C POE 0609</v>
          </cell>
        </row>
        <row r="290">
          <cell r="A290" t="str">
            <v>0G5</v>
          </cell>
          <cell r="B290">
            <v>4</v>
          </cell>
          <cell r="C290" t="str">
            <v>GUARANTY-CARMEN POE 0610</v>
          </cell>
          <cell r="D290" t="str">
            <v>C POE 0610</v>
          </cell>
        </row>
        <row r="291">
          <cell r="A291" t="str">
            <v>0G6</v>
          </cell>
          <cell r="B291">
            <v>4</v>
          </cell>
          <cell r="C291" t="str">
            <v>GUARANTY-CARMEN POE 0614</v>
          </cell>
          <cell r="D291" t="str">
            <v>C POE 0614</v>
          </cell>
        </row>
        <row r="292">
          <cell r="A292" t="str">
            <v>0G7</v>
          </cell>
          <cell r="B292">
            <v>4</v>
          </cell>
          <cell r="C292" t="str">
            <v>GUARANTY- MILDRED BROOKS</v>
          </cell>
          <cell r="D292" t="str">
            <v>GB-M BROOK</v>
          </cell>
        </row>
        <row r="293">
          <cell r="A293" t="str">
            <v>0G9</v>
          </cell>
          <cell r="B293">
            <v>4</v>
          </cell>
          <cell r="C293" t="str">
            <v>GUARANTY- VIVIAN MCMILLAN</v>
          </cell>
          <cell r="D293" t="str">
            <v>GB-V MCMIL</v>
          </cell>
        </row>
        <row r="294">
          <cell r="A294" t="str">
            <v>0GN</v>
          </cell>
          <cell r="B294">
            <v>4</v>
          </cell>
          <cell r="C294" t="str">
            <v/>
          </cell>
          <cell r="D294" t="str">
            <v/>
          </cell>
        </row>
        <row r="295">
          <cell r="A295" t="str">
            <v>0GO</v>
          </cell>
          <cell r="B295">
            <v>4</v>
          </cell>
          <cell r="C295" t="str">
            <v>GAS AND OIL LEASES</v>
          </cell>
          <cell r="D295" t="str">
            <v>GAS &amp; OIL</v>
          </cell>
        </row>
        <row r="296">
          <cell r="A296" t="str">
            <v>0GQ</v>
          </cell>
          <cell r="B296">
            <v>4</v>
          </cell>
          <cell r="C296" t="str">
            <v>CARRIE HOLLIS</v>
          </cell>
          <cell r="D296" t="str">
            <v>CARRIE HOL</v>
          </cell>
        </row>
        <row r="297">
          <cell r="A297" t="str">
            <v>0H1</v>
          </cell>
          <cell r="B297">
            <v>4</v>
          </cell>
          <cell r="C297" t="str">
            <v>BECKHAM MEMORIAL FUND</v>
          </cell>
          <cell r="D297" t="str">
            <v>BECKHAM</v>
          </cell>
        </row>
        <row r="298">
          <cell r="A298" t="str">
            <v>0H2</v>
          </cell>
          <cell r="B298">
            <v>4</v>
          </cell>
          <cell r="C298" t="str">
            <v>STUDENT PLCMNT CTR VEND</v>
          </cell>
          <cell r="D298" t="str">
            <v>PLCMT-VEND</v>
          </cell>
        </row>
        <row r="299">
          <cell r="A299" t="str">
            <v>0H3</v>
          </cell>
          <cell r="B299">
            <v>4</v>
          </cell>
          <cell r="C299" t="str">
            <v>HILL SCHOOL</v>
          </cell>
          <cell r="D299" t="str">
            <v>HILL SCH</v>
          </cell>
        </row>
        <row r="300">
          <cell r="A300" t="str">
            <v>0HA</v>
          </cell>
          <cell r="B300">
            <v>4</v>
          </cell>
          <cell r="C300" t="str">
            <v>SUPT. NEEDY STUDENT FUND</v>
          </cell>
          <cell r="D300" t="str">
            <v>NEEDY STDT</v>
          </cell>
        </row>
        <row r="301">
          <cell r="A301" t="str">
            <v>0HF</v>
          </cell>
          <cell r="B301">
            <v>4</v>
          </cell>
          <cell r="C301" t="str">
            <v>SPECIAL SHOE FUND</v>
          </cell>
          <cell r="D301" t="str">
            <v>SHOE FND</v>
          </cell>
        </row>
        <row r="302">
          <cell r="A302" t="str">
            <v>0HH</v>
          </cell>
          <cell r="B302">
            <v>4</v>
          </cell>
          <cell r="C302" t="str">
            <v>HURRICANE HARVEY</v>
          </cell>
          <cell r="D302" t="str">
            <v>HARVEY</v>
          </cell>
        </row>
        <row r="303">
          <cell r="A303" t="str">
            <v>0HI</v>
          </cell>
          <cell r="B303">
            <v>4</v>
          </cell>
          <cell r="C303" t="str">
            <v>HIGH SCHOOLS DEPARTMENT</v>
          </cell>
          <cell r="D303" t="str">
            <v>HS DEPTS</v>
          </cell>
        </row>
        <row r="304">
          <cell r="A304" t="str">
            <v>0HP</v>
          </cell>
          <cell r="B304">
            <v>4</v>
          </cell>
          <cell r="C304" t="str">
            <v>OUTSTANDING TEACHER AWARD</v>
          </cell>
          <cell r="D304" t="str">
            <v>TCH AWARD</v>
          </cell>
        </row>
        <row r="305">
          <cell r="A305" t="str">
            <v>0HQ</v>
          </cell>
          <cell r="B305">
            <v>4</v>
          </cell>
          <cell r="C305" t="str">
            <v>FAMILY MATH NIGHT</v>
          </cell>
          <cell r="D305" t="str">
            <v>MATH NIGHT</v>
          </cell>
        </row>
        <row r="306">
          <cell r="A306" t="str">
            <v>0HS</v>
          </cell>
          <cell r="B306">
            <v>4</v>
          </cell>
          <cell r="C306" t="str">
            <v>SUMMER SCHOOL-HIGH</v>
          </cell>
          <cell r="D306" t="str">
            <v>SS-HIGH</v>
          </cell>
        </row>
        <row r="307">
          <cell r="A307" t="str">
            <v>0HT</v>
          </cell>
          <cell r="B307">
            <v>4</v>
          </cell>
          <cell r="C307" t="str">
            <v>EMPLOYEES FLOWER FUND</v>
          </cell>
          <cell r="D307" t="str">
            <v>FLOWER FND</v>
          </cell>
        </row>
        <row r="308">
          <cell r="A308" t="str">
            <v>0HU</v>
          </cell>
          <cell r="B308">
            <v>4</v>
          </cell>
          <cell r="C308" t="str">
            <v>GROWTH CENTER</v>
          </cell>
          <cell r="D308" t="str">
            <v>GROWTH CTR</v>
          </cell>
        </row>
        <row r="309">
          <cell r="A309" t="str">
            <v>0HX</v>
          </cell>
          <cell r="B309">
            <v>4</v>
          </cell>
          <cell r="C309" t="str">
            <v>VENDING-ADULT EDUCATION</v>
          </cell>
          <cell r="D309" t="str">
            <v>ABE-VEND</v>
          </cell>
        </row>
        <row r="310">
          <cell r="A310" t="str">
            <v>0IA</v>
          </cell>
          <cell r="B310">
            <v>4</v>
          </cell>
          <cell r="C310" t="str">
            <v>TEXSTAR INVESTMENT POOL</v>
          </cell>
          <cell r="D310" t="str">
            <v>TEXSTAR</v>
          </cell>
        </row>
        <row r="311">
          <cell r="A311" t="str">
            <v>0IB</v>
          </cell>
          <cell r="B311">
            <v>4</v>
          </cell>
          <cell r="C311" t="str">
            <v>INVESTMENTS</v>
          </cell>
          <cell r="D311" t="str">
            <v/>
          </cell>
        </row>
        <row r="312">
          <cell r="A312" t="str">
            <v>0IC</v>
          </cell>
          <cell r="B312">
            <v>4</v>
          </cell>
          <cell r="C312" t="str">
            <v>CASH-INTEREST ACCT</v>
          </cell>
          <cell r="D312" t="str">
            <v>INTEREST</v>
          </cell>
        </row>
        <row r="313">
          <cell r="A313" t="str">
            <v>0ID</v>
          </cell>
          <cell r="B313">
            <v>4</v>
          </cell>
          <cell r="C313" t="str">
            <v>TAXED-DEFERRED</v>
          </cell>
          <cell r="D313" t="str">
            <v>TAX DEFER</v>
          </cell>
        </row>
        <row r="314">
          <cell r="A314" t="str">
            <v>0II</v>
          </cell>
          <cell r="B314">
            <v>4</v>
          </cell>
          <cell r="C314" t="str">
            <v>INCLUSION INCENTIVE</v>
          </cell>
          <cell r="D314" t="str">
            <v>INC INCENT</v>
          </cell>
        </row>
        <row r="315">
          <cell r="A315" t="str">
            <v>0IN</v>
          </cell>
          <cell r="B315">
            <v>4</v>
          </cell>
          <cell r="C315" t="str">
            <v>INTERNAT'L BACCALAUREATE</v>
          </cell>
          <cell r="D315" t="str">
            <v>INTL BACCA</v>
          </cell>
        </row>
        <row r="316">
          <cell r="A316" t="str">
            <v>0IP</v>
          </cell>
          <cell r="B316">
            <v>4</v>
          </cell>
          <cell r="C316" t="str">
            <v>IMMINENT DOMAIN REFUNDS</v>
          </cell>
          <cell r="D316" t="str">
            <v>IMM DOMAIN</v>
          </cell>
        </row>
        <row r="317">
          <cell r="A317" t="str">
            <v>0IR</v>
          </cell>
          <cell r="B317">
            <v>4</v>
          </cell>
          <cell r="C317" t="str">
            <v>INSURANCE RECOVERY</v>
          </cell>
          <cell r="D317" t="str">
            <v>INS RECVRY</v>
          </cell>
        </row>
        <row r="318">
          <cell r="A318" t="str">
            <v>0JA</v>
          </cell>
          <cell r="B318">
            <v>4</v>
          </cell>
          <cell r="C318" t="str">
            <v>TRANSPORTATION-UTILITIES</v>
          </cell>
          <cell r="D318" t="str">
            <v>TRAN-UTIL</v>
          </cell>
        </row>
        <row r="319">
          <cell r="A319" t="str">
            <v>0JB</v>
          </cell>
          <cell r="B319">
            <v>4</v>
          </cell>
          <cell r="C319" t="str">
            <v>TRANSPORTATION-VENDING</v>
          </cell>
          <cell r="D319" t="str">
            <v>TRANS-VEND</v>
          </cell>
        </row>
        <row r="320">
          <cell r="A320" t="str">
            <v>0JC</v>
          </cell>
          <cell r="B320">
            <v>4</v>
          </cell>
          <cell r="C320" t="str">
            <v>JUNIOR CADET CORPS CAMP</v>
          </cell>
          <cell r="D320" t="str">
            <v>JR CADET</v>
          </cell>
        </row>
        <row r="321">
          <cell r="A321" t="str">
            <v>0JD</v>
          </cell>
          <cell r="B321">
            <v>4</v>
          </cell>
          <cell r="C321" t="str">
            <v>NURSES RECOGNITION</v>
          </cell>
          <cell r="D321" t="str">
            <v>NURSES</v>
          </cell>
        </row>
        <row r="322">
          <cell r="A322" t="str">
            <v>0JE</v>
          </cell>
          <cell r="B322">
            <v>4</v>
          </cell>
          <cell r="C322" t="str">
            <v>ADOPT-A-SCHOOL RECOGNITIO</v>
          </cell>
          <cell r="D322" t="str">
            <v>ADOPT-A-SC</v>
          </cell>
        </row>
        <row r="323">
          <cell r="A323" t="str">
            <v>0JG</v>
          </cell>
          <cell r="B323">
            <v>4</v>
          </cell>
          <cell r="C323" t="str">
            <v>AUDIO EARMOLDS-SPEECH</v>
          </cell>
          <cell r="D323" t="str">
            <v>EARMOLDS</v>
          </cell>
        </row>
        <row r="324">
          <cell r="A324" t="str">
            <v>0JH</v>
          </cell>
          <cell r="B324">
            <v>4</v>
          </cell>
          <cell r="C324" t="str">
            <v>FW HEARING AID BANK</v>
          </cell>
          <cell r="D324" t="str">
            <v>HEAR AID</v>
          </cell>
        </row>
        <row r="325">
          <cell r="A325" t="str">
            <v>0JJ</v>
          </cell>
          <cell r="B325">
            <v>4</v>
          </cell>
          <cell r="C325" t="str">
            <v>SUPER'S TEACHERS AWARDS</v>
          </cell>
          <cell r="D325" t="str">
            <v>SUPT TCH</v>
          </cell>
        </row>
        <row r="326">
          <cell r="A326" t="str">
            <v>0JK</v>
          </cell>
          <cell r="B326">
            <v>4</v>
          </cell>
          <cell r="C326" t="str">
            <v>CREDIT BY EXAM-ADV PLCMTS</v>
          </cell>
          <cell r="D326" t="str">
            <v>AP CREDIT</v>
          </cell>
        </row>
        <row r="327">
          <cell r="A327" t="str">
            <v>0JL</v>
          </cell>
          <cell r="B327">
            <v>4</v>
          </cell>
          <cell r="C327" t="str">
            <v/>
          </cell>
          <cell r="D327" t="str">
            <v/>
          </cell>
        </row>
        <row r="328">
          <cell r="A328" t="str">
            <v>0JS</v>
          </cell>
          <cell r="B328">
            <v>4</v>
          </cell>
          <cell r="C328" t="str">
            <v>SUPT. DISCRETIONARY FUND</v>
          </cell>
          <cell r="D328" t="str">
            <v>SUP DISC</v>
          </cell>
        </row>
        <row r="329">
          <cell r="A329" t="str">
            <v>0JV</v>
          </cell>
          <cell r="B329">
            <v>4</v>
          </cell>
          <cell r="C329" t="str">
            <v>LONE STAR READING PROGRAM</v>
          </cell>
          <cell r="D329" t="str">
            <v>READING</v>
          </cell>
        </row>
        <row r="330">
          <cell r="A330" t="str">
            <v>0JY</v>
          </cell>
          <cell r="B330">
            <v>4</v>
          </cell>
          <cell r="C330" t="str">
            <v>SUMMER SCHOOL ENRICHMENT</v>
          </cell>
          <cell r="D330" t="str">
            <v>SS ENRICH</v>
          </cell>
        </row>
        <row r="331">
          <cell r="A331" t="str">
            <v>0KB</v>
          </cell>
          <cell r="B331">
            <v>4</v>
          </cell>
          <cell r="C331" t="str">
            <v>SUPT'S MINI GRANT FUND</v>
          </cell>
          <cell r="D331" t="str">
            <v>SUP MINI</v>
          </cell>
        </row>
        <row r="332">
          <cell r="A332" t="str">
            <v>0KE</v>
          </cell>
          <cell r="B332">
            <v>4</v>
          </cell>
          <cell r="C332" t="str">
            <v>INSTR TECH CONF &amp; RECEPT</v>
          </cell>
          <cell r="D332" t="str">
            <v>TECH CONF</v>
          </cell>
        </row>
        <row r="333">
          <cell r="A333" t="str">
            <v>0KF</v>
          </cell>
          <cell r="B333">
            <v>4</v>
          </cell>
          <cell r="C333" t="str">
            <v>ACADEMIC LETTER/SWEATER</v>
          </cell>
          <cell r="D333" t="str">
            <v>LETTR/SWTR</v>
          </cell>
        </row>
        <row r="334">
          <cell r="A334" t="str">
            <v>0KH</v>
          </cell>
          <cell r="B334">
            <v>4</v>
          </cell>
          <cell r="C334" t="str">
            <v>PARENTS AS TEACHERS/DONAT</v>
          </cell>
          <cell r="D334" t="str">
            <v>PARNTS TCH</v>
          </cell>
        </row>
        <row r="335">
          <cell r="A335" t="str">
            <v>0KS</v>
          </cell>
          <cell r="B335">
            <v>4</v>
          </cell>
          <cell r="C335" t="str">
            <v>CITY SUPPORT/CHANNEL 50</v>
          </cell>
          <cell r="D335" t="str">
            <v>CHANNEL 50</v>
          </cell>
        </row>
        <row r="336">
          <cell r="A336" t="str">
            <v>0KU</v>
          </cell>
          <cell r="B336">
            <v>4</v>
          </cell>
          <cell r="C336" t="str">
            <v>RIF</v>
          </cell>
          <cell r="D336" t="str">
            <v>RIF</v>
          </cell>
        </row>
        <row r="337">
          <cell r="A337" t="str">
            <v>0KV</v>
          </cell>
          <cell r="B337">
            <v>4</v>
          </cell>
          <cell r="C337" t="str">
            <v>RIF OPERATIONS</v>
          </cell>
          <cell r="D337" t="str">
            <v>RIF OP</v>
          </cell>
        </row>
        <row r="338">
          <cell r="A338" t="str">
            <v>0KW</v>
          </cell>
          <cell r="B338">
            <v>4</v>
          </cell>
          <cell r="C338" t="str">
            <v>VAULTA TARLTON DONATION</v>
          </cell>
          <cell r="D338" t="str">
            <v>TARLTON</v>
          </cell>
        </row>
        <row r="339">
          <cell r="A339" t="str">
            <v>0KY</v>
          </cell>
          <cell r="B339">
            <v>4</v>
          </cell>
          <cell r="C339" t="str">
            <v>ART</v>
          </cell>
          <cell r="D339" t="str">
            <v>ART</v>
          </cell>
        </row>
        <row r="340">
          <cell r="A340" t="str">
            <v>0KZ</v>
          </cell>
          <cell r="B340">
            <v>4</v>
          </cell>
          <cell r="C340" t="str">
            <v>TANGLEWOOD SPANISH CLASS</v>
          </cell>
          <cell r="D340" t="str">
            <v>TGLWD SPAN</v>
          </cell>
        </row>
        <row r="341">
          <cell r="A341" t="str">
            <v>0L1</v>
          </cell>
          <cell r="B341">
            <v>4</v>
          </cell>
          <cell r="C341" t="str">
            <v>GARY PARDUE MEMORIAL/HOME</v>
          </cell>
          <cell r="D341" t="str">
            <v>PARDUE</v>
          </cell>
        </row>
        <row r="342">
          <cell r="A342" t="str">
            <v>0L2</v>
          </cell>
          <cell r="B342">
            <v>4</v>
          </cell>
          <cell r="C342" t="str">
            <v>EAF CONTRACT W ESC</v>
          </cell>
          <cell r="D342" t="str">
            <v>ESC</v>
          </cell>
        </row>
        <row r="343">
          <cell r="A343" t="str">
            <v>0L3</v>
          </cell>
          <cell r="B343">
            <v>4</v>
          </cell>
          <cell r="C343" t="str">
            <v>EAF PLANNING EVENT</v>
          </cell>
          <cell r="D343" t="str">
            <v>PLAN EVENT</v>
          </cell>
        </row>
        <row r="344">
          <cell r="A344" t="str">
            <v>0L4</v>
          </cell>
          <cell r="B344">
            <v>4</v>
          </cell>
          <cell r="C344" t="str">
            <v>EAF TX TURNAROUND LDRSHP ACAD</v>
          </cell>
          <cell r="D344" t="str">
            <v>TTLA</v>
          </cell>
        </row>
        <row r="345">
          <cell r="A345" t="str">
            <v>0L5</v>
          </cell>
          <cell r="B345">
            <v>4</v>
          </cell>
          <cell r="C345" t="str">
            <v>EAF EARLY COLLEGE</v>
          </cell>
          <cell r="D345" t="str">
            <v>EARLY COLL</v>
          </cell>
        </row>
        <row r="346">
          <cell r="A346" t="str">
            <v>0L6</v>
          </cell>
          <cell r="B346">
            <v>4</v>
          </cell>
          <cell r="C346" t="str">
            <v>EAF ALTER EFFECTIVE ACTIVITY</v>
          </cell>
          <cell r="D346" t="str">
            <v>ALTER EFF</v>
          </cell>
        </row>
        <row r="347">
          <cell r="A347" t="str">
            <v>0L7</v>
          </cell>
          <cell r="B347">
            <v>4</v>
          </cell>
          <cell r="C347" t="str">
            <v>EAF CPE YEAR 2 FOLLOW UP</v>
          </cell>
          <cell r="D347" t="str">
            <v>CPE YEAR 2</v>
          </cell>
        </row>
        <row r="348">
          <cell r="A348" t="str">
            <v>0L8</v>
          </cell>
          <cell r="B348">
            <v>4</v>
          </cell>
          <cell r="C348" t="str">
            <v>EAF DATA DRIVEN</v>
          </cell>
          <cell r="D348" t="str">
            <v>DATADRIVEN</v>
          </cell>
        </row>
        <row r="349">
          <cell r="A349" t="str">
            <v>0LA</v>
          </cell>
          <cell r="B349">
            <v>4</v>
          </cell>
          <cell r="C349" t="str">
            <v>EAF EXTENDED LEARNING</v>
          </cell>
          <cell r="D349" t="str">
            <v>EXT LEARN</v>
          </cell>
        </row>
        <row r="350">
          <cell r="A350" t="str">
            <v>0LB</v>
          </cell>
          <cell r="B350">
            <v>4</v>
          </cell>
          <cell r="C350" t="str">
            <v>HELPING HANDS</v>
          </cell>
          <cell r="D350" t="str">
            <v>HELP HANDS</v>
          </cell>
        </row>
        <row r="351">
          <cell r="A351" t="str">
            <v>0LC</v>
          </cell>
          <cell r="B351">
            <v>4</v>
          </cell>
          <cell r="C351" t="str">
            <v>LANGUAGE CENTER (NSHS)</v>
          </cell>
          <cell r="D351" t="str">
            <v>LANG CTR</v>
          </cell>
        </row>
        <row r="352">
          <cell r="A352" t="str">
            <v>0LD</v>
          </cell>
          <cell r="B352">
            <v>4</v>
          </cell>
          <cell r="C352" t="str">
            <v>EAF COLLEGE READINESS</v>
          </cell>
          <cell r="D352" t="str">
            <v>COLL READ</v>
          </cell>
        </row>
        <row r="353">
          <cell r="A353" t="str">
            <v>0LG</v>
          </cell>
          <cell r="B353">
            <v>4</v>
          </cell>
          <cell r="C353" t="str">
            <v>HYPE (HISP YTH PROM EXCL)</v>
          </cell>
          <cell r="D353" t="str">
            <v>HYPE</v>
          </cell>
        </row>
        <row r="354">
          <cell r="A354" t="str">
            <v>0LK</v>
          </cell>
          <cell r="B354">
            <v>4</v>
          </cell>
          <cell r="C354" t="str">
            <v>EAF STAGE 1 SES</v>
          </cell>
          <cell r="D354" t="str">
            <v>STAGE 1SES</v>
          </cell>
        </row>
        <row r="355">
          <cell r="A355" t="str">
            <v>0LM</v>
          </cell>
          <cell r="B355">
            <v>4</v>
          </cell>
          <cell r="C355" t="str">
            <v>UAW-GM/ ADULT EDUCATION</v>
          </cell>
          <cell r="D355" t="str">
            <v>UAW-GM</v>
          </cell>
        </row>
        <row r="356">
          <cell r="A356" t="str">
            <v>0LO</v>
          </cell>
          <cell r="B356">
            <v>4</v>
          </cell>
          <cell r="C356" t="str">
            <v>SUMMER MATH INSTITUTE</v>
          </cell>
          <cell r="D356" t="str">
            <v>SUMMR MATH</v>
          </cell>
        </row>
        <row r="357">
          <cell r="A357" t="str">
            <v>0LP</v>
          </cell>
          <cell r="B357">
            <v>4</v>
          </cell>
          <cell r="C357" t="str">
            <v>LOW PERFORMING</v>
          </cell>
          <cell r="D357" t="str">
            <v>LOW PERF</v>
          </cell>
        </row>
        <row r="358">
          <cell r="A358" t="str">
            <v>0LS</v>
          </cell>
          <cell r="B358">
            <v>4</v>
          </cell>
          <cell r="C358" t="str">
            <v/>
          </cell>
          <cell r="D358" t="str">
            <v/>
          </cell>
        </row>
        <row r="359">
          <cell r="A359" t="str">
            <v>0LV</v>
          </cell>
          <cell r="B359">
            <v>4</v>
          </cell>
          <cell r="C359" t="str">
            <v/>
          </cell>
          <cell r="D359" t="str">
            <v/>
          </cell>
        </row>
        <row r="360">
          <cell r="A360" t="str">
            <v>0LW</v>
          </cell>
          <cell r="B360">
            <v>4</v>
          </cell>
          <cell r="C360" t="str">
            <v>TITLE I PROJECT LEAD THE WAY</v>
          </cell>
          <cell r="D360" t="str">
            <v>TITLE PLW</v>
          </cell>
        </row>
        <row r="361">
          <cell r="A361" t="str">
            <v>0MA</v>
          </cell>
          <cell r="B361">
            <v>4</v>
          </cell>
          <cell r="C361" t="str">
            <v>LOCAL MAINTENANCE</v>
          </cell>
          <cell r="D361" t="str">
            <v>LOCAL MAIN</v>
          </cell>
        </row>
        <row r="362">
          <cell r="A362" t="str">
            <v>0MB</v>
          </cell>
          <cell r="B362">
            <v>4</v>
          </cell>
          <cell r="C362" t="str">
            <v>MOBILE REC</v>
          </cell>
          <cell r="D362" t="str">
            <v>MOBILE</v>
          </cell>
        </row>
        <row r="363">
          <cell r="A363" t="str">
            <v>0MD</v>
          </cell>
          <cell r="B363">
            <v>4</v>
          </cell>
          <cell r="C363" t="str">
            <v>MEDICAID/SHARS</v>
          </cell>
          <cell r="D363" t="str">
            <v>MED/SHAR</v>
          </cell>
        </row>
        <row r="364">
          <cell r="A364" t="str">
            <v>0MH</v>
          </cell>
          <cell r="B364">
            <v>4</v>
          </cell>
          <cell r="C364" t="str">
            <v>INTERNAL FINANCE</v>
          </cell>
          <cell r="D364" t="str">
            <v>IFF</v>
          </cell>
        </row>
        <row r="365">
          <cell r="A365" t="str">
            <v>0ML</v>
          </cell>
          <cell r="B365">
            <v>4</v>
          </cell>
          <cell r="C365" t="str">
            <v>VENDING-MAINTENANCE</v>
          </cell>
          <cell r="D365" t="str">
            <v>VEND-MAINT</v>
          </cell>
        </row>
        <row r="366">
          <cell r="A366" t="str">
            <v>0MM</v>
          </cell>
          <cell r="B366">
            <v>4</v>
          </cell>
          <cell r="C366" t="str">
            <v>VENDING-MAINT SATELLITE</v>
          </cell>
          <cell r="D366" t="str">
            <v>VEND-SAT</v>
          </cell>
        </row>
        <row r="367">
          <cell r="A367" t="str">
            <v>0MN</v>
          </cell>
          <cell r="B367">
            <v>4</v>
          </cell>
          <cell r="C367" t="str">
            <v>VENDING-INFO TECH DEPT</v>
          </cell>
          <cell r="D367" t="str">
            <v>VEND-TECH</v>
          </cell>
        </row>
        <row r="368">
          <cell r="A368" t="str">
            <v>0MO</v>
          </cell>
          <cell r="B368">
            <v>4</v>
          </cell>
          <cell r="C368" t="str">
            <v>VENDING-RESEARCH/EVAL</v>
          </cell>
          <cell r="D368" t="str">
            <v>VEND-RES</v>
          </cell>
        </row>
        <row r="369">
          <cell r="A369" t="str">
            <v>0MP</v>
          </cell>
          <cell r="B369">
            <v>4</v>
          </cell>
          <cell r="C369" t="str">
            <v>VENDING--ATHLETIC DEPT</v>
          </cell>
          <cell r="D369" t="str">
            <v>VEND-ATHL</v>
          </cell>
        </row>
        <row r="370">
          <cell r="A370" t="str">
            <v>0MQ</v>
          </cell>
          <cell r="B370">
            <v>4</v>
          </cell>
          <cell r="C370" t="str">
            <v>VENDING-TRANSPORTATION</v>
          </cell>
          <cell r="D370" t="str">
            <v>VEND TRANS</v>
          </cell>
        </row>
        <row r="371">
          <cell r="A371" t="str">
            <v>0MR</v>
          </cell>
          <cell r="B371">
            <v>4</v>
          </cell>
          <cell r="C371" t="str">
            <v>MILEAGE REIMBURSEMENT</v>
          </cell>
          <cell r="D371" t="str">
            <v>MILEAGE</v>
          </cell>
        </row>
        <row r="372">
          <cell r="A372" t="str">
            <v>0MS</v>
          </cell>
          <cell r="B372">
            <v>4</v>
          </cell>
          <cell r="C372" t="str">
            <v>SUMMER SCHOOL - MIDDLE</v>
          </cell>
          <cell r="D372" t="str">
            <v>SS MIDDLE</v>
          </cell>
        </row>
        <row r="373">
          <cell r="A373" t="str">
            <v>0NA</v>
          </cell>
          <cell r="B373">
            <v>4</v>
          </cell>
          <cell r="C373" t="str">
            <v>INA SPEECH CONTEST AWARD</v>
          </cell>
          <cell r="D373" t="str">
            <v>INA SPEECH</v>
          </cell>
        </row>
        <row r="374">
          <cell r="A374" t="str">
            <v>0NR</v>
          </cell>
          <cell r="B374">
            <v>4</v>
          </cell>
          <cell r="C374" t="str">
            <v>INTEREST &amp; SINKING</v>
          </cell>
          <cell r="D374" t="str">
            <v>I &amp; S</v>
          </cell>
        </row>
        <row r="375">
          <cell r="A375" t="str">
            <v>0P1</v>
          </cell>
          <cell r="B375">
            <v>4</v>
          </cell>
          <cell r="C375" t="str">
            <v>PEARSON 1</v>
          </cell>
          <cell r="D375" t="str">
            <v>PEARSON 1</v>
          </cell>
        </row>
        <row r="376">
          <cell r="A376" t="str">
            <v>0P2</v>
          </cell>
          <cell r="B376">
            <v>4</v>
          </cell>
          <cell r="C376" t="str">
            <v>PEARSON 2</v>
          </cell>
          <cell r="D376" t="str">
            <v>PEARSON 2</v>
          </cell>
        </row>
        <row r="377">
          <cell r="A377" t="str">
            <v>0P3</v>
          </cell>
          <cell r="B377">
            <v>4</v>
          </cell>
          <cell r="C377" t="str">
            <v>MOSAIC ACADEMY</v>
          </cell>
          <cell r="D377" t="str">
            <v>MOSAIC ACA</v>
          </cell>
        </row>
        <row r="378">
          <cell r="A378" t="str">
            <v>0P4</v>
          </cell>
          <cell r="B378">
            <v>4</v>
          </cell>
          <cell r="C378" t="str">
            <v>FOOD SVCS PURCHASE CARD</v>
          </cell>
          <cell r="D378" t="str">
            <v>FD SVCS PC</v>
          </cell>
        </row>
        <row r="379">
          <cell r="A379" t="str">
            <v>0PA</v>
          </cell>
          <cell r="B379">
            <v>4</v>
          </cell>
          <cell r="C379" t="str">
            <v>CAREER LADDER</v>
          </cell>
          <cell r="D379" t="str">
            <v>CAR LADDER</v>
          </cell>
        </row>
        <row r="380">
          <cell r="A380" t="str">
            <v>0PB</v>
          </cell>
          <cell r="B380">
            <v>4</v>
          </cell>
          <cell r="C380" t="str">
            <v>LONGEVITY</v>
          </cell>
          <cell r="D380" t="str">
            <v>LONGEVITY</v>
          </cell>
        </row>
        <row r="381">
          <cell r="A381" t="str">
            <v>0PC</v>
          </cell>
          <cell r="B381">
            <v>4</v>
          </cell>
          <cell r="C381" t="str">
            <v>LONGEVITY (27+)</v>
          </cell>
          <cell r="D381" t="str">
            <v>LONG (27+)</v>
          </cell>
        </row>
        <row r="382">
          <cell r="A382" t="str">
            <v>0PD</v>
          </cell>
          <cell r="B382">
            <v>4</v>
          </cell>
          <cell r="C382" t="str">
            <v>PROFESSIONAL DEVELOPMENT</v>
          </cell>
          <cell r="D382" t="str">
            <v>PROF DEV</v>
          </cell>
        </row>
        <row r="383">
          <cell r="A383" t="str">
            <v>0PE</v>
          </cell>
          <cell r="B383">
            <v>4</v>
          </cell>
          <cell r="C383" t="str">
            <v>PHYSICAL EXAMS--ATHLETICS</v>
          </cell>
          <cell r="D383" t="str">
            <v>EXAMS-ATH</v>
          </cell>
        </row>
        <row r="384">
          <cell r="A384" t="str">
            <v>0PF</v>
          </cell>
          <cell r="B384">
            <v>4</v>
          </cell>
          <cell r="C384" t="str">
            <v>FOOD SERVICE</v>
          </cell>
          <cell r="D384" t="str">
            <v>FOOD SVC</v>
          </cell>
        </row>
        <row r="385">
          <cell r="A385" t="str">
            <v>0PI</v>
          </cell>
          <cell r="B385">
            <v>4</v>
          </cell>
          <cell r="C385" t="str">
            <v>COMMUNITY OUTREACH</v>
          </cell>
          <cell r="D385" t="str">
            <v>OUTREACH</v>
          </cell>
        </row>
        <row r="386">
          <cell r="A386" t="str">
            <v>0PL</v>
          </cell>
          <cell r="B386">
            <v>4</v>
          </cell>
          <cell r="C386" t="str">
            <v>PLATO LAB</v>
          </cell>
          <cell r="D386" t="str">
            <v>PLATO</v>
          </cell>
        </row>
        <row r="387">
          <cell r="A387" t="str">
            <v>0PM</v>
          </cell>
          <cell r="B387">
            <v>4</v>
          </cell>
          <cell r="C387" t="str">
            <v>PROMETHEAN TRAINING</v>
          </cell>
          <cell r="D387" t="str">
            <v>PROMETHEAN</v>
          </cell>
        </row>
        <row r="388">
          <cell r="A388" t="str">
            <v>0PR</v>
          </cell>
          <cell r="B388">
            <v>4</v>
          </cell>
          <cell r="C388" t="str">
            <v>IN-SERVICE SUPPORT (ELA)</v>
          </cell>
          <cell r="D388" t="str">
            <v>IN-SERV</v>
          </cell>
        </row>
        <row r="389">
          <cell r="A389" t="str">
            <v>0PU</v>
          </cell>
          <cell r="B389">
            <v>4</v>
          </cell>
          <cell r="C389" t="str">
            <v>TRUST &amp; AGENCY FUND</v>
          </cell>
          <cell r="D389" t="str">
            <v>TRST/AGNCY</v>
          </cell>
        </row>
        <row r="390">
          <cell r="A390" t="str">
            <v>0PV</v>
          </cell>
          <cell r="B390">
            <v>4</v>
          </cell>
          <cell r="C390" t="str">
            <v>DROPOUT PREVENTION</v>
          </cell>
          <cell r="D390" t="str">
            <v>DROP PREV</v>
          </cell>
        </row>
        <row r="391">
          <cell r="A391" t="str">
            <v>0PW</v>
          </cell>
          <cell r="B391">
            <v>4</v>
          </cell>
          <cell r="C391" t="str">
            <v>PEAK AWARDS</v>
          </cell>
          <cell r="D391" t="str">
            <v>PEAK AWARD</v>
          </cell>
        </row>
        <row r="392">
          <cell r="A392" t="str">
            <v>0PY</v>
          </cell>
          <cell r="B392">
            <v>4</v>
          </cell>
          <cell r="C392" t="str">
            <v>PRIOR YEAR CORRECTION</v>
          </cell>
          <cell r="D392" t="str">
            <v>PRIOR YEAR</v>
          </cell>
        </row>
        <row r="393">
          <cell r="A393" t="str">
            <v>0Q0</v>
          </cell>
          <cell r="B393">
            <v>4</v>
          </cell>
          <cell r="C393" t="str">
            <v>TRS-HMO FIRST CARE EMPLR</v>
          </cell>
          <cell r="D393" t="str">
            <v>HMO EMPLR</v>
          </cell>
        </row>
        <row r="394">
          <cell r="A394" t="str">
            <v>0Q1</v>
          </cell>
          <cell r="B394">
            <v>4</v>
          </cell>
          <cell r="C394" t="str">
            <v>TRS-ACTIVE P1 EMPLOYEE</v>
          </cell>
          <cell r="D394" t="str">
            <v>P1 EMPLEE</v>
          </cell>
        </row>
        <row r="395">
          <cell r="A395" t="str">
            <v>0Q2</v>
          </cell>
          <cell r="B395">
            <v>4</v>
          </cell>
          <cell r="C395" t="str">
            <v>TRS-ACTIVE P2 EMPLOYEE</v>
          </cell>
          <cell r="D395" t="str">
            <v>P2 EMPLEE</v>
          </cell>
        </row>
        <row r="396">
          <cell r="A396" t="str">
            <v>0Q3</v>
          </cell>
          <cell r="B396">
            <v>4</v>
          </cell>
          <cell r="C396" t="str">
            <v>TRS-ACTIVE P3 EMPLOYEE</v>
          </cell>
          <cell r="D396" t="str">
            <v>P3 EMPLEE</v>
          </cell>
        </row>
        <row r="397">
          <cell r="A397" t="str">
            <v>0Q4</v>
          </cell>
          <cell r="B397">
            <v>4</v>
          </cell>
          <cell r="C397" t="str">
            <v>TRS-ACTIVE P1 EMPLOYER</v>
          </cell>
          <cell r="D397" t="str">
            <v>P1 EMPLR</v>
          </cell>
        </row>
        <row r="398">
          <cell r="A398" t="str">
            <v>0Q5</v>
          </cell>
          <cell r="B398">
            <v>4</v>
          </cell>
          <cell r="C398" t="str">
            <v>TRS-ACTIVE P2 EMPLOYER</v>
          </cell>
          <cell r="D398" t="str">
            <v>P2 EMPLR</v>
          </cell>
        </row>
        <row r="399">
          <cell r="A399" t="str">
            <v>0Q6</v>
          </cell>
          <cell r="B399">
            <v>4</v>
          </cell>
          <cell r="C399" t="str">
            <v>TRS-ACTIVE P3 EMPLOYER</v>
          </cell>
          <cell r="D399" t="str">
            <v>P3 EMPLR</v>
          </cell>
        </row>
        <row r="400">
          <cell r="A400" t="str">
            <v>0Q7</v>
          </cell>
          <cell r="B400">
            <v>4</v>
          </cell>
          <cell r="C400" t="str">
            <v>TRS-HMO SCOTT/WHITE EMPLE</v>
          </cell>
          <cell r="D400" t="str">
            <v>SC/WH EMPE</v>
          </cell>
        </row>
        <row r="401">
          <cell r="A401" t="str">
            <v>0Q8</v>
          </cell>
          <cell r="B401">
            <v>4</v>
          </cell>
          <cell r="C401" t="str">
            <v>TRS-HMO SCOTT/WHITE EMPLR</v>
          </cell>
          <cell r="D401" t="str">
            <v>SC/WH EMPR</v>
          </cell>
        </row>
        <row r="402">
          <cell r="A402" t="str">
            <v>0Q9</v>
          </cell>
          <cell r="B402">
            <v>4</v>
          </cell>
          <cell r="C402" t="str">
            <v>TRS-HMO FIRST CARE EMPLE</v>
          </cell>
          <cell r="D402" t="str">
            <v>FIREST CAR</v>
          </cell>
        </row>
        <row r="403">
          <cell r="A403" t="str">
            <v>0QC</v>
          </cell>
          <cell r="B403">
            <v>4</v>
          </cell>
          <cell r="C403" t="str">
            <v/>
          </cell>
          <cell r="D403" t="str">
            <v/>
          </cell>
        </row>
        <row r="404">
          <cell r="A404" t="str">
            <v>0QT</v>
          </cell>
          <cell r="B404">
            <v>4</v>
          </cell>
          <cell r="C404" t="str">
            <v>TRS CARE-SURCHARGE EMPLYR</v>
          </cell>
          <cell r="D404" t="str">
            <v>TRS-EMPLR</v>
          </cell>
        </row>
        <row r="405">
          <cell r="A405" t="str">
            <v>0QW</v>
          </cell>
          <cell r="B405">
            <v>4</v>
          </cell>
          <cell r="C405" t="str">
            <v>TRSPT-ACTIVE P1 EMPLOYEE</v>
          </cell>
          <cell r="D405" t="str">
            <v>P1 EMPLEE</v>
          </cell>
        </row>
        <row r="406">
          <cell r="A406" t="str">
            <v>0QX</v>
          </cell>
          <cell r="B406">
            <v>4</v>
          </cell>
          <cell r="C406" t="str">
            <v>TRSPT-ACTIVE P2 EMPLOYEE</v>
          </cell>
          <cell r="D406" t="str">
            <v>P2 EMPLEE</v>
          </cell>
        </row>
        <row r="407">
          <cell r="A407" t="str">
            <v>0R0</v>
          </cell>
          <cell r="B407">
            <v>4</v>
          </cell>
          <cell r="C407" t="str">
            <v>RESERVE-CIGNA/POS</v>
          </cell>
          <cell r="D407" t="str">
            <v>RES-CIGNA</v>
          </cell>
        </row>
        <row r="408">
          <cell r="A408" t="str">
            <v>0R1</v>
          </cell>
          <cell r="B408">
            <v>4</v>
          </cell>
          <cell r="C408" t="str">
            <v>RESERVE--LIFE</v>
          </cell>
          <cell r="D408" t="str">
            <v>RES-LIFE</v>
          </cell>
        </row>
        <row r="409">
          <cell r="A409" t="str">
            <v>0RC</v>
          </cell>
          <cell r="B409">
            <v>4</v>
          </cell>
          <cell r="C409" t="str">
            <v>HIGHLY QUALIFIED RECRUITING</v>
          </cell>
          <cell r="D409" t="str">
            <v>HI QUAL RE</v>
          </cell>
        </row>
        <row r="410">
          <cell r="A410" t="str">
            <v>0RD</v>
          </cell>
          <cell r="B410">
            <v>4</v>
          </cell>
          <cell r="C410" t="str">
            <v>RESERVES--WORKERS COMP</v>
          </cell>
          <cell r="D410" t="str">
            <v>RES-WC</v>
          </cell>
        </row>
        <row r="411">
          <cell r="A411" t="str">
            <v>0RE</v>
          </cell>
          <cell r="B411">
            <v>4</v>
          </cell>
          <cell r="C411" t="str">
            <v>RESEARCH &amp; EVALUATION</v>
          </cell>
          <cell r="D411" t="str">
            <v>RESEARCH</v>
          </cell>
        </row>
        <row r="412">
          <cell r="A412" t="str">
            <v>0RP</v>
          </cell>
          <cell r="B412">
            <v>4</v>
          </cell>
          <cell r="C412" t="str">
            <v>TEACHER PERFORMANCE PAY</v>
          </cell>
          <cell r="D412" t="str">
            <v>PERF PAY</v>
          </cell>
        </row>
        <row r="413">
          <cell r="A413" t="str">
            <v>0RS</v>
          </cell>
          <cell r="B413">
            <v>4</v>
          </cell>
          <cell r="C413" t="str">
            <v/>
          </cell>
          <cell r="D413" t="str">
            <v/>
          </cell>
        </row>
        <row r="414">
          <cell r="A414" t="str">
            <v>0RT</v>
          </cell>
          <cell r="B414">
            <v>4</v>
          </cell>
          <cell r="C414" t="str">
            <v>JROTC</v>
          </cell>
          <cell r="D414" t="str">
            <v>JROTC</v>
          </cell>
        </row>
        <row r="415">
          <cell r="A415" t="str">
            <v>0RW</v>
          </cell>
          <cell r="B415">
            <v>4</v>
          </cell>
          <cell r="C415" t="str">
            <v>ROBOTICS COMPETITION</v>
          </cell>
          <cell r="D415" t="str">
            <v>ROBOTICS</v>
          </cell>
        </row>
        <row r="416">
          <cell r="A416" t="str">
            <v>0SA</v>
          </cell>
          <cell r="B416">
            <v>4</v>
          </cell>
          <cell r="C416" t="str">
            <v>SITE-BASED ENROLL ADJ.</v>
          </cell>
          <cell r="D416" t="str">
            <v>ENROLL ADJ</v>
          </cell>
        </row>
        <row r="417">
          <cell r="A417" t="str">
            <v>0SB</v>
          </cell>
          <cell r="B417">
            <v>4</v>
          </cell>
          <cell r="C417" t="str">
            <v>SITEBASED CARRYOVER</v>
          </cell>
          <cell r="D417" t="str">
            <v>CARRYOVER</v>
          </cell>
        </row>
        <row r="418">
          <cell r="A418" t="str">
            <v>0SC</v>
          </cell>
          <cell r="B418">
            <v>4</v>
          </cell>
          <cell r="C418" t="str">
            <v>DEPUTY SUPT SCHOOL MGMT</v>
          </cell>
          <cell r="D418" t="str">
            <v>DSSM</v>
          </cell>
        </row>
        <row r="419">
          <cell r="A419" t="str">
            <v>0SD</v>
          </cell>
          <cell r="B419">
            <v>4</v>
          </cell>
          <cell r="C419" t="str">
            <v>RETIREES DINNER</v>
          </cell>
          <cell r="D419" t="str">
            <v>RETIREES</v>
          </cell>
        </row>
        <row r="420">
          <cell r="A420" t="str">
            <v>0SE</v>
          </cell>
          <cell r="B420">
            <v>4</v>
          </cell>
          <cell r="C420" t="str">
            <v>SPECIAL ED ACTIVITIES</v>
          </cell>
          <cell r="D420" t="str">
            <v>SP ED ACT</v>
          </cell>
        </row>
        <row r="421">
          <cell r="A421" t="str">
            <v>0SF</v>
          </cell>
          <cell r="B421">
            <v>4</v>
          </cell>
          <cell r="C421" t="str">
            <v>ST. PAUL LUTHERAN SCHOOL</v>
          </cell>
          <cell r="D421" t="str">
            <v>ST PAUL</v>
          </cell>
        </row>
        <row r="422">
          <cell r="A422" t="str">
            <v>0SG</v>
          </cell>
          <cell r="B422">
            <v>4</v>
          </cell>
          <cell r="C422" t="str">
            <v>SOUTHWEST CHRISTIAN SCHOOL</v>
          </cell>
          <cell r="D422" t="str">
            <v>SW SCH</v>
          </cell>
        </row>
        <row r="423">
          <cell r="A423" t="str">
            <v>0SH</v>
          </cell>
          <cell r="B423">
            <v>4</v>
          </cell>
          <cell r="C423" t="str">
            <v>TEXSHEP SUBGRANT FUNDS</v>
          </cell>
          <cell r="D423" t="str">
            <v>TEXSHEP</v>
          </cell>
        </row>
        <row r="424">
          <cell r="A424" t="str">
            <v>0SI</v>
          </cell>
          <cell r="B424">
            <v>4</v>
          </cell>
          <cell r="C424" t="str">
            <v>STUDENT INFORMATION SYSTEM</v>
          </cell>
          <cell r="D424" t="str">
            <v>STUD INFO</v>
          </cell>
        </row>
        <row r="425">
          <cell r="A425" t="str">
            <v>0SL</v>
          </cell>
          <cell r="B425">
            <v>4</v>
          </cell>
          <cell r="C425" t="str">
            <v>SICK LEAVE BANK</v>
          </cell>
          <cell r="D425" t="str">
            <v>SCK LV BNK</v>
          </cell>
        </row>
        <row r="426">
          <cell r="A426" t="str">
            <v>0SM</v>
          </cell>
          <cell r="B426">
            <v>4</v>
          </cell>
          <cell r="C426" t="str">
            <v>SOUTHSIDE MED DIST TIF</v>
          </cell>
          <cell r="D426" t="str">
            <v>SOUTH TIF</v>
          </cell>
        </row>
        <row r="427">
          <cell r="A427" t="str">
            <v>0SO</v>
          </cell>
          <cell r="B427">
            <v>4</v>
          </cell>
          <cell r="C427" t="str">
            <v>TEACHER SIGN ON BONUS</v>
          </cell>
          <cell r="D427" t="str">
            <v>SIGN ON</v>
          </cell>
        </row>
        <row r="428">
          <cell r="A428" t="str">
            <v>0SP</v>
          </cell>
          <cell r="B428">
            <v>4</v>
          </cell>
          <cell r="C428" t="str">
            <v>SUMMER SCHOOL-PLATO LABS</v>
          </cell>
          <cell r="D428" t="str">
            <v>SS-PLATO</v>
          </cell>
        </row>
        <row r="429">
          <cell r="A429" t="str">
            <v>0SQ</v>
          </cell>
          <cell r="B429">
            <v>4</v>
          </cell>
          <cell r="C429" t="str">
            <v>SUMMER SCHOOL-MAKEUP PROG</v>
          </cell>
          <cell r="D429" t="str">
            <v>SS-MAKEUP</v>
          </cell>
        </row>
        <row r="430">
          <cell r="A430" t="str">
            <v>0SR</v>
          </cell>
          <cell r="B430">
            <v>4</v>
          </cell>
          <cell r="C430" t="str">
            <v>SURPLUS</v>
          </cell>
          <cell r="D430" t="str">
            <v>SURPLUS</v>
          </cell>
        </row>
        <row r="431">
          <cell r="A431" t="str">
            <v>0SS</v>
          </cell>
          <cell r="B431">
            <v>4</v>
          </cell>
          <cell r="C431" t="str">
            <v>SUPERINTENDENT SCHOLARS</v>
          </cell>
          <cell r="D431" t="str">
            <v>SUPER SCHO</v>
          </cell>
        </row>
        <row r="432">
          <cell r="A432" t="str">
            <v>0ST</v>
          </cell>
          <cell r="B432">
            <v>4</v>
          </cell>
          <cell r="C432" t="str">
            <v>SALES TAX</v>
          </cell>
          <cell r="D432" t="str">
            <v>SALES TAX</v>
          </cell>
        </row>
        <row r="433">
          <cell r="A433" t="str">
            <v>0SU</v>
          </cell>
          <cell r="B433">
            <v>4</v>
          </cell>
          <cell r="C433" t="str">
            <v>SUBS/EXTRA DUTY PAY</v>
          </cell>
          <cell r="D433" t="str">
            <v>SUBS</v>
          </cell>
        </row>
        <row r="434">
          <cell r="A434" t="str">
            <v>0SX</v>
          </cell>
          <cell r="B434">
            <v>4</v>
          </cell>
          <cell r="C434" t="str">
            <v>SCHOLARSHIPS-MISC 1-TIME</v>
          </cell>
          <cell r="D434" t="str">
            <v>MISC SCHSP</v>
          </cell>
        </row>
        <row r="435">
          <cell r="A435" t="str">
            <v>0T1</v>
          </cell>
          <cell r="B435">
            <v>4</v>
          </cell>
          <cell r="C435" t="str">
            <v>TRANSITION CAMP</v>
          </cell>
          <cell r="D435" t="str">
            <v>TRANS CAMP</v>
          </cell>
        </row>
        <row r="436">
          <cell r="A436" t="str">
            <v>0T2</v>
          </cell>
          <cell r="B436">
            <v>4</v>
          </cell>
          <cell r="C436" t="str">
            <v>ORGINAL TIER BUDGETS</v>
          </cell>
          <cell r="D436" t="str">
            <v>TIER BUD</v>
          </cell>
        </row>
        <row r="437">
          <cell r="A437" t="str">
            <v>0T6</v>
          </cell>
          <cell r="B437">
            <v>4</v>
          </cell>
          <cell r="C437" t="str">
            <v>TRANSP-TX WESLEYN TEXPREP</v>
          </cell>
          <cell r="D437" t="str">
            <v>TRAN-WESL</v>
          </cell>
        </row>
        <row r="438">
          <cell r="A438" t="str">
            <v>0T8</v>
          </cell>
          <cell r="B438">
            <v>4</v>
          </cell>
          <cell r="C438" t="str">
            <v>TRANSP:  TCU LEAPS</v>
          </cell>
          <cell r="D438" t="str">
            <v>TRAN-TCU</v>
          </cell>
        </row>
        <row r="439">
          <cell r="A439" t="str">
            <v>0TA</v>
          </cell>
          <cell r="B439">
            <v>4</v>
          </cell>
          <cell r="C439" t="str">
            <v>TEEG GRANT</v>
          </cell>
          <cell r="D439" t="str">
            <v>TEEG</v>
          </cell>
        </row>
        <row r="440">
          <cell r="A440" t="str">
            <v>0TC</v>
          </cell>
          <cell r="B440">
            <v>4</v>
          </cell>
          <cell r="C440" t="str">
            <v>STARPOINT SCHOOL</v>
          </cell>
          <cell r="D440" t="str">
            <v>STARPOINT</v>
          </cell>
        </row>
        <row r="441">
          <cell r="A441" t="str">
            <v>0TG</v>
          </cell>
          <cell r="B441">
            <v>4</v>
          </cell>
          <cell r="C441" t="str">
            <v>TRANS/PARK &amp; REC DEPT.</v>
          </cell>
          <cell r="D441" t="str">
            <v>TRAN-REC</v>
          </cell>
        </row>
        <row r="442">
          <cell r="A442" t="str">
            <v>0TH</v>
          </cell>
          <cell r="B442">
            <v>4</v>
          </cell>
          <cell r="C442" t="str">
            <v>TRANS/YOUTH SPORTS COUN.</v>
          </cell>
          <cell r="D442" t="str">
            <v>TRAN-YTH</v>
          </cell>
        </row>
        <row r="443">
          <cell r="A443" t="str">
            <v>0TI</v>
          </cell>
          <cell r="B443">
            <v>4</v>
          </cell>
          <cell r="C443" t="str">
            <v>TRANS/LEADERKIDS CITY FW</v>
          </cell>
          <cell r="D443" t="str">
            <v>TR/LD CITY</v>
          </cell>
        </row>
        <row r="444">
          <cell r="A444" t="str">
            <v>0TJ</v>
          </cell>
          <cell r="B444">
            <v>4</v>
          </cell>
          <cell r="C444" t="str">
            <v>TRANS/CLAYTON CHILD CARE</v>
          </cell>
          <cell r="D444" t="str">
            <v>TRAN-CLAY</v>
          </cell>
        </row>
        <row r="445">
          <cell r="A445" t="str">
            <v>0TK</v>
          </cell>
          <cell r="B445">
            <v>4</v>
          </cell>
          <cell r="C445" t="str">
            <v>TRANS/TCJC</v>
          </cell>
          <cell r="D445" t="str">
            <v>TRAN-TCJC</v>
          </cell>
        </row>
        <row r="446">
          <cell r="A446" t="str">
            <v>0TL</v>
          </cell>
          <cell r="B446">
            <v>4</v>
          </cell>
          <cell r="C446" t="str">
            <v>TRANS/TCU</v>
          </cell>
          <cell r="D446" t="str">
            <v>TRAN-TCU</v>
          </cell>
        </row>
        <row r="447">
          <cell r="A447" t="str">
            <v>0TM</v>
          </cell>
          <cell r="B447">
            <v>4</v>
          </cell>
          <cell r="C447" t="str">
            <v>VENDING- TMATE BUILDING</v>
          </cell>
          <cell r="D447" t="str">
            <v>VEN TMATE</v>
          </cell>
        </row>
        <row r="448">
          <cell r="A448" t="str">
            <v>0TN</v>
          </cell>
          <cell r="B448">
            <v>4</v>
          </cell>
          <cell r="C448" t="str">
            <v>SISTER CITIES</v>
          </cell>
          <cell r="D448" t="str">
            <v>SIS CITIES</v>
          </cell>
        </row>
        <row r="449">
          <cell r="A449" t="str">
            <v>0TO</v>
          </cell>
          <cell r="B449">
            <v>4</v>
          </cell>
          <cell r="C449" t="str">
            <v>TRANS/TX CAMPFIRE GIRLS</v>
          </cell>
          <cell r="D449" t="str">
            <v>TRAN-CMPFR</v>
          </cell>
        </row>
        <row r="450">
          <cell r="A450" t="str">
            <v>0TP</v>
          </cell>
          <cell r="B450">
            <v>4</v>
          </cell>
          <cell r="C450" t="str">
            <v>TX TITLE I PRIORITY SCHS</v>
          </cell>
          <cell r="D450" t="str">
            <v>TTIPS</v>
          </cell>
        </row>
        <row r="451">
          <cell r="A451" t="str">
            <v>0TR</v>
          </cell>
          <cell r="B451">
            <v>4</v>
          </cell>
          <cell r="C451" t="str">
            <v>TRANS/BOY SCOUTS</v>
          </cell>
          <cell r="D451" t="str">
            <v/>
          </cell>
        </row>
        <row r="452">
          <cell r="A452" t="str">
            <v>0TS</v>
          </cell>
          <cell r="B452">
            <v>4</v>
          </cell>
          <cell r="C452" t="str">
            <v>TRANS/I HAVE A DREAM FNDN</v>
          </cell>
          <cell r="D452" t="str">
            <v>TRAN-DREAM</v>
          </cell>
        </row>
        <row r="453">
          <cell r="A453" t="str">
            <v>0TT</v>
          </cell>
          <cell r="B453">
            <v>4</v>
          </cell>
          <cell r="C453" t="str">
            <v>WEDGWOOD ACADEMY</v>
          </cell>
          <cell r="D453" t="str">
            <v>WEDG ACAD</v>
          </cell>
        </row>
        <row r="454">
          <cell r="A454" t="str">
            <v>0TU</v>
          </cell>
          <cell r="B454">
            <v>4</v>
          </cell>
          <cell r="C454" t="str">
            <v>EASTSIDE BOYS &amp; GIRLS CLB</v>
          </cell>
          <cell r="D454" t="str">
            <v>ESIDE CLUB</v>
          </cell>
        </row>
        <row r="455">
          <cell r="A455" t="str">
            <v>0TX</v>
          </cell>
          <cell r="B455">
            <v>4</v>
          </cell>
          <cell r="C455" t="str">
            <v>TEXTBOOK SALES</v>
          </cell>
          <cell r="D455" t="str">
            <v>TEXTBOOKS</v>
          </cell>
        </row>
        <row r="456">
          <cell r="A456" t="str">
            <v>0TZ</v>
          </cell>
          <cell r="B456">
            <v>4</v>
          </cell>
          <cell r="C456" t="str">
            <v>TRANSFORMATION ZONE</v>
          </cell>
          <cell r="D456" t="str">
            <v>TRSFR ZONE</v>
          </cell>
        </row>
        <row r="457">
          <cell r="A457" t="str">
            <v>0UA</v>
          </cell>
          <cell r="B457">
            <v>4</v>
          </cell>
          <cell r="C457" t="str">
            <v>TRANSP-TWU UPWARD BOUND</v>
          </cell>
          <cell r="D457" t="str">
            <v>TRAN-TWU</v>
          </cell>
        </row>
        <row r="458">
          <cell r="A458" t="str">
            <v>0UL</v>
          </cell>
          <cell r="B458">
            <v>4</v>
          </cell>
          <cell r="C458" t="str">
            <v>UIL</v>
          </cell>
          <cell r="D458" t="str">
            <v>UIL</v>
          </cell>
        </row>
        <row r="459">
          <cell r="A459" t="str">
            <v>0UR</v>
          </cell>
          <cell r="B459">
            <v>4</v>
          </cell>
          <cell r="C459" t="str">
            <v>GRANTS DEVELOPMENT</v>
          </cell>
          <cell r="D459" t="str">
            <v>GRANTS</v>
          </cell>
        </row>
        <row r="460">
          <cell r="A460" t="str">
            <v>0VA</v>
          </cell>
          <cell r="B460">
            <v>4</v>
          </cell>
          <cell r="C460" t="str">
            <v>COMMUNITIES IN SCHOOLS</v>
          </cell>
          <cell r="D460" t="str">
            <v>COMM N SCH</v>
          </cell>
        </row>
        <row r="461">
          <cell r="A461" t="str">
            <v>0VB</v>
          </cell>
          <cell r="B461">
            <v>4</v>
          </cell>
          <cell r="C461" t="str">
            <v>ARLINGTON HGTS SCH PARK</v>
          </cell>
          <cell r="D461" t="str">
            <v>ARL HGHTS</v>
          </cell>
        </row>
        <row r="462">
          <cell r="A462" t="str">
            <v>0VC</v>
          </cell>
          <cell r="B462">
            <v>4</v>
          </cell>
          <cell r="C462" t="str">
            <v>VENDING: PROF DEV CTR PDC</v>
          </cell>
          <cell r="D462" t="str">
            <v>VEND-PDC</v>
          </cell>
        </row>
        <row r="463">
          <cell r="A463" t="str">
            <v>0VF</v>
          </cell>
          <cell r="B463">
            <v>4</v>
          </cell>
          <cell r="C463" t="str">
            <v>EARLY CHILD-MINI PROPOSAL</v>
          </cell>
          <cell r="D463" t="str">
            <v>EARLY CHLD</v>
          </cell>
        </row>
        <row r="464">
          <cell r="A464" t="str">
            <v>0VH</v>
          </cell>
          <cell r="B464">
            <v>4</v>
          </cell>
          <cell r="C464" t="str">
            <v>VAN ZANDT-GUINN PLAY EQUI</v>
          </cell>
          <cell r="D464" t="str">
            <v>VAN ZANDT</v>
          </cell>
        </row>
        <row r="465">
          <cell r="A465" t="str">
            <v>0VI</v>
          </cell>
          <cell r="B465">
            <v>4</v>
          </cell>
          <cell r="C465" t="str">
            <v>TRUANCY COURT</v>
          </cell>
          <cell r="D465" t="str">
            <v>TRUANCY</v>
          </cell>
        </row>
        <row r="466">
          <cell r="A466" t="str">
            <v>0VJ</v>
          </cell>
          <cell r="B466">
            <v>4</v>
          </cell>
          <cell r="C466" t="str">
            <v>OPEN RECORDS REQUESTS</v>
          </cell>
          <cell r="D466" t="str">
            <v>OPEN RECRD</v>
          </cell>
        </row>
        <row r="467">
          <cell r="A467" t="str">
            <v>0VK</v>
          </cell>
          <cell r="B467">
            <v>4</v>
          </cell>
          <cell r="C467" t="str">
            <v>FORT WORTH AFTER SCHOOL</v>
          </cell>
          <cell r="D467" t="str">
            <v>FWAS</v>
          </cell>
        </row>
        <row r="468">
          <cell r="A468" t="str">
            <v>0VP</v>
          </cell>
          <cell r="B468">
            <v>4</v>
          </cell>
          <cell r="C468" t="str">
            <v>VISUAL PERFORMING ARTS</v>
          </cell>
          <cell r="D468" t="str">
            <v>PERF ARTS</v>
          </cell>
        </row>
        <row r="469">
          <cell r="A469" t="str">
            <v>0VS</v>
          </cell>
          <cell r="B469">
            <v>4</v>
          </cell>
          <cell r="C469" t="str">
            <v>NCSU VANDERBILT</v>
          </cell>
          <cell r="D469" t="str">
            <v>VANDERBILT</v>
          </cell>
        </row>
        <row r="470">
          <cell r="A470" t="str">
            <v>0WA</v>
          </cell>
          <cell r="B470">
            <v>4</v>
          </cell>
          <cell r="C470" t="str">
            <v>ADVANCED ACADEMICS</v>
          </cell>
          <cell r="D470" t="str">
            <v>ADV ACAD</v>
          </cell>
        </row>
        <row r="471">
          <cell r="A471" t="str">
            <v>0WB</v>
          </cell>
          <cell r="B471">
            <v>4</v>
          </cell>
          <cell r="C471" t="str">
            <v>GIFTED &amp; TALENTED</v>
          </cell>
          <cell r="D471" t="str">
            <v>G &amp; T</v>
          </cell>
        </row>
        <row r="472">
          <cell r="A472" t="str">
            <v>0WC</v>
          </cell>
          <cell r="B472">
            <v>4</v>
          </cell>
          <cell r="C472" t="str">
            <v>SPECIAL INTEREST PROGRAMS</v>
          </cell>
          <cell r="D472" t="str">
            <v>SPEC INT</v>
          </cell>
        </row>
        <row r="473">
          <cell r="A473" t="str">
            <v>0WD</v>
          </cell>
          <cell r="B473">
            <v>4</v>
          </cell>
          <cell r="C473" t="str">
            <v>STANDARDS &amp; APPLIED</v>
          </cell>
          <cell r="D473" t="str">
            <v>STANDARDS</v>
          </cell>
        </row>
        <row r="474">
          <cell r="A474" t="str">
            <v>0WE</v>
          </cell>
          <cell r="B474">
            <v>4</v>
          </cell>
          <cell r="C474" t="str">
            <v>SPELLING BEE</v>
          </cell>
          <cell r="D474" t="str">
            <v>SPELL BEE</v>
          </cell>
        </row>
        <row r="475">
          <cell r="A475" t="str">
            <v>0WF</v>
          </cell>
          <cell r="B475">
            <v>4</v>
          </cell>
          <cell r="C475" t="str">
            <v>INVENTION CONVENTION</v>
          </cell>
          <cell r="D475" t="str">
            <v>INV CONVEN</v>
          </cell>
        </row>
        <row r="476">
          <cell r="A476" t="str">
            <v>0WL</v>
          </cell>
          <cell r="B476">
            <v>4</v>
          </cell>
          <cell r="C476" t="str">
            <v>MULTI-LINGUAL PROGRAM</v>
          </cell>
          <cell r="D476" t="str">
            <v>M-LING PGM</v>
          </cell>
        </row>
        <row r="477">
          <cell r="A477" t="str">
            <v>0WN</v>
          </cell>
          <cell r="B477">
            <v>4</v>
          </cell>
          <cell r="C477" t="str">
            <v>WEST NILE PREVENTION</v>
          </cell>
          <cell r="D477" t="str">
            <v>W NILE</v>
          </cell>
        </row>
        <row r="478">
          <cell r="A478" t="str">
            <v>0WQ</v>
          </cell>
          <cell r="B478">
            <v>4</v>
          </cell>
          <cell r="C478" t="str">
            <v>WHIZ QUIZ</v>
          </cell>
          <cell r="D478" t="str">
            <v>WHIZ QUIZ</v>
          </cell>
        </row>
        <row r="479">
          <cell r="A479" t="str">
            <v>0WS</v>
          </cell>
          <cell r="B479">
            <v>4</v>
          </cell>
          <cell r="C479" t="str">
            <v>ADVANCED PLACEMENT</v>
          </cell>
          <cell r="D479" t="str">
            <v>ADV PLACE</v>
          </cell>
        </row>
        <row r="480">
          <cell r="A480" t="str">
            <v>0WT</v>
          </cell>
          <cell r="B480">
            <v>4</v>
          </cell>
          <cell r="C480" t="str">
            <v>TEXAS TUTE</v>
          </cell>
          <cell r="D480" t="str">
            <v>TX TUTE</v>
          </cell>
        </row>
        <row r="481">
          <cell r="A481" t="str">
            <v>0WV</v>
          </cell>
          <cell r="B481">
            <v>4</v>
          </cell>
          <cell r="C481" t="str">
            <v>AVID</v>
          </cell>
          <cell r="D481" t="str">
            <v>AVID</v>
          </cell>
        </row>
        <row r="482">
          <cell r="A482" t="str">
            <v>0WW</v>
          </cell>
          <cell r="B482">
            <v>4</v>
          </cell>
          <cell r="C482" t="str">
            <v>AVIATION</v>
          </cell>
          <cell r="D482" t="str">
            <v>AVIATION</v>
          </cell>
        </row>
        <row r="483">
          <cell r="A483" t="str">
            <v>0XL</v>
          </cell>
          <cell r="B483">
            <v>4</v>
          </cell>
          <cell r="C483" t="str">
            <v>EXTENDED LEARNING</v>
          </cell>
          <cell r="D483" t="str">
            <v>Extd Learn</v>
          </cell>
        </row>
        <row r="484">
          <cell r="A484" t="str">
            <v>0YP</v>
          </cell>
          <cell r="B484">
            <v>4</v>
          </cell>
          <cell r="C484" t="str">
            <v/>
          </cell>
          <cell r="D484" t="str">
            <v/>
          </cell>
        </row>
        <row r="485">
          <cell r="A485" t="str">
            <v>100</v>
          </cell>
          <cell r="B485">
            <v>4</v>
          </cell>
          <cell r="C485" t="str">
            <v>TAX SHELTERED ANNUITY</v>
          </cell>
          <cell r="D485" t="str">
            <v>TS ANNUITY</v>
          </cell>
        </row>
        <row r="486">
          <cell r="A486" t="str">
            <v>101</v>
          </cell>
          <cell r="B486">
            <v>4</v>
          </cell>
          <cell r="C486" t="str">
            <v>CHILD SUPPORT</v>
          </cell>
          <cell r="D486" t="str">
            <v>CHILD SPPT</v>
          </cell>
        </row>
        <row r="487">
          <cell r="A487" t="str">
            <v>102</v>
          </cell>
          <cell r="B487">
            <v>4</v>
          </cell>
          <cell r="C487" t="str">
            <v>GARNISHMENTS</v>
          </cell>
          <cell r="D487" t="str">
            <v>GARNISHMEN</v>
          </cell>
        </row>
        <row r="488">
          <cell r="A488" t="str">
            <v>103</v>
          </cell>
          <cell r="B488">
            <v>4</v>
          </cell>
          <cell r="C488" t="str">
            <v>STUDENT LOANS</v>
          </cell>
          <cell r="D488" t="str">
            <v>STD LOANS</v>
          </cell>
        </row>
        <row r="489">
          <cell r="A489" t="str">
            <v>104</v>
          </cell>
          <cell r="B489">
            <v>4</v>
          </cell>
          <cell r="C489" t="str">
            <v>ACP CERTIFICATION</v>
          </cell>
          <cell r="D489" t="str">
            <v>ACP CERT</v>
          </cell>
        </row>
        <row r="490">
          <cell r="A490" t="str">
            <v>105</v>
          </cell>
          <cell r="B490">
            <v>4</v>
          </cell>
          <cell r="C490" t="str">
            <v>DUES/ASSOCIATIONS</v>
          </cell>
          <cell r="D490" t="str">
            <v>DUES/ASSOC</v>
          </cell>
        </row>
        <row r="491">
          <cell r="A491" t="str">
            <v>106</v>
          </cell>
          <cell r="B491">
            <v>4</v>
          </cell>
          <cell r="C491" t="str">
            <v>BANKRUPTCY DEDUCTIONS</v>
          </cell>
          <cell r="D491" t="str">
            <v>BANKRUPTCY</v>
          </cell>
        </row>
        <row r="492">
          <cell r="A492" t="str">
            <v>107</v>
          </cell>
          <cell r="B492">
            <v>4</v>
          </cell>
          <cell r="C492" t="str">
            <v>CHARITABLE DONATIONS</v>
          </cell>
          <cell r="D492" t="str">
            <v>DONATIONS</v>
          </cell>
        </row>
        <row r="493">
          <cell r="A493" t="str">
            <v>108</v>
          </cell>
          <cell r="B493">
            <v>4</v>
          </cell>
          <cell r="C493" t="str">
            <v>DEFERRED COMPENSATION</v>
          </cell>
          <cell r="D493" t="str">
            <v>DEF COMP</v>
          </cell>
        </row>
        <row r="494">
          <cell r="A494" t="str">
            <v>109</v>
          </cell>
          <cell r="B494">
            <v>4</v>
          </cell>
          <cell r="C494" t="str">
            <v>SAVINGS BOND</v>
          </cell>
          <cell r="D494" t="str">
            <v>SAVINGS BN</v>
          </cell>
        </row>
        <row r="495">
          <cell r="A495" t="str">
            <v>10C</v>
          </cell>
          <cell r="B495">
            <v>4</v>
          </cell>
          <cell r="C495" t="str">
            <v>LAPTOP COMPUTING RFRSH-CAMPUS</v>
          </cell>
          <cell r="D495" t="str">
            <v>LAPRFRSHCA</v>
          </cell>
        </row>
        <row r="496">
          <cell r="A496" t="str">
            <v>110</v>
          </cell>
          <cell r="B496">
            <v>4</v>
          </cell>
          <cell r="C496" t="str">
            <v>TRS TAXABLE</v>
          </cell>
          <cell r="D496" t="str">
            <v>TRS TAXABL</v>
          </cell>
        </row>
        <row r="497">
          <cell r="A497" t="str">
            <v>111</v>
          </cell>
          <cell r="B497">
            <v>4</v>
          </cell>
          <cell r="C497" t="str">
            <v>TRS DISTRICT MATCH</v>
          </cell>
          <cell r="D497" t="str">
            <v>TRS DIS MA</v>
          </cell>
        </row>
        <row r="498">
          <cell r="A498" t="str">
            <v>112</v>
          </cell>
          <cell r="B498">
            <v>4</v>
          </cell>
          <cell r="C498" t="str">
            <v>TRS SURCHARGE RETIREES</v>
          </cell>
          <cell r="D498" t="str">
            <v>TRS SUR RE</v>
          </cell>
        </row>
        <row r="499">
          <cell r="A499" t="str">
            <v>113</v>
          </cell>
          <cell r="B499">
            <v>4</v>
          </cell>
          <cell r="C499" t="str">
            <v>ROTH 403B PLAN</v>
          </cell>
          <cell r="D499" t="str">
            <v>ROTH 403B</v>
          </cell>
        </row>
        <row r="500">
          <cell r="A500" t="str">
            <v>114</v>
          </cell>
          <cell r="B500">
            <v>4</v>
          </cell>
          <cell r="C500" t="str">
            <v>PAYROLL DEDUCTION FUTURE</v>
          </cell>
          <cell r="D500" t="str">
            <v>PAY DEDUCT</v>
          </cell>
        </row>
        <row r="501">
          <cell r="A501" t="str">
            <v>115</v>
          </cell>
          <cell r="B501">
            <v>4</v>
          </cell>
          <cell r="C501" t="str">
            <v>PAYROLL DEDUCTION FUTURE</v>
          </cell>
          <cell r="D501" t="str">
            <v>PAY DEDUCT</v>
          </cell>
        </row>
        <row r="502">
          <cell r="A502" t="str">
            <v>116</v>
          </cell>
          <cell r="B502">
            <v>4</v>
          </cell>
          <cell r="C502" t="str">
            <v>PAYROLL DEDUCTION FUTURE USE</v>
          </cell>
          <cell r="D502" t="str">
            <v>PAY DEDUCT</v>
          </cell>
        </row>
        <row r="503">
          <cell r="A503" t="str">
            <v>117</v>
          </cell>
          <cell r="B503">
            <v>4</v>
          </cell>
          <cell r="C503" t="str">
            <v>PAYROLL DEDUCTION FUTURE USE</v>
          </cell>
          <cell r="D503" t="str">
            <v>PAY DEDUCT</v>
          </cell>
        </row>
        <row r="504">
          <cell r="A504" t="str">
            <v>118</v>
          </cell>
          <cell r="B504">
            <v>4</v>
          </cell>
          <cell r="C504" t="str">
            <v>PAYROLL DEDUCTION FUTURE USE</v>
          </cell>
          <cell r="D504" t="str">
            <v>PAY DEDUCT</v>
          </cell>
        </row>
        <row r="505">
          <cell r="A505" t="str">
            <v>119</v>
          </cell>
          <cell r="B505">
            <v>4</v>
          </cell>
          <cell r="C505" t="str">
            <v>PAYROLL DEDUCTION FUTURE USE</v>
          </cell>
          <cell r="D505" t="str">
            <v>PAY DEDUCT</v>
          </cell>
        </row>
        <row r="506">
          <cell r="A506" t="str">
            <v>11C</v>
          </cell>
          <cell r="B506">
            <v>4</v>
          </cell>
          <cell r="C506" t="str">
            <v>DESKTOP COMPUTING RFRSH-CAMPUS</v>
          </cell>
          <cell r="D506" t="str">
            <v>DESKCOMCAM</v>
          </cell>
        </row>
        <row r="507">
          <cell r="A507" t="str">
            <v>120</v>
          </cell>
          <cell r="B507">
            <v>4</v>
          </cell>
          <cell r="C507" t="str">
            <v>JANUARY SAVINGS</v>
          </cell>
          <cell r="D507" t="str">
            <v>JANSAVING</v>
          </cell>
        </row>
        <row r="508">
          <cell r="A508" t="str">
            <v>12C</v>
          </cell>
          <cell r="B508">
            <v>4</v>
          </cell>
          <cell r="C508" t="str">
            <v>MOBILE COMPUTING 1 TO 1-CAMPUS</v>
          </cell>
          <cell r="D508" t="str">
            <v>MOBILE1CAM</v>
          </cell>
        </row>
        <row r="509">
          <cell r="A509" t="str">
            <v>130</v>
          </cell>
          <cell r="B509">
            <v>4</v>
          </cell>
          <cell r="C509" t="str">
            <v>CANCER INSURANCE</v>
          </cell>
          <cell r="D509" t="str">
            <v>CANCERINS</v>
          </cell>
        </row>
        <row r="510">
          <cell r="A510" t="str">
            <v>13C</v>
          </cell>
          <cell r="B510">
            <v>4</v>
          </cell>
          <cell r="C510" t="str">
            <v>PROJECTOR, BULBS,CABLES-CAMPUS</v>
          </cell>
          <cell r="D510" t="str">
            <v>PRJCT-CAMP</v>
          </cell>
        </row>
        <row r="511">
          <cell r="A511" t="str">
            <v>150</v>
          </cell>
          <cell r="B511">
            <v>4</v>
          </cell>
          <cell r="C511" t="str">
            <v>FLEX MEDICAL</v>
          </cell>
          <cell r="D511" t="str">
            <v>FLEX MED</v>
          </cell>
        </row>
        <row r="512">
          <cell r="A512" t="str">
            <v>151</v>
          </cell>
          <cell r="B512">
            <v>4</v>
          </cell>
          <cell r="C512" t="str">
            <v>FLEX DEPENDENT</v>
          </cell>
          <cell r="D512" t="str">
            <v>FLEX DEP</v>
          </cell>
        </row>
        <row r="513">
          <cell r="A513" t="str">
            <v>152</v>
          </cell>
          <cell r="B513">
            <v>4</v>
          </cell>
          <cell r="C513" t="str">
            <v>DENTAL COVERAGE</v>
          </cell>
          <cell r="D513" t="str">
            <v>DENTAL</v>
          </cell>
        </row>
        <row r="514">
          <cell r="A514" t="str">
            <v>153</v>
          </cell>
          <cell r="B514">
            <v>4</v>
          </cell>
          <cell r="C514" t="str">
            <v>VISION</v>
          </cell>
          <cell r="D514" t="str">
            <v>VISION</v>
          </cell>
        </row>
        <row r="515">
          <cell r="A515" t="str">
            <v>154</v>
          </cell>
          <cell r="B515">
            <v>4</v>
          </cell>
          <cell r="C515" t="str">
            <v>DISTRICT LIFE</v>
          </cell>
          <cell r="D515" t="str">
            <v>DIST LIFE</v>
          </cell>
        </row>
        <row r="516">
          <cell r="A516" t="str">
            <v>155</v>
          </cell>
          <cell r="B516">
            <v>4</v>
          </cell>
          <cell r="C516" t="str">
            <v>LIFE EMPLOYEE</v>
          </cell>
          <cell r="D516" t="str">
            <v>LIFE EMPL</v>
          </cell>
        </row>
        <row r="517">
          <cell r="A517" t="str">
            <v>156</v>
          </cell>
          <cell r="B517">
            <v>4</v>
          </cell>
          <cell r="C517" t="str">
            <v>TRS SUR RETIREMENT- RETIREES</v>
          </cell>
          <cell r="D517" t="str">
            <v>TRS SUR RE</v>
          </cell>
        </row>
        <row r="518">
          <cell r="A518" t="str">
            <v>157</v>
          </cell>
          <cell r="B518">
            <v>4</v>
          </cell>
          <cell r="C518" t="str">
            <v>INSURANCE ON BEHALF EMPLOYEE</v>
          </cell>
          <cell r="D518" t="str">
            <v>INS ON BEH</v>
          </cell>
        </row>
        <row r="519">
          <cell r="A519" t="str">
            <v>158</v>
          </cell>
          <cell r="B519">
            <v>4</v>
          </cell>
          <cell r="C519" t="str">
            <v>WORKER COMPENSATION</v>
          </cell>
          <cell r="D519" t="str">
            <v>WORK COMP</v>
          </cell>
        </row>
        <row r="520">
          <cell r="A520" t="str">
            <v>159</v>
          </cell>
          <cell r="B520">
            <v>4</v>
          </cell>
          <cell r="C520" t="str">
            <v>UNEMPLOYMENT</v>
          </cell>
          <cell r="D520" t="str">
            <v>UNEMPLOYM</v>
          </cell>
        </row>
        <row r="521">
          <cell r="A521" t="str">
            <v>160</v>
          </cell>
          <cell r="B521">
            <v>4</v>
          </cell>
          <cell r="C521" t="str">
            <v>MET LIFE DEPENDENT</v>
          </cell>
          <cell r="D521" t="str">
            <v>MET LIFE D</v>
          </cell>
        </row>
        <row r="522">
          <cell r="A522" t="str">
            <v>161</v>
          </cell>
          <cell r="B522">
            <v>4</v>
          </cell>
          <cell r="C522" t="str">
            <v>DISABILITY INSURANCE</v>
          </cell>
          <cell r="D522" t="str">
            <v>DIS INSURA</v>
          </cell>
        </row>
        <row r="523">
          <cell r="A523" t="str">
            <v>162</v>
          </cell>
          <cell r="B523">
            <v>4</v>
          </cell>
          <cell r="C523" t="str">
            <v>LONG TERM CARE-BENEFITS</v>
          </cell>
          <cell r="D523" t="str">
            <v>LONG TER C</v>
          </cell>
        </row>
        <row r="524">
          <cell r="A524" t="str">
            <v>163</v>
          </cell>
          <cell r="B524">
            <v>4</v>
          </cell>
          <cell r="C524" t="str">
            <v>COBRA PROVIDER</v>
          </cell>
          <cell r="D524" t="str">
            <v>COBRA PROV</v>
          </cell>
        </row>
        <row r="525">
          <cell r="A525" t="str">
            <v>164</v>
          </cell>
          <cell r="B525">
            <v>4</v>
          </cell>
          <cell r="C525" t="str">
            <v>HEALTH SAVINGS ACCOUNT</v>
          </cell>
          <cell r="D525" t="str">
            <v>HSA</v>
          </cell>
        </row>
        <row r="526">
          <cell r="A526" t="str">
            <v>165</v>
          </cell>
          <cell r="B526">
            <v>4</v>
          </cell>
          <cell r="C526" t="str">
            <v>BENEFIT FUTURE USE</v>
          </cell>
          <cell r="D526" t="str">
            <v>BEN FUTURE</v>
          </cell>
        </row>
        <row r="527">
          <cell r="A527" t="str">
            <v>166</v>
          </cell>
          <cell r="B527">
            <v>4</v>
          </cell>
          <cell r="C527" t="str">
            <v>BENEFIT FUTURE USE</v>
          </cell>
          <cell r="D527" t="str">
            <v>BEN FUTURE</v>
          </cell>
        </row>
        <row r="528">
          <cell r="A528" t="str">
            <v>167</v>
          </cell>
          <cell r="B528">
            <v>4</v>
          </cell>
          <cell r="C528" t="str">
            <v>ACCIDENT INSURANCE-CHUBB</v>
          </cell>
          <cell r="D528" t="str">
            <v>CHUBB</v>
          </cell>
        </row>
        <row r="529">
          <cell r="A529" t="str">
            <v>168</v>
          </cell>
          <cell r="B529">
            <v>4</v>
          </cell>
          <cell r="C529" t="str">
            <v>EMERGENCY MED TRANSPORT</v>
          </cell>
          <cell r="D529" t="str">
            <v>EMER MED</v>
          </cell>
        </row>
        <row r="530">
          <cell r="A530" t="str">
            <v>169</v>
          </cell>
          <cell r="B530">
            <v>4</v>
          </cell>
          <cell r="C530" t="str">
            <v>BENEFIT FUTURE USE</v>
          </cell>
          <cell r="D530" t="str">
            <v>BEN FUTURE</v>
          </cell>
        </row>
        <row r="531">
          <cell r="A531" t="str">
            <v>170</v>
          </cell>
          <cell r="B531">
            <v>4</v>
          </cell>
          <cell r="C531" t="str">
            <v>BENEFIT FUTURE USE</v>
          </cell>
          <cell r="D531" t="str">
            <v>BEN FUTURE</v>
          </cell>
        </row>
        <row r="532">
          <cell r="A532" t="str">
            <v>171</v>
          </cell>
          <cell r="B532">
            <v>4</v>
          </cell>
          <cell r="C532" t="str">
            <v>BENEFIT FUTURE USE</v>
          </cell>
          <cell r="D532" t="str">
            <v>BEN FUTURE</v>
          </cell>
        </row>
        <row r="533">
          <cell r="A533" t="str">
            <v>172</v>
          </cell>
          <cell r="B533">
            <v>4</v>
          </cell>
          <cell r="C533" t="str">
            <v>BENEFIT FUTURE USE</v>
          </cell>
          <cell r="D533" t="str">
            <v>BEN FUTURE</v>
          </cell>
        </row>
        <row r="534">
          <cell r="A534" t="str">
            <v>173</v>
          </cell>
          <cell r="B534">
            <v>4</v>
          </cell>
          <cell r="C534" t="str">
            <v>BENEFIT FUTURE USE</v>
          </cell>
          <cell r="D534" t="str">
            <v>BEN FUTURE</v>
          </cell>
        </row>
        <row r="535">
          <cell r="A535" t="str">
            <v>174</v>
          </cell>
          <cell r="B535">
            <v>4</v>
          </cell>
          <cell r="C535" t="str">
            <v>BENEFIT FUTURE USE</v>
          </cell>
          <cell r="D535" t="str">
            <v>BEN FUTURE</v>
          </cell>
        </row>
        <row r="536">
          <cell r="A536" t="str">
            <v>175</v>
          </cell>
          <cell r="B536">
            <v>4</v>
          </cell>
          <cell r="C536" t="str">
            <v>BENEFIT FUTURE USE</v>
          </cell>
          <cell r="D536" t="str">
            <v>BEN FUTURE</v>
          </cell>
        </row>
        <row r="537">
          <cell r="A537" t="str">
            <v>176</v>
          </cell>
          <cell r="B537">
            <v>4</v>
          </cell>
          <cell r="C537" t="str">
            <v>BENEFIT FUTURE USE</v>
          </cell>
          <cell r="D537" t="str">
            <v/>
          </cell>
        </row>
        <row r="538">
          <cell r="A538" t="str">
            <v>177</v>
          </cell>
          <cell r="B538">
            <v>4</v>
          </cell>
          <cell r="C538" t="str">
            <v>BENEFIT FUTURE USE</v>
          </cell>
          <cell r="D538" t="str">
            <v>BEN FUTURE</v>
          </cell>
        </row>
        <row r="539">
          <cell r="A539" t="str">
            <v>178</v>
          </cell>
          <cell r="B539">
            <v>4</v>
          </cell>
          <cell r="C539" t="str">
            <v>BENEFIT FUTURE USE</v>
          </cell>
          <cell r="D539" t="str">
            <v>BEN FUTURE</v>
          </cell>
        </row>
        <row r="540">
          <cell r="A540" t="str">
            <v>179</v>
          </cell>
          <cell r="B540">
            <v>4</v>
          </cell>
          <cell r="C540" t="str">
            <v>BENEFIT FUTURE USE</v>
          </cell>
          <cell r="D540" t="str">
            <v>BEN FUTURE</v>
          </cell>
        </row>
        <row r="541">
          <cell r="A541" t="str">
            <v>197</v>
          </cell>
          <cell r="B541">
            <v>4</v>
          </cell>
          <cell r="C541" t="str">
            <v>DTDF FUND 197</v>
          </cell>
          <cell r="D541" t="str">
            <v>DTDF 197</v>
          </cell>
        </row>
        <row r="542">
          <cell r="A542" t="str">
            <v>198</v>
          </cell>
          <cell r="B542">
            <v>4</v>
          </cell>
          <cell r="C542" t="str">
            <v>DTDF FUND 198</v>
          </cell>
          <cell r="D542" t="str">
            <v>DTDF 198</v>
          </cell>
        </row>
        <row r="543">
          <cell r="A543" t="str">
            <v>199</v>
          </cell>
          <cell r="B543">
            <v>4</v>
          </cell>
          <cell r="C543" t="str">
            <v>CASH OVER/SHORT (FUND 461)</v>
          </cell>
          <cell r="D543" t="str">
            <v>CASH O/S</v>
          </cell>
        </row>
        <row r="544">
          <cell r="A544" t="str">
            <v>200</v>
          </cell>
          <cell r="B544">
            <v>4</v>
          </cell>
          <cell r="C544" t="str">
            <v>HOSPITALITY (FUND 891)</v>
          </cell>
          <cell r="D544" t="str">
            <v>HOSP</v>
          </cell>
        </row>
        <row r="545">
          <cell r="A545" t="str">
            <v>201</v>
          </cell>
          <cell r="B545">
            <v>4</v>
          </cell>
          <cell r="C545" t="str">
            <v>HUMANITARIAN CAUSES (FUND 891)</v>
          </cell>
          <cell r="D545" t="str">
            <v>HUMAN</v>
          </cell>
        </row>
        <row r="546">
          <cell r="A546" t="str">
            <v>202</v>
          </cell>
          <cell r="B546">
            <v>4</v>
          </cell>
          <cell r="C546" t="str">
            <v>CARE CLOSET (FUND 891)</v>
          </cell>
          <cell r="D546" t="str">
            <v>CARE CLST</v>
          </cell>
        </row>
        <row r="547">
          <cell r="A547" t="str">
            <v>203</v>
          </cell>
          <cell r="B547">
            <v>4</v>
          </cell>
          <cell r="C547" t="str">
            <v>M.A.C.E/UNCF (FUND 891)</v>
          </cell>
          <cell r="D547" t="str">
            <v>MACE/UNCF</v>
          </cell>
        </row>
        <row r="548">
          <cell r="A548" t="str">
            <v>204</v>
          </cell>
          <cell r="B548">
            <v>4</v>
          </cell>
          <cell r="C548" t="str">
            <v>CAMPUS SCHOLARSHIPS (FUND 891)</v>
          </cell>
          <cell r="D548" t="str">
            <v>CAMP SCHL</v>
          </cell>
        </row>
        <row r="549">
          <cell r="A549" t="str">
            <v>205</v>
          </cell>
          <cell r="B549">
            <v>4</v>
          </cell>
          <cell r="C549" t="str">
            <v>TECH FEES SCHOLARS (FUND 891)</v>
          </cell>
          <cell r="D549" t="str">
            <v>TECH FEES</v>
          </cell>
        </row>
        <row r="550">
          <cell r="A550" t="str">
            <v>206</v>
          </cell>
          <cell r="B550">
            <v>4</v>
          </cell>
          <cell r="C550" t="str">
            <v>STAFF ASSIST DONATIONS (891)</v>
          </cell>
          <cell r="D550" t="str">
            <v>ST AST DON</v>
          </cell>
        </row>
        <row r="551">
          <cell r="A551" t="str">
            <v>209</v>
          </cell>
          <cell r="B551">
            <v>4</v>
          </cell>
          <cell r="C551" t="str">
            <v>BOOK CLUB (FUND 865)</v>
          </cell>
          <cell r="D551" t="str">
            <v>BOOK CLUB</v>
          </cell>
        </row>
        <row r="552">
          <cell r="A552" t="str">
            <v>210</v>
          </cell>
          <cell r="B552">
            <v>4</v>
          </cell>
          <cell r="C552" t="str">
            <v>SALES TAX (FUND 891)</v>
          </cell>
          <cell r="D552" t="str">
            <v>SALES TAX</v>
          </cell>
        </row>
        <row r="553">
          <cell r="A553" t="str">
            <v>215</v>
          </cell>
          <cell r="B553">
            <v>4</v>
          </cell>
          <cell r="C553" t="str">
            <v>BPA / FBLA (FUND 865)</v>
          </cell>
          <cell r="D553" t="str">
            <v>BPA/FBLA</v>
          </cell>
        </row>
        <row r="554">
          <cell r="A554" t="str">
            <v>216</v>
          </cell>
          <cell r="B554">
            <v>4</v>
          </cell>
          <cell r="C554" t="str">
            <v>RETURNED CHECKS (IF)</v>
          </cell>
          <cell r="D554" t="str">
            <v>RET CHCK</v>
          </cell>
        </row>
        <row r="555">
          <cell r="A555" t="str">
            <v>21B</v>
          </cell>
          <cell r="B555">
            <v>4</v>
          </cell>
          <cell r="C555" t="str">
            <v>SCIENCE-NONCONSUMABLE</v>
          </cell>
          <cell r="D555" t="str">
            <v>SCI-NONCON</v>
          </cell>
        </row>
        <row r="556">
          <cell r="A556" t="str">
            <v>220</v>
          </cell>
          <cell r="B556">
            <v>4</v>
          </cell>
          <cell r="C556" t="str">
            <v>CLASS OF 2017 (FUND 865)</v>
          </cell>
          <cell r="D556" t="str">
            <v>CLASS 2017</v>
          </cell>
        </row>
        <row r="557">
          <cell r="A557" t="str">
            <v>225</v>
          </cell>
          <cell r="B557">
            <v>4</v>
          </cell>
          <cell r="C557" t="str">
            <v>CLASS OF 2018 (FUND 865)</v>
          </cell>
          <cell r="D557" t="str">
            <v>CLASS 2018</v>
          </cell>
        </row>
        <row r="558">
          <cell r="A558" t="str">
            <v>230</v>
          </cell>
          <cell r="B558">
            <v>4</v>
          </cell>
          <cell r="C558" t="str">
            <v>CLASS OF 2019 (FUND 865)</v>
          </cell>
          <cell r="D558" t="str">
            <v>CLASS 2019</v>
          </cell>
        </row>
        <row r="559">
          <cell r="A559" t="str">
            <v>235</v>
          </cell>
          <cell r="B559">
            <v>4</v>
          </cell>
          <cell r="C559" t="str">
            <v>CLASS OF 2020 (FUND 865)</v>
          </cell>
          <cell r="D559" t="str">
            <v>CLASS 2020</v>
          </cell>
        </row>
        <row r="560">
          <cell r="A560" t="str">
            <v>236</v>
          </cell>
          <cell r="B560">
            <v>4</v>
          </cell>
          <cell r="C560" t="str">
            <v>CLASS OF 2021 (FUND 865)</v>
          </cell>
          <cell r="D560" t="str">
            <v>CLASS 2021</v>
          </cell>
        </row>
        <row r="561">
          <cell r="A561" t="str">
            <v>237</v>
          </cell>
          <cell r="B561">
            <v>4</v>
          </cell>
          <cell r="C561" t="str">
            <v>CLASS OF 2022 (FUND 865)</v>
          </cell>
          <cell r="D561" t="str">
            <v>CLASS 2022</v>
          </cell>
        </row>
        <row r="562">
          <cell r="A562" t="str">
            <v>238</v>
          </cell>
          <cell r="B562">
            <v>4</v>
          </cell>
          <cell r="C562" t="str">
            <v>CLASS OF 2023 (FUND 865)</v>
          </cell>
          <cell r="D562" t="str">
            <v>CLASS 2023</v>
          </cell>
        </row>
        <row r="563">
          <cell r="A563" t="str">
            <v>239</v>
          </cell>
          <cell r="B563">
            <v>4</v>
          </cell>
          <cell r="C563" t="str">
            <v>CLASS OF 2024 (FUND 865)</v>
          </cell>
          <cell r="D563" t="str">
            <v>CLASS 2024</v>
          </cell>
        </row>
        <row r="564">
          <cell r="A564" t="str">
            <v>240</v>
          </cell>
          <cell r="B564">
            <v>4</v>
          </cell>
          <cell r="C564" t="str">
            <v>DEBATE CLUB (FUND 865)</v>
          </cell>
          <cell r="D564" t="str">
            <v>DEBATE</v>
          </cell>
        </row>
        <row r="565">
          <cell r="A565" t="str">
            <v>245</v>
          </cell>
          <cell r="B565">
            <v>4</v>
          </cell>
          <cell r="C565" t="str">
            <v>FCS CLUB (FUND 865)</v>
          </cell>
          <cell r="D565" t="str">
            <v>FCS CLUB</v>
          </cell>
        </row>
        <row r="566">
          <cell r="A566" t="str">
            <v>250</v>
          </cell>
          <cell r="B566">
            <v>4</v>
          </cell>
          <cell r="C566" t="str">
            <v>KEY CLUB (FUND 865)</v>
          </cell>
          <cell r="D566" t="str">
            <v>KEY CLUB</v>
          </cell>
        </row>
        <row r="567">
          <cell r="A567" t="str">
            <v>255</v>
          </cell>
          <cell r="B567">
            <v>4</v>
          </cell>
          <cell r="C567" t="str">
            <v>MATH/PENTA CLUB (FUND 865)</v>
          </cell>
          <cell r="D567" t="str">
            <v>MATH/PENTA</v>
          </cell>
        </row>
        <row r="568">
          <cell r="A568" t="str">
            <v>260</v>
          </cell>
          <cell r="B568">
            <v>4</v>
          </cell>
          <cell r="C568" t="str">
            <v>NATL JR HONOR SOC (FUND 865)</v>
          </cell>
          <cell r="D568" t="str">
            <v>NJHS</v>
          </cell>
        </row>
        <row r="569">
          <cell r="A569" t="str">
            <v>265</v>
          </cell>
          <cell r="B569">
            <v>4</v>
          </cell>
          <cell r="C569" t="str">
            <v>NATL HONOR SOCIETY (FUND 865)</v>
          </cell>
          <cell r="D569" t="str">
            <v>NHS</v>
          </cell>
        </row>
        <row r="570">
          <cell r="A570" t="str">
            <v>268</v>
          </cell>
          <cell r="B570">
            <v>4</v>
          </cell>
          <cell r="C570" t="str">
            <v>INTERNL BACC CLUB (FUND 865)</v>
          </cell>
          <cell r="D570" t="str">
            <v>IB CLUB</v>
          </cell>
        </row>
        <row r="571">
          <cell r="A571" t="str">
            <v>270</v>
          </cell>
          <cell r="B571">
            <v>4</v>
          </cell>
          <cell r="C571" t="str">
            <v>YOUTH IN GOVERN/JSA (FUND 865)</v>
          </cell>
          <cell r="D571" t="str">
            <v>JSA</v>
          </cell>
        </row>
        <row r="572">
          <cell r="A572" t="str">
            <v>273</v>
          </cell>
          <cell r="B572">
            <v>4</v>
          </cell>
          <cell r="C572" t="str">
            <v>SPANISH CLUB (IF)</v>
          </cell>
          <cell r="D572" t="str">
            <v>SPANISH CB</v>
          </cell>
        </row>
        <row r="573">
          <cell r="A573" t="str">
            <v>274</v>
          </cell>
          <cell r="B573">
            <v>4</v>
          </cell>
          <cell r="C573" t="str">
            <v>SPIRIT CLUB (FUND 865)</v>
          </cell>
          <cell r="D573" t="str">
            <v>SPIRIT CLB</v>
          </cell>
        </row>
        <row r="574">
          <cell r="A574" t="str">
            <v>275</v>
          </cell>
          <cell r="B574">
            <v>4</v>
          </cell>
          <cell r="C574" t="str">
            <v>STUDENT COUNCIL (FUND 865)</v>
          </cell>
          <cell r="D574" t="str">
            <v>STUD COUN</v>
          </cell>
        </row>
        <row r="575">
          <cell r="A575" t="str">
            <v>277</v>
          </cell>
          <cell r="B575">
            <v>4</v>
          </cell>
          <cell r="C575" t="str">
            <v>UNITED VOICES 4 CHG (FUND 865)</v>
          </cell>
          <cell r="D575" t="str">
            <v>UV4C</v>
          </cell>
        </row>
        <row r="576">
          <cell r="A576" t="str">
            <v>278</v>
          </cell>
          <cell r="B576">
            <v>4</v>
          </cell>
          <cell r="C576" t="str">
            <v>RECYCLING CLUB (FUND 865)</v>
          </cell>
          <cell r="D576" t="str">
            <v>RCYC</v>
          </cell>
        </row>
        <row r="577">
          <cell r="A577" t="str">
            <v>279</v>
          </cell>
          <cell r="B577">
            <v>4</v>
          </cell>
          <cell r="C577" t="str">
            <v>CULTURAL COMM CLUB (IF)</v>
          </cell>
          <cell r="D577" t="str">
            <v>CULTR COM</v>
          </cell>
        </row>
        <row r="578">
          <cell r="A578" t="str">
            <v>280</v>
          </cell>
          <cell r="B578">
            <v>4</v>
          </cell>
          <cell r="C578" t="str">
            <v>WHIZ QUIZ CLUB (FUND 865)</v>
          </cell>
          <cell r="D578" t="str">
            <v>WHIZ QUIZ</v>
          </cell>
        </row>
        <row r="579">
          <cell r="A579" t="str">
            <v>285</v>
          </cell>
          <cell r="B579">
            <v>4</v>
          </cell>
          <cell r="C579" t="str">
            <v>8TH GRADE CLUB (FUND 865)</v>
          </cell>
          <cell r="D579" t="str">
            <v>8TH GRADE</v>
          </cell>
        </row>
        <row r="580">
          <cell r="A580" t="str">
            <v>286</v>
          </cell>
          <cell r="B580">
            <v>4</v>
          </cell>
          <cell r="C580" t="str">
            <v>WEB LEADERS CLUB (FUND 865)</v>
          </cell>
          <cell r="D580" t="str">
            <v>WEB LDRS</v>
          </cell>
        </row>
        <row r="581">
          <cell r="A581" t="str">
            <v>287</v>
          </cell>
          <cell r="B581">
            <v>4</v>
          </cell>
          <cell r="C581" t="str">
            <v>LINK CREW (FUND 865)</v>
          </cell>
          <cell r="D581" t="str">
            <v>LINK CREW</v>
          </cell>
        </row>
        <row r="582">
          <cell r="A582" t="str">
            <v>288</v>
          </cell>
          <cell r="B582">
            <v>4</v>
          </cell>
          <cell r="C582" t="str">
            <v>5TH GRADE CLUB (FUND 865)</v>
          </cell>
          <cell r="D582" t="str">
            <v>5TH GRADE</v>
          </cell>
        </row>
        <row r="583">
          <cell r="A583" t="str">
            <v>300</v>
          </cell>
          <cell r="B583">
            <v>4</v>
          </cell>
          <cell r="C583" t="str">
            <v>ADVANCED ACADEMICS (FUND 461)</v>
          </cell>
          <cell r="D583" t="str">
            <v>ADV ACAD</v>
          </cell>
        </row>
        <row r="584">
          <cell r="A584" t="str">
            <v>301</v>
          </cell>
          <cell r="B584">
            <v>4</v>
          </cell>
          <cell r="C584" t="str">
            <v>FACILITY RENTAL (FUND 461)</v>
          </cell>
          <cell r="D584" t="str">
            <v>FACILITY</v>
          </cell>
        </row>
        <row r="585">
          <cell r="A585" t="str">
            <v>302</v>
          </cell>
          <cell r="B585">
            <v>4</v>
          </cell>
          <cell r="C585" t="str">
            <v>AVID PROGRAM (IF)</v>
          </cell>
          <cell r="D585" t="str">
            <v>AVID PROG</v>
          </cell>
        </row>
        <row r="586">
          <cell r="A586" t="str">
            <v>303</v>
          </cell>
          <cell r="B586">
            <v>4</v>
          </cell>
          <cell r="C586" t="str">
            <v>CAFETERIA STUD DEBT( FUND 461)</v>
          </cell>
          <cell r="D586" t="str">
            <v>CAFE DEBT</v>
          </cell>
        </row>
        <row r="587">
          <cell r="A587" t="str">
            <v>304</v>
          </cell>
          <cell r="B587">
            <v>4</v>
          </cell>
          <cell r="C587" t="str">
            <v>CELL PHONE FINES (FUND 461)</v>
          </cell>
          <cell r="D587" t="str">
            <v>CELL FINES</v>
          </cell>
        </row>
        <row r="588">
          <cell r="A588" t="str">
            <v>305</v>
          </cell>
          <cell r="B588">
            <v>4</v>
          </cell>
          <cell r="C588" t="str">
            <v>CORE NOVELS (FUND 461)</v>
          </cell>
          <cell r="D588" t="str">
            <v>CORE NOVEL</v>
          </cell>
        </row>
        <row r="589">
          <cell r="A589" t="str">
            <v>306</v>
          </cell>
          <cell r="B589">
            <v>4</v>
          </cell>
          <cell r="C589" t="str">
            <v>CRAM 1 WEEK SUM SCH (FUND 461)</v>
          </cell>
          <cell r="D589" t="str">
            <v>CRAM</v>
          </cell>
        </row>
        <row r="590">
          <cell r="A590" t="str">
            <v>307</v>
          </cell>
          <cell r="B590">
            <v>4</v>
          </cell>
          <cell r="C590" t="str">
            <v>CULINARY ARTS PRGM (FUND 461)</v>
          </cell>
          <cell r="D590" t="str">
            <v>CULINARY</v>
          </cell>
        </row>
        <row r="591">
          <cell r="A591" t="str">
            <v>308</v>
          </cell>
          <cell r="B591">
            <v>4</v>
          </cell>
          <cell r="C591" t="str">
            <v>DANCE PRGM (FUND 461)</v>
          </cell>
          <cell r="D591" t="str">
            <v>DANCE</v>
          </cell>
        </row>
        <row r="592">
          <cell r="A592" t="str">
            <v>309</v>
          </cell>
          <cell r="B592">
            <v>4</v>
          </cell>
          <cell r="C592" t="str">
            <v>IF</v>
          </cell>
          <cell r="D592" t="str">
            <v>IF</v>
          </cell>
        </row>
        <row r="593">
          <cell r="A593" t="str">
            <v>310</v>
          </cell>
          <cell r="B593">
            <v>4</v>
          </cell>
          <cell r="C593" t="str">
            <v>JOURNEYS CLUB</v>
          </cell>
          <cell r="D593" t="str">
            <v>JRNYS CLUB</v>
          </cell>
        </row>
        <row r="594">
          <cell r="A594" t="str">
            <v>311</v>
          </cell>
          <cell r="B594">
            <v>4</v>
          </cell>
          <cell r="C594" t="str">
            <v>ID CARDS (FUND 461)</v>
          </cell>
          <cell r="D594" t="str">
            <v>ID CARD</v>
          </cell>
        </row>
        <row r="595">
          <cell r="A595" t="str">
            <v>312</v>
          </cell>
          <cell r="B595">
            <v>4</v>
          </cell>
          <cell r="C595" t="str">
            <v>JCC PROGRAM (FUND 461)</v>
          </cell>
          <cell r="D595" t="str">
            <v>JCC PGM</v>
          </cell>
        </row>
        <row r="596">
          <cell r="A596" t="str">
            <v>313</v>
          </cell>
          <cell r="B596">
            <v>4</v>
          </cell>
          <cell r="C596" t="str">
            <v>JROTC PROGRAM (FUND 461)</v>
          </cell>
          <cell r="D596" t="str">
            <v>JROTC PGM</v>
          </cell>
        </row>
        <row r="597">
          <cell r="A597" t="str">
            <v>314</v>
          </cell>
          <cell r="B597">
            <v>4</v>
          </cell>
          <cell r="C597" t="str">
            <v>LIBRARY (FUND 461)</v>
          </cell>
          <cell r="D597" t="str">
            <v>LIBRARY</v>
          </cell>
        </row>
        <row r="598">
          <cell r="A598" t="str">
            <v>315</v>
          </cell>
          <cell r="B598">
            <v>4</v>
          </cell>
          <cell r="C598" t="str">
            <v>PARKING PERMIT (FUND 461)</v>
          </cell>
          <cell r="D598" t="str">
            <v>PARK PERM</v>
          </cell>
        </row>
        <row r="599">
          <cell r="A599" t="str">
            <v>316</v>
          </cell>
          <cell r="B599">
            <v>4</v>
          </cell>
          <cell r="C599" t="str">
            <v>PLATO PROGRAM (FUND 461)</v>
          </cell>
          <cell r="D599" t="str">
            <v>PLATO PGM</v>
          </cell>
        </row>
        <row r="600">
          <cell r="A600" t="str">
            <v>317</v>
          </cell>
          <cell r="B600">
            <v>4</v>
          </cell>
          <cell r="C600" t="str">
            <v>GENERAL CAMPUS FUND (FUND 461)</v>
          </cell>
          <cell r="D600" t="str">
            <v>CAMP FUN</v>
          </cell>
        </row>
        <row r="601">
          <cell r="A601" t="str">
            <v>320</v>
          </cell>
          <cell r="B601">
            <v>4</v>
          </cell>
          <cell r="C601" t="str">
            <v>TECHNOLOGY FEES (FUND 461)</v>
          </cell>
          <cell r="D601" t="str">
            <v>DigiN FEE</v>
          </cell>
        </row>
        <row r="602">
          <cell r="A602" t="str">
            <v>321</v>
          </cell>
          <cell r="B602">
            <v>4</v>
          </cell>
          <cell r="C602" t="str">
            <v>TECHNOLGY REPAIRS (FUND 461)</v>
          </cell>
          <cell r="D602" t="str">
            <v>DigiN REPA</v>
          </cell>
        </row>
        <row r="603">
          <cell r="A603" t="str">
            <v>322</v>
          </cell>
          <cell r="B603">
            <v>4</v>
          </cell>
          <cell r="C603" t="str">
            <v>TECHNOLGY ACESSORIES (FD 461)</v>
          </cell>
          <cell r="D603" t="str">
            <v>DigiN ACOR</v>
          </cell>
        </row>
        <row r="604">
          <cell r="A604" t="str">
            <v>323</v>
          </cell>
          <cell r="B604">
            <v>4</v>
          </cell>
          <cell r="C604" t="str">
            <v>TEXTBOOK FINES (FUND 461)</v>
          </cell>
          <cell r="D604" t="str">
            <v>TXBK FINE</v>
          </cell>
        </row>
        <row r="605">
          <cell r="A605" t="str">
            <v>324</v>
          </cell>
          <cell r="B605">
            <v>4</v>
          </cell>
          <cell r="C605" t="str">
            <v>THEATRE ARTS (FUND 461)</v>
          </cell>
          <cell r="D605" t="str">
            <v>THEARE PGM</v>
          </cell>
        </row>
        <row r="606">
          <cell r="A606" t="str">
            <v>325</v>
          </cell>
          <cell r="B606">
            <v>4</v>
          </cell>
          <cell r="C606" t="str">
            <v>TUITION (FUND 461 )</v>
          </cell>
          <cell r="D606" t="str">
            <v>TUITION</v>
          </cell>
        </row>
        <row r="607">
          <cell r="A607" t="str">
            <v>326</v>
          </cell>
          <cell r="B607">
            <v>4</v>
          </cell>
          <cell r="C607" t="str">
            <v>ATHLETICS DEPT (FUND 461)</v>
          </cell>
          <cell r="D607" t="str">
            <v>ATHL DEPT</v>
          </cell>
        </row>
        <row r="608">
          <cell r="A608" t="str">
            <v>327</v>
          </cell>
          <cell r="B608">
            <v>4</v>
          </cell>
          <cell r="C608" t="str">
            <v>FIELD TRIPS (FUND 461)</v>
          </cell>
          <cell r="D608" t="str">
            <v>FIELD TRPS</v>
          </cell>
        </row>
        <row r="609">
          <cell r="A609" t="str">
            <v>328</v>
          </cell>
          <cell r="B609">
            <v>4</v>
          </cell>
          <cell r="C609" t="str">
            <v>MUSIC DEPT (FUND 461)</v>
          </cell>
          <cell r="D609" t="str">
            <v>MUSIC DEPT</v>
          </cell>
        </row>
        <row r="610">
          <cell r="A610" t="str">
            <v>329</v>
          </cell>
          <cell r="B610">
            <v>4</v>
          </cell>
          <cell r="C610" t="str">
            <v>YEARBOOK (FUND 461)</v>
          </cell>
          <cell r="D610" t="str">
            <v>YRBOOK</v>
          </cell>
        </row>
        <row r="611">
          <cell r="A611" t="str">
            <v>330</v>
          </cell>
          <cell r="B611">
            <v>4</v>
          </cell>
          <cell r="C611" t="str">
            <v>AFRICAN AMER ASSOC (FUND 865)</v>
          </cell>
          <cell r="D611" t="str">
            <v>AA ASSOC</v>
          </cell>
        </row>
        <row r="612">
          <cell r="A612" t="str">
            <v>332</v>
          </cell>
          <cell r="B612">
            <v>4</v>
          </cell>
          <cell r="C612" t="str">
            <v>ASL CLUB (FUND 865)</v>
          </cell>
          <cell r="D612" t="str">
            <v>ASL CLUB</v>
          </cell>
        </row>
        <row r="613">
          <cell r="A613" t="str">
            <v>333</v>
          </cell>
          <cell r="B613">
            <v>4</v>
          </cell>
          <cell r="C613" t="str">
            <v>AUDITORIUM RENO (FUND 461)</v>
          </cell>
          <cell r="D613" t="str">
            <v>AUD RENO</v>
          </cell>
        </row>
        <row r="614">
          <cell r="A614" t="str">
            <v>334</v>
          </cell>
          <cell r="B614">
            <v>4</v>
          </cell>
          <cell r="C614" t="str">
            <v>AUTOMOTIVE TECH (FUND 461)</v>
          </cell>
          <cell r="D614" t="str">
            <v>AUTO TECH</v>
          </cell>
        </row>
        <row r="615">
          <cell r="A615" t="str">
            <v>335</v>
          </cell>
          <cell r="B615">
            <v>4</v>
          </cell>
          <cell r="C615" t="str">
            <v>AVIATION PGM (FUND 461)</v>
          </cell>
          <cell r="D615" t="str">
            <v>AVIA PGM</v>
          </cell>
        </row>
        <row r="616">
          <cell r="A616" t="str">
            <v>337</v>
          </cell>
          <cell r="B616">
            <v>4</v>
          </cell>
          <cell r="C616" t="str">
            <v>BE THE CHG CLUB (FUND 865)</v>
          </cell>
          <cell r="D616" t="str">
            <v>BTHG CLUB</v>
          </cell>
        </row>
        <row r="617">
          <cell r="A617" t="str">
            <v>338</v>
          </cell>
          <cell r="B617">
            <v>4</v>
          </cell>
          <cell r="C617" t="str">
            <v>BISTRO (FUND 461)</v>
          </cell>
          <cell r="D617" t="str">
            <v>BISTRO</v>
          </cell>
        </row>
        <row r="618">
          <cell r="A618" t="str">
            <v>339</v>
          </cell>
          <cell r="B618">
            <v>4</v>
          </cell>
          <cell r="C618" t="str">
            <v>BLACK HISTORY CLUB (FUND 461)</v>
          </cell>
          <cell r="D618" t="str">
            <v>BLK HIST</v>
          </cell>
        </row>
        <row r="619">
          <cell r="A619" t="str">
            <v>340</v>
          </cell>
          <cell r="B619">
            <v>4</v>
          </cell>
          <cell r="C619" t="str">
            <v>BLACK STDNT UNION (FUND 865)</v>
          </cell>
          <cell r="D619" t="str">
            <v>BLK ST UN</v>
          </cell>
        </row>
        <row r="620">
          <cell r="A620" t="str">
            <v>341</v>
          </cell>
          <cell r="B620">
            <v>4</v>
          </cell>
          <cell r="C620" t="str">
            <v>BRIDGE/LAB COATS (FUND 461)</v>
          </cell>
          <cell r="D620" t="str">
            <v>B/L COATS</v>
          </cell>
        </row>
        <row r="621">
          <cell r="A621" t="str">
            <v>342</v>
          </cell>
          <cell r="B621">
            <v>4</v>
          </cell>
          <cell r="C621" t="str">
            <v>CAREER &amp; TECHNOLGY (FUND 461)</v>
          </cell>
          <cell r="D621" t="str">
            <v>C &amp; T</v>
          </cell>
        </row>
        <row r="622">
          <cell r="A622" t="str">
            <v>343</v>
          </cell>
          <cell r="B622">
            <v>4</v>
          </cell>
          <cell r="C622" t="str">
            <v>CHESS CLUB (FUND 865)</v>
          </cell>
          <cell r="D622" t="str">
            <v>CHESS CLB</v>
          </cell>
        </row>
        <row r="623">
          <cell r="A623" t="str">
            <v>344</v>
          </cell>
          <cell r="B623">
            <v>4</v>
          </cell>
          <cell r="C623" t="str">
            <v>CHINESE CLUB (FUND 865)</v>
          </cell>
          <cell r="D623" t="str">
            <v>CHNES CLB</v>
          </cell>
        </row>
        <row r="624">
          <cell r="A624" t="str">
            <v>345</v>
          </cell>
          <cell r="B624">
            <v>4</v>
          </cell>
          <cell r="C624" t="str">
            <v>COMM FOUND OF NTX (FUND 461)</v>
          </cell>
          <cell r="D624" t="str">
            <v>CF OF NT</v>
          </cell>
        </row>
        <row r="625">
          <cell r="A625" t="str">
            <v>346</v>
          </cell>
          <cell r="B625">
            <v>4</v>
          </cell>
          <cell r="C625" t="str">
            <v>COMP SCI CLUB (FUND 865)</v>
          </cell>
          <cell r="D625" t="str">
            <v>CMP SCI CB</v>
          </cell>
        </row>
        <row r="626">
          <cell r="A626" t="str">
            <v>347</v>
          </cell>
          <cell r="B626">
            <v>4</v>
          </cell>
          <cell r="C626" t="str">
            <v>COSMETOLOGY (FUND 865)</v>
          </cell>
          <cell r="D626" t="str">
            <v>COSMO PGM</v>
          </cell>
        </row>
        <row r="627">
          <cell r="A627" t="str">
            <v>348</v>
          </cell>
          <cell r="B627">
            <v>4</v>
          </cell>
          <cell r="C627" t="str">
            <v>CONCERNED SR GIRLS (FUND 865)</v>
          </cell>
          <cell r="D627" t="str">
            <v>CSG CLUB</v>
          </cell>
        </row>
        <row r="628">
          <cell r="A628" t="str">
            <v>349</v>
          </cell>
          <cell r="B628">
            <v>4</v>
          </cell>
          <cell r="C628" t="str">
            <v>DADS OF DUNBAR (FUND 891)</v>
          </cell>
          <cell r="D628" t="str">
            <v>DOD</v>
          </cell>
        </row>
        <row r="629">
          <cell r="A629" t="str">
            <v>350</v>
          </cell>
          <cell r="B629">
            <v>4</v>
          </cell>
          <cell r="C629" t="str">
            <v>DECA (FUND 865)</v>
          </cell>
          <cell r="D629" t="str">
            <v>DECA</v>
          </cell>
        </row>
        <row r="630">
          <cell r="A630" t="str">
            <v>351</v>
          </cell>
          <cell r="B630">
            <v>4</v>
          </cell>
          <cell r="C630" t="str">
            <v>DGG CLUB (FUND 865)</v>
          </cell>
          <cell r="D630" t="str">
            <v>DGG CLB</v>
          </cell>
        </row>
        <row r="631">
          <cell r="A631" t="str">
            <v>352</v>
          </cell>
          <cell r="B631">
            <v>4</v>
          </cell>
          <cell r="C631" t="str">
            <v>DIDT/SIDT (FUND 461)</v>
          </cell>
          <cell r="D631" t="str">
            <v>DIDT/SIDT</v>
          </cell>
        </row>
        <row r="632">
          <cell r="A632" t="str">
            <v>353</v>
          </cell>
          <cell r="B632">
            <v>4</v>
          </cell>
          <cell r="C632" t="str">
            <v>DISTING GENTS (FUND 865 )</v>
          </cell>
          <cell r="D632" t="str">
            <v>DISTG GEN</v>
          </cell>
        </row>
        <row r="633">
          <cell r="A633" t="str">
            <v>354</v>
          </cell>
          <cell r="B633">
            <v>4</v>
          </cell>
          <cell r="C633" t="str">
            <v>DONATIONS GEN (FUND 461)</v>
          </cell>
          <cell r="D633" t="str">
            <v>DNTION GEN</v>
          </cell>
        </row>
        <row r="634">
          <cell r="A634" t="str">
            <v>355</v>
          </cell>
          <cell r="B634">
            <v>4</v>
          </cell>
          <cell r="C634" t="str">
            <v>DONATIONS RESTR (FUND 461)</v>
          </cell>
          <cell r="D634" t="str">
            <v>DNTION RES</v>
          </cell>
        </row>
        <row r="635">
          <cell r="A635" t="str">
            <v>356</v>
          </cell>
          <cell r="B635">
            <v>4</v>
          </cell>
          <cell r="C635" t="str">
            <v>DRAMA CLUB (FUND 865)</v>
          </cell>
          <cell r="D635" t="str">
            <v>DRAMA CLB</v>
          </cell>
        </row>
        <row r="636">
          <cell r="A636" t="str">
            <v>357</v>
          </cell>
          <cell r="B636">
            <v>4</v>
          </cell>
          <cell r="C636" t="str">
            <v>EDGE SUMMER CAMP (FUND 461)</v>
          </cell>
          <cell r="D636" t="str">
            <v>EDG SUM CP</v>
          </cell>
        </row>
        <row r="637">
          <cell r="A637" t="str">
            <v>359</v>
          </cell>
          <cell r="B637">
            <v>4</v>
          </cell>
          <cell r="C637" t="str">
            <v>ENERGY CLUB (FUND 865)</v>
          </cell>
          <cell r="D637" t="str">
            <v>ENG CLB</v>
          </cell>
        </row>
        <row r="638">
          <cell r="A638" t="str">
            <v>361</v>
          </cell>
          <cell r="B638">
            <v>4</v>
          </cell>
          <cell r="C638" t="str">
            <v>ENGINEERING PROG (FUND 461)</v>
          </cell>
          <cell r="D638" t="str">
            <v>ENGINEER</v>
          </cell>
        </row>
        <row r="639">
          <cell r="A639" t="str">
            <v>363</v>
          </cell>
          <cell r="B639">
            <v>4</v>
          </cell>
          <cell r="C639" t="str">
            <v>FEMINIST CLUB (FUND 865)</v>
          </cell>
          <cell r="D639" t="str">
            <v>FEM CLUB</v>
          </cell>
        </row>
        <row r="640">
          <cell r="A640" t="str">
            <v>364</v>
          </cell>
          <cell r="B640">
            <v>4</v>
          </cell>
          <cell r="C640" t="str">
            <v>FFA (FUND 865)</v>
          </cell>
          <cell r="D640" t="str">
            <v>FFA</v>
          </cell>
        </row>
        <row r="641">
          <cell r="A641" t="str">
            <v>365</v>
          </cell>
          <cell r="B641">
            <v>4</v>
          </cell>
          <cell r="C641" t="str">
            <v>FOOLS CLUB (FUND 865)</v>
          </cell>
          <cell r="D641" t="str">
            <v>FOOLS CLUB</v>
          </cell>
        </row>
        <row r="642">
          <cell r="A642" t="str">
            <v>366</v>
          </cell>
          <cell r="B642">
            <v>4</v>
          </cell>
          <cell r="C642" t="str">
            <v>FUNDRAISERS-SCH-WIDE(FUND 461)</v>
          </cell>
          <cell r="D642" t="str">
            <v>FUNDRAISER</v>
          </cell>
        </row>
        <row r="643">
          <cell r="A643" t="str">
            <v>367</v>
          </cell>
          <cell r="B643">
            <v>4</v>
          </cell>
          <cell r="C643" t="str">
            <v>GARDEN CLUB (FUND 865)</v>
          </cell>
          <cell r="D643" t="str">
            <v>GARDEN CLB</v>
          </cell>
        </row>
        <row r="644">
          <cell r="A644" t="str">
            <v>368</v>
          </cell>
          <cell r="B644">
            <v>4</v>
          </cell>
          <cell r="C644" t="str">
            <v>GEEK CONGLOMERATE CLB (FD 865)</v>
          </cell>
          <cell r="D644" t="str">
            <v>GEEK C CLB</v>
          </cell>
        </row>
        <row r="645">
          <cell r="A645" t="str">
            <v>369</v>
          </cell>
          <cell r="B645">
            <v>4</v>
          </cell>
          <cell r="C645" t="str">
            <v>GENEALOGY CLUB (FUND 865)</v>
          </cell>
          <cell r="D645" t="str">
            <v>GENEALOGY</v>
          </cell>
        </row>
        <row r="646">
          <cell r="A646" t="str">
            <v>370</v>
          </cell>
          <cell r="B646">
            <v>4</v>
          </cell>
          <cell r="C646" t="str">
            <v>GO CENTER (IF)</v>
          </cell>
          <cell r="D646" t="str">
            <v>GO CENTER</v>
          </cell>
        </row>
        <row r="647">
          <cell r="A647" t="str">
            <v>372</v>
          </cell>
          <cell r="B647">
            <v>4</v>
          </cell>
          <cell r="C647" t="str">
            <v>GOLDSEAL TCH/LEARNCLB (FD 865)</v>
          </cell>
          <cell r="D647" t="str">
            <v>GOLD SEAL</v>
          </cell>
        </row>
        <row r="648">
          <cell r="A648" t="str">
            <v>373</v>
          </cell>
          <cell r="B648">
            <v>4</v>
          </cell>
          <cell r="C648" t="str">
            <v>GRADUATION (FUND 461)</v>
          </cell>
          <cell r="D648" t="str">
            <v>GRADUATION</v>
          </cell>
        </row>
        <row r="649">
          <cell r="A649" t="str">
            <v>374</v>
          </cell>
          <cell r="B649">
            <v>4</v>
          </cell>
          <cell r="C649" t="str">
            <v>GREEN CORD PRG (CLUB) (FD 865)</v>
          </cell>
          <cell r="D649" t="str">
            <v>GREEN CRD</v>
          </cell>
        </row>
        <row r="650">
          <cell r="A650" t="str">
            <v>375</v>
          </cell>
          <cell r="B650">
            <v>4</v>
          </cell>
          <cell r="C650" t="str">
            <v>GRIND COFFEE SHOP (FUND 461)</v>
          </cell>
          <cell r="D650" t="str">
            <v>GRD COFFEE</v>
          </cell>
        </row>
        <row r="651">
          <cell r="A651" t="str">
            <v>376</v>
          </cell>
          <cell r="B651">
            <v>4</v>
          </cell>
          <cell r="C651" t="str">
            <v>GSA CLUB (FUND 865)</v>
          </cell>
          <cell r="D651" t="str">
            <v>GSA CLUB</v>
          </cell>
        </row>
        <row r="652">
          <cell r="A652" t="str">
            <v>377</v>
          </cell>
          <cell r="B652">
            <v>4</v>
          </cell>
          <cell r="C652" t="str">
            <v>HOMECOMING (FUND 865)</v>
          </cell>
          <cell r="D652" t="str">
            <v>HOMECOMING</v>
          </cell>
        </row>
        <row r="653">
          <cell r="A653" t="str">
            <v>378</v>
          </cell>
          <cell r="B653">
            <v>4</v>
          </cell>
          <cell r="C653" t="str">
            <v>HOSA (FUND 865)</v>
          </cell>
          <cell r="D653" t="str">
            <v>HOSA</v>
          </cell>
        </row>
        <row r="654">
          <cell r="A654" t="str">
            <v>379</v>
          </cell>
          <cell r="B654">
            <v>4</v>
          </cell>
          <cell r="C654" t="str">
            <v>INTERACT CLUB (FUND 865)</v>
          </cell>
          <cell r="D654" t="str">
            <v>INTERACT C</v>
          </cell>
        </row>
        <row r="655">
          <cell r="A655" t="str">
            <v>380</v>
          </cell>
          <cell r="B655">
            <v>4</v>
          </cell>
          <cell r="C655" t="str">
            <v>IPAS (FUND 461)</v>
          </cell>
          <cell r="D655" t="str">
            <v>IPAS</v>
          </cell>
        </row>
        <row r="656">
          <cell r="A656" t="str">
            <v>381</v>
          </cell>
          <cell r="B656">
            <v>4</v>
          </cell>
          <cell r="C656" t="str">
            <v>JAZZY JACKETS (FUND 865)</v>
          </cell>
          <cell r="D656" t="str">
            <v>JAZZY JCKT</v>
          </cell>
        </row>
        <row r="657">
          <cell r="A657" t="str">
            <v>382</v>
          </cell>
          <cell r="B657">
            <v>4</v>
          </cell>
          <cell r="C657" t="str">
            <v>LATIN PROGRAM (FUND 461)</v>
          </cell>
          <cell r="D657" t="str">
            <v>LATIN PROG</v>
          </cell>
        </row>
        <row r="658">
          <cell r="A658" t="str">
            <v>383</v>
          </cell>
          <cell r="B658">
            <v>4</v>
          </cell>
          <cell r="C658" t="str">
            <v>LEAP BLAST (FUND 865)</v>
          </cell>
          <cell r="D658" t="str">
            <v>LEAP BLAST</v>
          </cell>
        </row>
        <row r="659">
          <cell r="A659" t="str">
            <v>384</v>
          </cell>
          <cell r="B659">
            <v>4</v>
          </cell>
          <cell r="C659" t="str">
            <v>LINC (FUND 461)</v>
          </cell>
          <cell r="D659" t="str">
            <v>LINC</v>
          </cell>
        </row>
        <row r="660">
          <cell r="A660" t="str">
            <v>385</v>
          </cell>
          <cell r="B660">
            <v>4</v>
          </cell>
          <cell r="C660" t="str">
            <v>LITERACY RALLY (FUND 461)</v>
          </cell>
          <cell r="D660" t="str">
            <v>LIT RALLY</v>
          </cell>
        </row>
        <row r="661">
          <cell r="A661" t="str">
            <v>386</v>
          </cell>
          <cell r="B661">
            <v>4</v>
          </cell>
          <cell r="C661" t="str">
            <v>MEDIA TECH (FUND 461)</v>
          </cell>
          <cell r="D661" t="str">
            <v>MEDIA TECH</v>
          </cell>
        </row>
        <row r="662">
          <cell r="A662" t="str">
            <v>387</v>
          </cell>
          <cell r="B662">
            <v>4</v>
          </cell>
          <cell r="C662" t="str">
            <v>MIDDLE-SCHL FR-YMLA (FUND 461)</v>
          </cell>
          <cell r="D662" t="str">
            <v>MS FR-YMLA</v>
          </cell>
        </row>
        <row r="663">
          <cell r="A663" t="str">
            <v>388</v>
          </cell>
          <cell r="B663">
            <v>4</v>
          </cell>
          <cell r="C663" t="str">
            <v>NAHS(NATL ART HONOR SOC) (865)</v>
          </cell>
          <cell r="D663" t="str">
            <v>NAHS</v>
          </cell>
        </row>
        <row r="664">
          <cell r="A664" t="str">
            <v>389</v>
          </cell>
          <cell r="B664">
            <v>4</v>
          </cell>
          <cell r="C664" t="str">
            <v>NJROTC PROGRAM (FUND 461)</v>
          </cell>
          <cell r="D664" t="str">
            <v>NJROTC</v>
          </cell>
        </row>
        <row r="665">
          <cell r="A665" t="str">
            <v>390</v>
          </cell>
          <cell r="B665">
            <v>4</v>
          </cell>
          <cell r="C665" t="str">
            <v>NMSI (NTL MATH&amp;SCI INIT) (461)</v>
          </cell>
          <cell r="D665" t="str">
            <v>NMSI</v>
          </cell>
        </row>
        <row r="666">
          <cell r="A666" t="str">
            <v>391</v>
          </cell>
          <cell r="B666">
            <v>4</v>
          </cell>
          <cell r="C666" t="str">
            <v>ODYSSEY (FUND 461)</v>
          </cell>
          <cell r="D666" t="str">
            <v>ODYSSEY</v>
          </cell>
        </row>
        <row r="667">
          <cell r="A667" t="str">
            <v>392</v>
          </cell>
          <cell r="B667">
            <v>4</v>
          </cell>
          <cell r="C667" t="str">
            <v>PHOTOGRAPHY CLUB (FUND 865)</v>
          </cell>
          <cell r="D667" t="str">
            <v>PHTGRPH C</v>
          </cell>
        </row>
        <row r="668">
          <cell r="A668" t="str">
            <v>393</v>
          </cell>
          <cell r="B668">
            <v>4</v>
          </cell>
          <cell r="C668" t="str">
            <v>PLTH LOCKHEED GRANT(FUND 461)</v>
          </cell>
          <cell r="D668" t="str">
            <v>PLTH L-HEE</v>
          </cell>
        </row>
        <row r="669">
          <cell r="A669" t="str">
            <v>394</v>
          </cell>
          <cell r="B669">
            <v>4</v>
          </cell>
          <cell r="C669" t="str">
            <v>POETRY SLAM CLUB (FUND 865)</v>
          </cell>
          <cell r="D669" t="str">
            <v>POETRY SLM</v>
          </cell>
        </row>
        <row r="670">
          <cell r="A670" t="str">
            <v>395</v>
          </cell>
          <cell r="B670">
            <v>4</v>
          </cell>
          <cell r="C670" t="str">
            <v>POLY ACME BRICK (FUND 461)</v>
          </cell>
          <cell r="D670" t="str">
            <v>POLY ACME</v>
          </cell>
        </row>
        <row r="671">
          <cell r="A671" t="str">
            <v>396</v>
          </cell>
          <cell r="B671">
            <v>4</v>
          </cell>
          <cell r="C671" t="str">
            <v>POLY ALUMNI ASSN (FUND 891)</v>
          </cell>
          <cell r="D671" t="str">
            <v>POLY ALUMN</v>
          </cell>
        </row>
        <row r="672">
          <cell r="A672" t="str">
            <v>397</v>
          </cell>
          <cell r="B672">
            <v>4</v>
          </cell>
          <cell r="C672" t="str">
            <v>FAR FUND 397</v>
          </cell>
          <cell r="D672" t="str">
            <v>FAR FD397</v>
          </cell>
        </row>
        <row r="673">
          <cell r="A673" t="str">
            <v>398</v>
          </cell>
          <cell r="B673">
            <v>4</v>
          </cell>
          <cell r="C673" t="str">
            <v>POLY FIRST LADIES CLUB (F 865)</v>
          </cell>
          <cell r="D673" t="str">
            <v>POLY FIST</v>
          </cell>
        </row>
        <row r="674">
          <cell r="A674" t="str">
            <v>399</v>
          </cell>
          <cell r="B674">
            <v>4</v>
          </cell>
          <cell r="C674" t="str">
            <v>POLY GENTES (FUND 865)</v>
          </cell>
          <cell r="D674" t="str">
            <v>POLY GENTE</v>
          </cell>
        </row>
        <row r="675">
          <cell r="A675" t="str">
            <v>400</v>
          </cell>
          <cell r="B675">
            <v>4</v>
          </cell>
          <cell r="C675" t="str">
            <v>PSAE AWARDS CRMN (FUND 891)</v>
          </cell>
          <cell r="D675" t="str">
            <v>PSAE AWRD</v>
          </cell>
        </row>
        <row r="676">
          <cell r="A676" t="str">
            <v>401</v>
          </cell>
          <cell r="B676">
            <v>4</v>
          </cell>
          <cell r="C676" t="str">
            <v>ROBOTICS PROGRAM (FUND 865)</v>
          </cell>
          <cell r="D676" t="str">
            <v>ROBOTICS</v>
          </cell>
        </row>
        <row r="677">
          <cell r="A677" t="str">
            <v>403</v>
          </cell>
          <cell r="B677">
            <v>4</v>
          </cell>
          <cell r="C677" t="str">
            <v>SPAT (STU/PRIN ADVISORY) (461)</v>
          </cell>
          <cell r="D677" t="str">
            <v>SPAT</v>
          </cell>
        </row>
        <row r="678">
          <cell r="A678" t="str">
            <v>404</v>
          </cell>
          <cell r="B678">
            <v>4</v>
          </cell>
          <cell r="C678" t="str">
            <v>SCHOOL STORE (FUND 461)</v>
          </cell>
          <cell r="D678" t="str">
            <v>SCHL STORE</v>
          </cell>
        </row>
        <row r="679">
          <cell r="A679" t="str">
            <v>405</v>
          </cell>
          <cell r="B679">
            <v>4</v>
          </cell>
          <cell r="C679" t="str">
            <v>SCORPION RELAYS(TRK MT) (F461)</v>
          </cell>
          <cell r="D679" t="str">
            <v>SCORPION</v>
          </cell>
        </row>
        <row r="680">
          <cell r="A680" t="str">
            <v>406</v>
          </cell>
          <cell r="B680">
            <v>4</v>
          </cell>
          <cell r="C680" t="str">
            <v>SNACK RUN-TRANSITION CTR(F461)</v>
          </cell>
          <cell r="D680" t="str">
            <v>SNACK RUN</v>
          </cell>
        </row>
        <row r="681">
          <cell r="A681" t="str">
            <v>407</v>
          </cell>
          <cell r="B681">
            <v>4</v>
          </cell>
          <cell r="C681" t="str">
            <v>SOAR (FUND 461)</v>
          </cell>
          <cell r="D681" t="str">
            <v>SOAR</v>
          </cell>
        </row>
        <row r="682">
          <cell r="A682" t="str">
            <v>409</v>
          </cell>
          <cell r="B682">
            <v>4</v>
          </cell>
          <cell r="C682" t="str">
            <v>SOPHISTICATED LADIES(FUND 865)</v>
          </cell>
          <cell r="D682" t="str">
            <v>SOPHISTCAT</v>
          </cell>
        </row>
        <row r="683">
          <cell r="A683" t="str">
            <v>410</v>
          </cell>
          <cell r="B683">
            <v>4</v>
          </cell>
          <cell r="C683" t="str">
            <v>NOT IN USE</v>
          </cell>
          <cell r="D683" t="str">
            <v>NOT IN USE</v>
          </cell>
        </row>
        <row r="684">
          <cell r="A684" t="str">
            <v>411</v>
          </cell>
          <cell r="B684">
            <v>4</v>
          </cell>
          <cell r="C684" t="str">
            <v>SPECIAL OLYMPICS (FUND 461)</v>
          </cell>
          <cell r="D684" t="str">
            <v>OLYMPICS</v>
          </cell>
        </row>
        <row r="685">
          <cell r="A685" t="str">
            <v>412</v>
          </cell>
          <cell r="B685">
            <v>4</v>
          </cell>
          <cell r="C685" t="str">
            <v>STEPPERS CLUB (FUND 865)</v>
          </cell>
          <cell r="D685" t="str">
            <v>STEPPERS C</v>
          </cell>
        </row>
        <row r="686">
          <cell r="A686" t="str">
            <v>413</v>
          </cell>
          <cell r="B686">
            <v>4</v>
          </cell>
          <cell r="C686" t="str">
            <v>STRENGTH COND PROG (FUND 461)</v>
          </cell>
          <cell r="D686" t="str">
            <v>STRENGTH</v>
          </cell>
        </row>
        <row r="687">
          <cell r="A687" t="str">
            <v>414</v>
          </cell>
          <cell r="B687">
            <v>4</v>
          </cell>
          <cell r="C687" t="str">
            <v>STUDENT ENRICHMENT (FUND 461)</v>
          </cell>
          <cell r="D687" t="str">
            <v>STUD ENRIC</v>
          </cell>
        </row>
        <row r="688">
          <cell r="A688" t="str">
            <v>415</v>
          </cell>
          <cell r="B688">
            <v>4</v>
          </cell>
          <cell r="C688" t="str">
            <v>STUDENT SPIRIT COMM (FUND 865)</v>
          </cell>
          <cell r="D688" t="str">
            <v>STUD SPIRI</v>
          </cell>
        </row>
        <row r="689">
          <cell r="A689" t="str">
            <v>416</v>
          </cell>
          <cell r="B689">
            <v>4</v>
          </cell>
          <cell r="C689" t="str">
            <v>NOT IN USE</v>
          </cell>
          <cell r="D689" t="str">
            <v>NIU</v>
          </cell>
        </row>
        <row r="690">
          <cell r="A690" t="str">
            <v>417</v>
          </cell>
          <cell r="B690">
            <v>4</v>
          </cell>
          <cell r="C690" t="str">
            <v>STUDENT UNIFORMS (FUND 461)</v>
          </cell>
          <cell r="D690" t="str">
            <v>STUD UNIF</v>
          </cell>
        </row>
        <row r="691">
          <cell r="A691" t="str">
            <v>418</v>
          </cell>
          <cell r="B691">
            <v>4</v>
          </cell>
          <cell r="C691" t="str">
            <v>STUDENT VENDING (FUND 461)</v>
          </cell>
          <cell r="D691" t="str">
            <v>STUD VEND</v>
          </cell>
        </row>
        <row r="692">
          <cell r="A692" t="str">
            <v>419</v>
          </cell>
          <cell r="B692">
            <v>4</v>
          </cell>
          <cell r="C692" t="str">
            <v>TAFE CLUB (FUND 865)</v>
          </cell>
          <cell r="D692" t="str">
            <v>TAFE CLUB</v>
          </cell>
        </row>
        <row r="693">
          <cell r="A693" t="str">
            <v>420</v>
          </cell>
          <cell r="B693">
            <v>4</v>
          </cell>
          <cell r="C693" t="str">
            <v>TALENTED TENTH (FUND 461)</v>
          </cell>
          <cell r="D693" t="str">
            <v>TALENT TEN</v>
          </cell>
        </row>
        <row r="694">
          <cell r="A694" t="str">
            <v>421</v>
          </cell>
          <cell r="B694">
            <v>4</v>
          </cell>
          <cell r="C694" t="str">
            <v>TECH CLUB (FUND 865)</v>
          </cell>
          <cell r="D694" t="str">
            <v>TECH CLUB</v>
          </cell>
        </row>
        <row r="695">
          <cell r="A695" t="str">
            <v>422</v>
          </cell>
          <cell r="B695">
            <v>4</v>
          </cell>
          <cell r="C695" t="str">
            <v>TROJAN GIRLS ROCK (FUND 461)</v>
          </cell>
          <cell r="D695" t="str">
            <v>TROJ GIRLS</v>
          </cell>
        </row>
        <row r="696">
          <cell r="A696" t="str">
            <v>423</v>
          </cell>
          <cell r="B696">
            <v>4</v>
          </cell>
          <cell r="C696" t="str">
            <v>UIL (FUND 461)</v>
          </cell>
          <cell r="D696" t="str">
            <v>UIL</v>
          </cell>
        </row>
        <row r="697">
          <cell r="A697" t="str">
            <v>424</v>
          </cell>
          <cell r="B697">
            <v>4</v>
          </cell>
          <cell r="C697" t="str">
            <v>VICA CLUB (FUND 865)</v>
          </cell>
          <cell r="D697" t="str">
            <v>VICA CLUB</v>
          </cell>
        </row>
        <row r="698">
          <cell r="A698" t="str">
            <v>425</v>
          </cell>
          <cell r="B698">
            <v>4</v>
          </cell>
          <cell r="C698" t="str">
            <v>VIDEO CLASS (FUND 461)</v>
          </cell>
          <cell r="D698" t="str">
            <v>VIDEO CLAS</v>
          </cell>
        </row>
        <row r="699">
          <cell r="A699" t="str">
            <v>426</v>
          </cell>
          <cell r="B699">
            <v>4</v>
          </cell>
          <cell r="C699" t="str">
            <v>WEIGHT ROOM RENOVA (FUND 461)</v>
          </cell>
          <cell r="D699" t="str">
            <v>WEIGHT RM</v>
          </cell>
        </row>
        <row r="700">
          <cell r="A700" t="str">
            <v>427</v>
          </cell>
          <cell r="B700">
            <v>4</v>
          </cell>
          <cell r="C700" t="str">
            <v>WELLNESS CLUB (FUND 865)</v>
          </cell>
          <cell r="D700" t="str">
            <v>WELLNESS C</v>
          </cell>
        </row>
        <row r="701">
          <cell r="A701" t="str">
            <v>428</v>
          </cell>
          <cell r="B701">
            <v>4</v>
          </cell>
          <cell r="C701" t="str">
            <v>WORLD LANGUAGE PROG (FUND 461)</v>
          </cell>
          <cell r="D701" t="str">
            <v>WORLD LANG</v>
          </cell>
        </row>
        <row r="702">
          <cell r="A702" t="str">
            <v>429</v>
          </cell>
          <cell r="B702">
            <v>4</v>
          </cell>
          <cell r="C702" t="str">
            <v>ANIME CLUB (FUND 865)</v>
          </cell>
          <cell r="D702" t="str">
            <v>ANIME CLUB</v>
          </cell>
        </row>
        <row r="703">
          <cell r="A703" t="str">
            <v>430</v>
          </cell>
          <cell r="B703">
            <v>4</v>
          </cell>
          <cell r="C703" t="str">
            <v>AP CALCULUS CLUB (FUND 865)</v>
          </cell>
          <cell r="D703" t="str">
            <v>AP CALCULU</v>
          </cell>
        </row>
        <row r="704">
          <cell r="A704" t="str">
            <v>431</v>
          </cell>
          <cell r="B704">
            <v>4</v>
          </cell>
          <cell r="C704" t="str">
            <v>CLASS OF 2016 (FUND 865)</v>
          </cell>
          <cell r="D704" t="str">
            <v>CLASS 2016</v>
          </cell>
        </row>
        <row r="705">
          <cell r="A705" t="str">
            <v>432</v>
          </cell>
          <cell r="B705">
            <v>4</v>
          </cell>
          <cell r="C705" t="str">
            <v>CLOSE UP CLUB (FUND 865)</v>
          </cell>
          <cell r="D705" t="str">
            <v>CLOSE UP</v>
          </cell>
        </row>
        <row r="706">
          <cell r="A706" t="str">
            <v>433</v>
          </cell>
          <cell r="B706">
            <v>4</v>
          </cell>
          <cell r="C706" t="str">
            <v>COLLEGE CLUB (FUND 865)</v>
          </cell>
          <cell r="D706" t="str">
            <v>COLLEGE CL</v>
          </cell>
        </row>
        <row r="707">
          <cell r="A707" t="str">
            <v>434</v>
          </cell>
          <cell r="B707">
            <v>4</v>
          </cell>
          <cell r="C707" t="str">
            <v>DANCE DEPARTMENT (FUND 461)</v>
          </cell>
          <cell r="D707" t="str">
            <v>DANCE DEPT</v>
          </cell>
        </row>
        <row r="708">
          <cell r="A708" t="str">
            <v>435</v>
          </cell>
          <cell r="B708">
            <v>4</v>
          </cell>
          <cell r="C708" t="str">
            <v>FASHION TEAM (FUND 865)</v>
          </cell>
          <cell r="D708" t="str">
            <v>FASHION TM</v>
          </cell>
        </row>
        <row r="709">
          <cell r="A709" t="str">
            <v>436</v>
          </cell>
          <cell r="B709">
            <v>4</v>
          </cell>
          <cell r="C709" t="str">
            <v>FORD FOUNDATION (FUND 461)</v>
          </cell>
          <cell r="D709" t="str">
            <v>FORD FOUND</v>
          </cell>
        </row>
        <row r="710">
          <cell r="A710" t="str">
            <v>437</v>
          </cell>
          <cell r="B710">
            <v>4</v>
          </cell>
          <cell r="C710" t="str">
            <v>MEDICAL (FUND 461)</v>
          </cell>
          <cell r="D710" t="str">
            <v>MEDICAL</v>
          </cell>
        </row>
        <row r="711">
          <cell r="A711" t="str">
            <v>438</v>
          </cell>
          <cell r="B711">
            <v>4</v>
          </cell>
          <cell r="C711" t="str">
            <v>NIPPON CLUB (FUND 865)</v>
          </cell>
          <cell r="D711" t="str">
            <v>NIPPON CLU</v>
          </cell>
        </row>
        <row r="712">
          <cell r="A712" t="str">
            <v>439</v>
          </cell>
          <cell r="B712">
            <v>4</v>
          </cell>
          <cell r="C712" t="str">
            <v>PHARMACY TECH (FUND 461)</v>
          </cell>
          <cell r="D712" t="str">
            <v>PHARMACY T</v>
          </cell>
        </row>
        <row r="713">
          <cell r="A713" t="str">
            <v>440</v>
          </cell>
          <cell r="B713">
            <v>4</v>
          </cell>
          <cell r="C713" t="str">
            <v>ROTATION (FUND 461)</v>
          </cell>
          <cell r="D713" t="str">
            <v>ROTATION</v>
          </cell>
        </row>
        <row r="714">
          <cell r="A714" t="str">
            <v>441</v>
          </cell>
          <cell r="B714">
            <v>4</v>
          </cell>
          <cell r="C714" t="str">
            <v>SHPE (FUND 865)</v>
          </cell>
          <cell r="D714" t="str">
            <v>SHPE</v>
          </cell>
        </row>
        <row r="715">
          <cell r="A715" t="str">
            <v>442</v>
          </cell>
          <cell r="B715">
            <v>4</v>
          </cell>
          <cell r="C715" t="str">
            <v>THE WRITE CLUB (FUND 865)</v>
          </cell>
          <cell r="D715" t="str">
            <v>WRITE CLUB</v>
          </cell>
        </row>
        <row r="716">
          <cell r="A716" t="str">
            <v>443</v>
          </cell>
          <cell r="B716">
            <v>4</v>
          </cell>
          <cell r="C716" t="str">
            <v>ADVERTISE DESIGN SK (FUND 461)</v>
          </cell>
          <cell r="D716" t="str">
            <v>ADVERT SKI</v>
          </cell>
        </row>
        <row r="717">
          <cell r="A717" t="str">
            <v>444</v>
          </cell>
          <cell r="B717">
            <v>4</v>
          </cell>
          <cell r="C717" t="str">
            <v>BUILDING-CARPENTRY (FUND 461)</v>
          </cell>
          <cell r="D717" t="str">
            <v>BUILD CARP</v>
          </cell>
        </row>
        <row r="718">
          <cell r="A718" t="str">
            <v>445</v>
          </cell>
          <cell r="B718">
            <v>4</v>
          </cell>
          <cell r="C718" t="str">
            <v>BUSINESS PROGRAM (FUND 461)</v>
          </cell>
          <cell r="D718" t="str">
            <v>BUSINES PR</v>
          </cell>
        </row>
        <row r="719">
          <cell r="A719" t="str">
            <v>446</v>
          </cell>
          <cell r="B719">
            <v>4</v>
          </cell>
          <cell r="C719" t="str">
            <v>COSMO BLK SKILLS US (FUND 461)</v>
          </cell>
          <cell r="D719" t="str">
            <v>COSMO BLK</v>
          </cell>
        </row>
        <row r="720">
          <cell r="A720" t="str">
            <v>447</v>
          </cell>
          <cell r="B720">
            <v>4</v>
          </cell>
          <cell r="C720" t="str">
            <v>COSMO FONTENO SK US (FUND 461)</v>
          </cell>
          <cell r="D720" t="str">
            <v>COSMO FONT</v>
          </cell>
        </row>
        <row r="721">
          <cell r="A721" t="str">
            <v>448</v>
          </cell>
          <cell r="B721">
            <v>4</v>
          </cell>
          <cell r="C721" t="str">
            <v>ELECTRICAL TRADES (FUND 461)</v>
          </cell>
          <cell r="D721" t="str">
            <v>ELECTR TRA</v>
          </cell>
        </row>
        <row r="722">
          <cell r="A722" t="str">
            <v>449</v>
          </cell>
          <cell r="B722">
            <v>4</v>
          </cell>
          <cell r="C722" t="str">
            <v>ENVIRONMENTAL SCI (FUND 461)</v>
          </cell>
          <cell r="D722" t="str">
            <v>ENVIRO SCI</v>
          </cell>
        </row>
        <row r="723">
          <cell r="A723" t="str">
            <v>450</v>
          </cell>
          <cell r="B723">
            <v>4</v>
          </cell>
          <cell r="C723" t="str">
            <v>FR CLUB FRI OF RACH (FUND 865)</v>
          </cell>
          <cell r="D723" t="str">
            <v>FOR FRI</v>
          </cell>
        </row>
        <row r="724">
          <cell r="A724" t="str">
            <v>451</v>
          </cell>
          <cell r="B724">
            <v>4</v>
          </cell>
          <cell r="C724" t="str">
            <v>FRENCH DEPT (FUND 461)</v>
          </cell>
          <cell r="D724" t="str">
            <v>FRENCH DEP</v>
          </cell>
        </row>
        <row r="725">
          <cell r="A725" t="str">
            <v>452</v>
          </cell>
          <cell r="B725">
            <v>4</v>
          </cell>
          <cell r="C725" t="str">
            <v>LOCK RENTAL (FUND 461)</v>
          </cell>
          <cell r="D725" t="str">
            <v>LOCK RENTA</v>
          </cell>
        </row>
        <row r="726">
          <cell r="A726" t="str">
            <v>453</v>
          </cell>
          <cell r="B726">
            <v>4</v>
          </cell>
          <cell r="C726" t="str">
            <v>NATURAL HELPERS CL (FUND 865)</v>
          </cell>
          <cell r="D726" t="str">
            <v>NATURAL H</v>
          </cell>
        </row>
        <row r="727">
          <cell r="A727" t="str">
            <v>454</v>
          </cell>
          <cell r="B727">
            <v>4</v>
          </cell>
          <cell r="C727" t="str">
            <v>PHOTOGRAPHY SKILLS (FUND 461)</v>
          </cell>
          <cell r="D727" t="str">
            <v>PHOTO SKIL</v>
          </cell>
        </row>
        <row r="728">
          <cell r="A728" t="str">
            <v>455</v>
          </cell>
          <cell r="B728">
            <v>4</v>
          </cell>
          <cell r="C728" t="str">
            <v>PLUMBING SKILLS (FUND 461)</v>
          </cell>
          <cell r="D728" t="str">
            <v>PLUMB SKIL</v>
          </cell>
        </row>
        <row r="729">
          <cell r="A729" t="str">
            <v>456</v>
          </cell>
          <cell r="B729">
            <v>4</v>
          </cell>
          <cell r="C729" t="str">
            <v>PRINTING CLASS (FUND 461)</v>
          </cell>
          <cell r="D729" t="str">
            <v>PRINT CLAS</v>
          </cell>
        </row>
        <row r="730">
          <cell r="A730" t="str">
            <v>457</v>
          </cell>
          <cell r="B730">
            <v>4</v>
          </cell>
          <cell r="C730" t="str">
            <v>RUGBY CLUB (FUND 865)</v>
          </cell>
          <cell r="D730" t="str">
            <v>RUGBY</v>
          </cell>
        </row>
        <row r="731">
          <cell r="A731" t="str">
            <v>458</v>
          </cell>
          <cell r="B731">
            <v>4</v>
          </cell>
          <cell r="C731" t="str">
            <v>WELDING SKILLS (FUND 461)</v>
          </cell>
          <cell r="D731" t="str">
            <v>WELDING</v>
          </cell>
        </row>
        <row r="732">
          <cell r="A732" t="str">
            <v>459</v>
          </cell>
          <cell r="B732">
            <v>4</v>
          </cell>
          <cell r="C732" t="str">
            <v>J MCDOWELL MEM (FND 461)</v>
          </cell>
          <cell r="D732" t="str">
            <v>MCDOWELL</v>
          </cell>
        </row>
        <row r="733">
          <cell r="A733" t="str">
            <v>460</v>
          </cell>
          <cell r="B733">
            <v>4</v>
          </cell>
          <cell r="C733" t="str">
            <v>HENLEY MEMORIAL (FUND 461)</v>
          </cell>
          <cell r="D733" t="str">
            <v>HENLEY MEM</v>
          </cell>
        </row>
        <row r="734">
          <cell r="A734" t="str">
            <v>461</v>
          </cell>
          <cell r="B734">
            <v>4</v>
          </cell>
          <cell r="C734" t="str">
            <v>STUDENT ACTIVITY FUND</v>
          </cell>
          <cell r="D734" t="str">
            <v>STU ACT FD</v>
          </cell>
        </row>
        <row r="735">
          <cell r="A735" t="str">
            <v>462</v>
          </cell>
          <cell r="B735">
            <v>4</v>
          </cell>
          <cell r="C735" t="str">
            <v>STAFF APPRE/DEV (FND 461)</v>
          </cell>
          <cell r="D735" t="str">
            <v>STAFF DEV</v>
          </cell>
        </row>
        <row r="736">
          <cell r="A736" t="str">
            <v>463</v>
          </cell>
          <cell r="B736">
            <v>4</v>
          </cell>
          <cell r="C736" t="str">
            <v>HOMEMAKING (FUND 461)</v>
          </cell>
          <cell r="D736" t="str">
            <v>HOMEMAKING</v>
          </cell>
        </row>
        <row r="737">
          <cell r="A737" t="str">
            <v>464</v>
          </cell>
          <cell r="B737">
            <v>4</v>
          </cell>
          <cell r="C737" t="str">
            <v>PBIS (461 FUND)</v>
          </cell>
          <cell r="D737" t="str">
            <v>PBIS</v>
          </cell>
        </row>
        <row r="738">
          <cell r="A738" t="str">
            <v>465</v>
          </cell>
          <cell r="B738">
            <v>4</v>
          </cell>
          <cell r="C738" t="str">
            <v>STUD ACADEMIC (FUND 865)</v>
          </cell>
          <cell r="D738" t="str">
            <v>ST ACAD</v>
          </cell>
        </row>
        <row r="739">
          <cell r="A739" t="str">
            <v>466</v>
          </cell>
          <cell r="B739">
            <v>4</v>
          </cell>
          <cell r="C739" t="str">
            <v>WILDCAT BROS (FUND 865)</v>
          </cell>
          <cell r="D739" t="str">
            <v>WILDCAT BR</v>
          </cell>
        </row>
        <row r="740">
          <cell r="A740" t="str">
            <v>467</v>
          </cell>
          <cell r="B740">
            <v>4</v>
          </cell>
          <cell r="C740" t="str">
            <v>COWTOWN RUN (FUND 891)</v>
          </cell>
          <cell r="D740" t="str">
            <v>COWTOWN</v>
          </cell>
        </row>
        <row r="741">
          <cell r="A741" t="str">
            <v>468</v>
          </cell>
          <cell r="B741">
            <v>4</v>
          </cell>
          <cell r="C741" t="str">
            <v>FCT CLUB (FUND 865)</v>
          </cell>
          <cell r="D741" t="str">
            <v>FCT CLUB</v>
          </cell>
        </row>
        <row r="742">
          <cell r="A742" t="str">
            <v>469</v>
          </cell>
          <cell r="B742">
            <v>4</v>
          </cell>
          <cell r="C742" t="str">
            <v>CHAMPION EAGLES (FND 865)</v>
          </cell>
          <cell r="D742" t="str">
            <v>CHAMP EAGL</v>
          </cell>
        </row>
        <row r="743">
          <cell r="A743" t="str">
            <v>470</v>
          </cell>
          <cell r="B743">
            <v>4</v>
          </cell>
          <cell r="C743" t="str">
            <v>EAGLE AMBASS (FND 865)</v>
          </cell>
          <cell r="D743" t="str">
            <v>EAGKE AMB</v>
          </cell>
        </row>
        <row r="744">
          <cell r="A744" t="str">
            <v>471</v>
          </cell>
          <cell r="B744">
            <v>4</v>
          </cell>
          <cell r="C744" t="str">
            <v>SPRING FEST (FUND 461)</v>
          </cell>
          <cell r="D744" t="str">
            <v>SPRG FEST</v>
          </cell>
        </row>
        <row r="745">
          <cell r="A745" t="str">
            <v>472</v>
          </cell>
          <cell r="B745">
            <v>4</v>
          </cell>
          <cell r="C745" t="str">
            <v>CHAMP TCHR (FUND 461)</v>
          </cell>
          <cell r="D745" t="str">
            <v>CHAMP TCHR</v>
          </cell>
        </row>
        <row r="746">
          <cell r="A746" t="str">
            <v>473</v>
          </cell>
          <cell r="B746">
            <v>4</v>
          </cell>
          <cell r="C746" t="str">
            <v>FWAS (FUND 461)</v>
          </cell>
          <cell r="D746" t="str">
            <v>FWAS -461</v>
          </cell>
        </row>
        <row r="747">
          <cell r="A747" t="str">
            <v>474</v>
          </cell>
          <cell r="B747">
            <v>4</v>
          </cell>
          <cell r="C747" t="str">
            <v>6TH GRADE (FUND 461)</v>
          </cell>
          <cell r="D747" t="str">
            <v>6TH GRADE</v>
          </cell>
        </row>
        <row r="748">
          <cell r="A748" t="str">
            <v>475</v>
          </cell>
          <cell r="B748">
            <v>4</v>
          </cell>
          <cell r="C748" t="str">
            <v>7TH GRADE (FUND 461)</v>
          </cell>
          <cell r="D748" t="str">
            <v>7TH GRADE</v>
          </cell>
        </row>
        <row r="749">
          <cell r="A749" t="str">
            <v>476</v>
          </cell>
          <cell r="B749">
            <v>4</v>
          </cell>
          <cell r="C749" t="str">
            <v>VPA (FUND 461)</v>
          </cell>
          <cell r="D749" t="str">
            <v>VPA-461</v>
          </cell>
        </row>
        <row r="750">
          <cell r="A750" t="str">
            <v>477</v>
          </cell>
          <cell r="B750">
            <v>4</v>
          </cell>
          <cell r="C750" t="str">
            <v>FIELD DAY (FUND 461)</v>
          </cell>
          <cell r="D750" t="str">
            <v>FIELD DAY</v>
          </cell>
        </row>
        <row r="751">
          <cell r="A751" t="str">
            <v>478</v>
          </cell>
          <cell r="B751">
            <v>4</v>
          </cell>
          <cell r="C751" t="str">
            <v>MCP (FUND 461)</v>
          </cell>
          <cell r="D751" t="str">
            <v>MCP-461</v>
          </cell>
        </row>
        <row r="752">
          <cell r="A752" t="str">
            <v>479</v>
          </cell>
          <cell r="B752">
            <v>4</v>
          </cell>
          <cell r="C752" t="str">
            <v>1ST LADIES CLUB (FND 865)</v>
          </cell>
          <cell r="D752" t="str">
            <v>1ST LADIES</v>
          </cell>
        </row>
        <row r="753">
          <cell r="A753" t="str">
            <v>480</v>
          </cell>
          <cell r="B753">
            <v>4</v>
          </cell>
          <cell r="C753" t="str">
            <v>FUTURE CITIES (FUND 461)</v>
          </cell>
          <cell r="D753" t="str">
            <v>FUTURE CIT</v>
          </cell>
        </row>
        <row r="754">
          <cell r="A754" t="str">
            <v>481</v>
          </cell>
          <cell r="B754">
            <v>4</v>
          </cell>
          <cell r="C754" t="str">
            <v>EAGLE BUDDIES (FUND 461)</v>
          </cell>
          <cell r="D754" t="str">
            <v>EAGLE BUD</v>
          </cell>
        </row>
        <row r="755">
          <cell r="A755" t="str">
            <v>482</v>
          </cell>
          <cell r="B755">
            <v>4</v>
          </cell>
          <cell r="C755" t="str">
            <v>SS LIBERTY BOWL (FUND 461)</v>
          </cell>
          <cell r="D755" t="str">
            <v>LIB BOWL</v>
          </cell>
        </row>
        <row r="756">
          <cell r="A756" t="str">
            <v>483</v>
          </cell>
          <cell r="B756">
            <v>4</v>
          </cell>
          <cell r="C756" t="str">
            <v>TABS PREP (FUND 461)</v>
          </cell>
          <cell r="D756" t="str">
            <v>TABS PREP</v>
          </cell>
        </row>
        <row r="757">
          <cell r="A757" t="str">
            <v>484</v>
          </cell>
          <cell r="B757">
            <v>4</v>
          </cell>
          <cell r="C757" t="str">
            <v>INOK (FUND 461)</v>
          </cell>
          <cell r="D757" t="str">
            <v>INOK 461</v>
          </cell>
        </row>
        <row r="758">
          <cell r="A758" t="str">
            <v>485</v>
          </cell>
          <cell r="B758">
            <v>4</v>
          </cell>
          <cell r="C758" t="str">
            <v>PRGM OF CHOICE (FND 461)</v>
          </cell>
          <cell r="D758" t="str">
            <v>POC 461</v>
          </cell>
        </row>
        <row r="759">
          <cell r="A759" t="str">
            <v>486</v>
          </cell>
          <cell r="B759">
            <v>4</v>
          </cell>
          <cell r="C759" t="str">
            <v>BALLET FOLK (FUND 865)</v>
          </cell>
          <cell r="D759" t="str">
            <v>BALLET FLK</v>
          </cell>
        </row>
        <row r="760">
          <cell r="A760" t="str">
            <v>487</v>
          </cell>
          <cell r="B760">
            <v>4</v>
          </cell>
          <cell r="C760" t="str">
            <v>CAREER PTA DON (FUND 891)</v>
          </cell>
          <cell r="D760" t="str">
            <v>CAREER PTA</v>
          </cell>
        </row>
        <row r="761">
          <cell r="A761" t="str">
            <v>488</v>
          </cell>
          <cell r="B761">
            <v>4</v>
          </cell>
          <cell r="C761" t="str">
            <v>COMPUTER CAMP (FND 461)</v>
          </cell>
          <cell r="D761" t="str">
            <v>COMP CAMP</v>
          </cell>
        </row>
        <row r="762">
          <cell r="A762" t="str">
            <v>489</v>
          </cell>
          <cell r="B762">
            <v>4</v>
          </cell>
          <cell r="C762" t="str">
            <v>COUNSELOR (FUND 461)</v>
          </cell>
          <cell r="D762" t="str">
            <v>CNSLR 461</v>
          </cell>
        </row>
        <row r="763">
          <cell r="A763" t="str">
            <v>490</v>
          </cell>
          <cell r="B763">
            <v>4</v>
          </cell>
          <cell r="C763" t="str">
            <v>INTERCESSION (FUND 461)</v>
          </cell>
          <cell r="D763" t="str">
            <v>INTERCESSI</v>
          </cell>
        </row>
        <row r="764">
          <cell r="A764" t="str">
            <v>491</v>
          </cell>
          <cell r="B764">
            <v>4</v>
          </cell>
          <cell r="C764" t="str">
            <v>FLLWSHP CHRIST (FND 865)</v>
          </cell>
          <cell r="D764" t="str">
            <v>FLLWSHP CH</v>
          </cell>
        </row>
        <row r="765">
          <cell r="A765" t="str">
            <v>492</v>
          </cell>
          <cell r="B765">
            <v>4</v>
          </cell>
          <cell r="C765" t="str">
            <v>PTA SPEC PROJECTS (FUND 461)</v>
          </cell>
          <cell r="D765" t="str">
            <v>PTA PROJ</v>
          </cell>
        </row>
        <row r="766">
          <cell r="A766" t="str">
            <v>493</v>
          </cell>
          <cell r="B766">
            <v>4</v>
          </cell>
          <cell r="C766" t="str">
            <v>RUNNING CLUB (FUND 865)</v>
          </cell>
          <cell r="D766" t="str">
            <v>RUN CLUB</v>
          </cell>
        </row>
        <row r="767">
          <cell r="A767" t="str">
            <v>494</v>
          </cell>
          <cell r="B767">
            <v>4</v>
          </cell>
          <cell r="C767" t="str">
            <v>AUTOMOTIVE BODY SKILLS (F 461)</v>
          </cell>
          <cell r="D767" t="str">
            <v>AUTO BODY</v>
          </cell>
        </row>
        <row r="768">
          <cell r="A768" t="str">
            <v>495</v>
          </cell>
          <cell r="B768">
            <v>4</v>
          </cell>
          <cell r="C768" t="str">
            <v>PARENT UNIVERSITY (FUND 891)</v>
          </cell>
          <cell r="D768" t="str">
            <v>PARENT U</v>
          </cell>
        </row>
        <row r="769">
          <cell r="A769" t="str">
            <v>496</v>
          </cell>
          <cell r="B769">
            <v>4</v>
          </cell>
          <cell r="C769" t="str">
            <v>SAFETY PATROL (FUND 865)</v>
          </cell>
          <cell r="D769" t="str">
            <v>SAFETY</v>
          </cell>
        </row>
        <row r="770">
          <cell r="A770" t="str">
            <v>497</v>
          </cell>
          <cell r="B770">
            <v>4</v>
          </cell>
          <cell r="C770" t="str">
            <v>PEARLS CLUB (FUND 865)</v>
          </cell>
          <cell r="D770" t="str">
            <v>PEARLS</v>
          </cell>
        </row>
        <row r="771">
          <cell r="A771" t="str">
            <v>498</v>
          </cell>
          <cell r="B771">
            <v>4</v>
          </cell>
          <cell r="C771" t="str">
            <v>RETAIL ENTREP CLUB (FUND 865)</v>
          </cell>
          <cell r="D771" t="str">
            <v>RETAIL CLB</v>
          </cell>
        </row>
        <row r="772">
          <cell r="A772" t="str">
            <v>499</v>
          </cell>
          <cell r="B772">
            <v>4</v>
          </cell>
          <cell r="C772" t="str">
            <v>STUD LEADERSHIP CLASS (FD 461)</v>
          </cell>
          <cell r="D772" t="str">
            <v>LD CLASS</v>
          </cell>
        </row>
        <row r="773">
          <cell r="A773" t="str">
            <v>500</v>
          </cell>
          <cell r="B773">
            <v>4</v>
          </cell>
          <cell r="C773" t="str">
            <v>JUNIOR EXEC CLUB (FUND 865)</v>
          </cell>
          <cell r="D773" t="str">
            <v>JR EXEC</v>
          </cell>
        </row>
        <row r="774">
          <cell r="A774" t="str">
            <v>501</v>
          </cell>
          <cell r="B774">
            <v>4</v>
          </cell>
          <cell r="C774" t="str">
            <v>G.O.S.S.I.P. GIRLS CLUB (865)</v>
          </cell>
          <cell r="D774" t="str">
            <v>GOSP GIRLS</v>
          </cell>
        </row>
        <row r="775">
          <cell r="A775" t="str">
            <v>502</v>
          </cell>
          <cell r="B775">
            <v>4</v>
          </cell>
          <cell r="C775" t="str">
            <v>ARCHITECTURE SKILLS (FUND 461)</v>
          </cell>
          <cell r="D775" t="str">
            <v>ARCH SKILL</v>
          </cell>
        </row>
        <row r="776">
          <cell r="A776" t="str">
            <v>503</v>
          </cell>
          <cell r="B776">
            <v>4</v>
          </cell>
          <cell r="C776" t="str">
            <v>NTL TECH HONOR SOCIETY (865)</v>
          </cell>
          <cell r="D776" t="str">
            <v>NTHS</v>
          </cell>
        </row>
        <row r="777">
          <cell r="A777" t="str">
            <v>504</v>
          </cell>
          <cell r="B777">
            <v>4</v>
          </cell>
          <cell r="C777" t="str">
            <v>GIRLS ON THE RUN (FUND 865)</v>
          </cell>
          <cell r="D777" t="str">
            <v>GIRLS RUN</v>
          </cell>
        </row>
        <row r="778">
          <cell r="A778" t="str">
            <v>505</v>
          </cell>
          <cell r="B778">
            <v>4</v>
          </cell>
          <cell r="C778" t="str">
            <v>YWLA CREATES (FUND 865)</v>
          </cell>
          <cell r="D778" t="str">
            <v>YWLA CREAT</v>
          </cell>
        </row>
        <row r="779">
          <cell r="A779" t="str">
            <v>506</v>
          </cell>
          <cell r="B779">
            <v>4</v>
          </cell>
          <cell r="C779" t="str">
            <v>IGNITE IMPACT (FUND 865)</v>
          </cell>
          <cell r="D779" t="str">
            <v>IGNIT MPCT</v>
          </cell>
        </row>
        <row r="780">
          <cell r="A780" t="str">
            <v>507</v>
          </cell>
          <cell r="B780">
            <v>4</v>
          </cell>
          <cell r="C780" t="str">
            <v>GOOD WORKS CLUB (FUND 865)</v>
          </cell>
          <cell r="D780" t="str">
            <v>GOOD WKS</v>
          </cell>
        </row>
        <row r="781">
          <cell r="A781" t="str">
            <v>508</v>
          </cell>
          <cell r="B781">
            <v>4</v>
          </cell>
          <cell r="C781" t="str">
            <v>HANDLETTERING CLUB (FUND 865)</v>
          </cell>
          <cell r="D781" t="str">
            <v>LETRNG CLB</v>
          </cell>
        </row>
        <row r="782">
          <cell r="A782" t="str">
            <v>509</v>
          </cell>
          <cell r="B782">
            <v>4</v>
          </cell>
          <cell r="C782" t="str">
            <v>BOYS ATHLETICS  (FUND 461)</v>
          </cell>
          <cell r="D782" t="str">
            <v>BOYS ATHLE</v>
          </cell>
        </row>
        <row r="783">
          <cell r="A783" t="str">
            <v>510</v>
          </cell>
          <cell r="B783">
            <v>4</v>
          </cell>
          <cell r="C783" t="str">
            <v>GIRLS ATHLETICS  (FUND 461)</v>
          </cell>
          <cell r="D783" t="str">
            <v>GIRLS ATHL</v>
          </cell>
        </row>
        <row r="784">
          <cell r="A784" t="str">
            <v>511</v>
          </cell>
          <cell r="B784">
            <v>4</v>
          </cell>
          <cell r="C784" t="str">
            <v>FINE ARTS CLUB (FUND 865)</v>
          </cell>
          <cell r="D784" t="str">
            <v>FN ARTS CL</v>
          </cell>
        </row>
        <row r="785">
          <cell r="A785" t="str">
            <v>512</v>
          </cell>
          <cell r="B785">
            <v>4</v>
          </cell>
          <cell r="C785" t="str">
            <v>TABLETOP GAMING CLUB (FD 865)</v>
          </cell>
          <cell r="D785" t="str">
            <v>TBL GAM CL</v>
          </cell>
        </row>
        <row r="786">
          <cell r="A786" t="str">
            <v>513</v>
          </cell>
          <cell r="B786">
            <v>4</v>
          </cell>
          <cell r="C786" t="str">
            <v>ASTRONOMY CLUB (FUND 865)</v>
          </cell>
          <cell r="D786" t="str">
            <v>ASTRO CLUB</v>
          </cell>
        </row>
        <row r="787">
          <cell r="A787" t="str">
            <v>514</v>
          </cell>
          <cell r="B787">
            <v>4</v>
          </cell>
          <cell r="C787" t="str">
            <v>TEXAS FUTURE MUSIC EDUCATORS</v>
          </cell>
          <cell r="D787" t="str">
            <v>TFME</v>
          </cell>
        </row>
        <row r="788">
          <cell r="A788" t="str">
            <v>605</v>
          </cell>
          <cell r="B788">
            <v>4</v>
          </cell>
          <cell r="C788" t="str">
            <v>ADULT ED INCARCERATED</v>
          </cell>
          <cell r="D788" t="str">
            <v>AED INC</v>
          </cell>
        </row>
        <row r="789">
          <cell r="A789" t="str">
            <v>634</v>
          </cell>
          <cell r="B789">
            <v>4</v>
          </cell>
          <cell r="C789" t="str">
            <v>LIBRARY MEDIA</v>
          </cell>
          <cell r="D789" t="str">
            <v>LIB MEDIA</v>
          </cell>
        </row>
        <row r="790">
          <cell r="A790" t="str">
            <v>726</v>
          </cell>
          <cell r="B790">
            <v>4</v>
          </cell>
          <cell r="C790" t="str">
            <v>ADMINISTRATION BUILDING</v>
          </cell>
          <cell r="D790" t="str">
            <v>ADMIN</v>
          </cell>
        </row>
        <row r="791">
          <cell r="A791" t="str">
            <v>727</v>
          </cell>
          <cell r="B791">
            <v>4</v>
          </cell>
          <cell r="C791" t="str">
            <v>SNACK BAR ADMINSTRATION BLDG</v>
          </cell>
          <cell r="D791" t="str">
            <v>SNACK BAR</v>
          </cell>
        </row>
        <row r="792">
          <cell r="A792" t="str">
            <v>728</v>
          </cell>
          <cell r="B792">
            <v>4</v>
          </cell>
          <cell r="C792" t="str">
            <v>TEACHING AND LEARNING CENTER</v>
          </cell>
          <cell r="D792" t="str">
            <v>TCH &amp; LRN</v>
          </cell>
        </row>
        <row r="793">
          <cell r="A793" t="str">
            <v>777</v>
          </cell>
          <cell r="B793">
            <v>4</v>
          </cell>
          <cell r="C793" t="str">
            <v>PAYROLL BANK ACCOUNT</v>
          </cell>
          <cell r="D793" t="str">
            <v>PRBANKACCT</v>
          </cell>
        </row>
        <row r="794">
          <cell r="A794" t="str">
            <v>800</v>
          </cell>
          <cell r="B794">
            <v>4</v>
          </cell>
          <cell r="C794" t="str">
            <v>OFFICE OF THE CTO</v>
          </cell>
          <cell r="D794" t="str">
            <v/>
          </cell>
        </row>
        <row r="795">
          <cell r="A795" t="str">
            <v>802</v>
          </cell>
          <cell r="B795">
            <v>4</v>
          </cell>
          <cell r="C795" t="str">
            <v>APPLICATION DEVELOPMENT</v>
          </cell>
          <cell r="D795" t="str">
            <v/>
          </cell>
        </row>
        <row r="796">
          <cell r="A796" t="str">
            <v>804</v>
          </cell>
          <cell r="B796">
            <v>4</v>
          </cell>
          <cell r="C796" t="str">
            <v>LAWN &amp; CUSTD EQUIPMENT</v>
          </cell>
          <cell r="D796" t="str">
            <v>LN/CST EQU</v>
          </cell>
        </row>
        <row r="797">
          <cell r="A797" t="str">
            <v>806</v>
          </cell>
          <cell r="B797">
            <v>4</v>
          </cell>
          <cell r="C797" t="str">
            <v>CUSTOMER SERVICE</v>
          </cell>
          <cell r="D797" t="str">
            <v>CUST SRVC</v>
          </cell>
        </row>
        <row r="798">
          <cell r="A798" t="str">
            <v>807</v>
          </cell>
          <cell r="B798">
            <v>4</v>
          </cell>
          <cell r="C798" t="str">
            <v/>
          </cell>
          <cell r="D798" t="str">
            <v/>
          </cell>
        </row>
        <row r="799">
          <cell r="A799" t="str">
            <v>808</v>
          </cell>
          <cell r="B799">
            <v>4</v>
          </cell>
          <cell r="C799" t="str">
            <v>INSTRUCTION TECHNOLOGY</v>
          </cell>
          <cell r="D799" t="str">
            <v/>
          </cell>
        </row>
        <row r="800">
          <cell r="A800" t="str">
            <v>810</v>
          </cell>
          <cell r="B800">
            <v>4</v>
          </cell>
          <cell r="C800" t="str">
            <v>INFRASTRUCTURE</v>
          </cell>
          <cell r="D800" t="str">
            <v>INFRASTRUC</v>
          </cell>
        </row>
        <row r="801">
          <cell r="A801" t="str">
            <v>814</v>
          </cell>
          <cell r="B801">
            <v>4</v>
          </cell>
          <cell r="C801" t="str">
            <v>NETWORK SERVICES</v>
          </cell>
          <cell r="D801" t="str">
            <v>NTWRK SRVC</v>
          </cell>
        </row>
        <row r="802">
          <cell r="A802" t="str">
            <v>816</v>
          </cell>
          <cell r="B802">
            <v>4</v>
          </cell>
          <cell r="C802" t="str">
            <v>STRATEGIC OPERATIONS</v>
          </cell>
          <cell r="D802" t="str">
            <v/>
          </cell>
        </row>
        <row r="803">
          <cell r="A803" t="str">
            <v>818</v>
          </cell>
          <cell r="B803">
            <v>4</v>
          </cell>
          <cell r="C803" t="str">
            <v>STUDENT RECORDS</v>
          </cell>
          <cell r="D803" t="str">
            <v/>
          </cell>
        </row>
        <row r="804">
          <cell r="A804" t="str">
            <v>820</v>
          </cell>
          <cell r="B804">
            <v>4</v>
          </cell>
          <cell r="C804" t="str">
            <v>SIS SUPPORT</v>
          </cell>
          <cell r="D804" t="str">
            <v>SIS SUPPOR</v>
          </cell>
        </row>
        <row r="805">
          <cell r="A805" t="str">
            <v>822</v>
          </cell>
          <cell r="B805">
            <v>4</v>
          </cell>
          <cell r="C805" t="str">
            <v>SCHOOL SOLUTIONS</v>
          </cell>
          <cell r="D805" t="str">
            <v>SCHL SOL</v>
          </cell>
        </row>
        <row r="806">
          <cell r="A806" t="str">
            <v>890</v>
          </cell>
          <cell r="B806">
            <v>4</v>
          </cell>
          <cell r="C806" t="str">
            <v>AGENCY FUNDS</v>
          </cell>
          <cell r="D806" t="str">
            <v>AGENCY</v>
          </cell>
        </row>
        <row r="807">
          <cell r="A807" t="str">
            <v>910</v>
          </cell>
          <cell r="B807">
            <v>4</v>
          </cell>
          <cell r="C807" t="str">
            <v>910 TRAVEL VOUCHER</v>
          </cell>
          <cell r="D807" t="str">
            <v>910 TRAVEL</v>
          </cell>
        </row>
        <row r="808">
          <cell r="A808" t="str">
            <v>913</v>
          </cell>
          <cell r="B808">
            <v>4</v>
          </cell>
          <cell r="C808" t="str">
            <v>THIRTEENTH 13TH MONTH CHECK</v>
          </cell>
          <cell r="D808" t="str">
            <v>13TH MO CK</v>
          </cell>
        </row>
        <row r="809">
          <cell r="A809" t="str">
            <v>920</v>
          </cell>
          <cell r="B809">
            <v>4</v>
          </cell>
          <cell r="C809" t="str">
            <v/>
          </cell>
          <cell r="D809" t="str">
            <v/>
          </cell>
        </row>
        <row r="810">
          <cell r="A810" t="str">
            <v>923</v>
          </cell>
          <cell r="B810">
            <v>4</v>
          </cell>
          <cell r="C810" t="str">
            <v/>
          </cell>
          <cell r="D810" t="str">
            <v/>
          </cell>
        </row>
        <row r="811">
          <cell r="A811" t="str">
            <v>924</v>
          </cell>
          <cell r="B811">
            <v>4</v>
          </cell>
          <cell r="C811" t="str">
            <v>CARP/CAB/CONC/MASONRY</v>
          </cell>
          <cell r="D811" t="str">
            <v>CARP/CAB</v>
          </cell>
        </row>
        <row r="812">
          <cell r="A812" t="str">
            <v>925</v>
          </cell>
          <cell r="B812">
            <v>4</v>
          </cell>
          <cell r="C812" t="str">
            <v/>
          </cell>
          <cell r="D812" t="str">
            <v/>
          </cell>
        </row>
        <row r="813">
          <cell r="A813" t="str">
            <v>926</v>
          </cell>
          <cell r="B813">
            <v>4</v>
          </cell>
          <cell r="C813" t="str">
            <v>GENERAL BUILDING MAINT. E</v>
          </cell>
          <cell r="D813" t="str">
            <v>GEN MAINT</v>
          </cell>
        </row>
        <row r="814">
          <cell r="A814" t="str">
            <v>930</v>
          </cell>
          <cell r="B814">
            <v>4</v>
          </cell>
          <cell r="C814" t="str">
            <v>SECURITY</v>
          </cell>
          <cell r="D814" t="str">
            <v>SECURITY</v>
          </cell>
        </row>
        <row r="815">
          <cell r="A815" t="str">
            <v>931</v>
          </cell>
          <cell r="B815">
            <v>4</v>
          </cell>
          <cell r="C815" t="str">
            <v>BILLINGSLEY FIELD HOUSE</v>
          </cell>
          <cell r="D815" t="str">
            <v>BILLINGSLE</v>
          </cell>
        </row>
        <row r="816">
          <cell r="A816" t="str">
            <v>933</v>
          </cell>
          <cell r="B816">
            <v>4</v>
          </cell>
          <cell r="C816" t="str">
            <v>PM/CARPET/FLOOR/TILE/ PLASTER</v>
          </cell>
          <cell r="D816" t="str">
            <v>PREV MAINT</v>
          </cell>
        </row>
        <row r="817">
          <cell r="A817" t="str">
            <v>934</v>
          </cell>
          <cell r="B817">
            <v>4</v>
          </cell>
          <cell r="C817" t="str">
            <v>HVAC-BOILER &amp; CHILLERS</v>
          </cell>
          <cell r="D817" t="str">
            <v>HVAC BOILE</v>
          </cell>
        </row>
        <row r="818">
          <cell r="A818" t="str">
            <v>935</v>
          </cell>
          <cell r="B818">
            <v>4</v>
          </cell>
          <cell r="C818" t="str">
            <v>METAL SHOP</v>
          </cell>
          <cell r="D818" t="str">
            <v>METAL SHOP</v>
          </cell>
        </row>
        <row r="819">
          <cell r="A819" t="str">
            <v>936</v>
          </cell>
          <cell r="B819">
            <v>4</v>
          </cell>
          <cell r="C819" t="str">
            <v>PLUMBING/FOOD SVCS EQUIP</v>
          </cell>
          <cell r="D819" t="str">
            <v>PLM/FOOD</v>
          </cell>
        </row>
        <row r="820">
          <cell r="A820" t="str">
            <v>942</v>
          </cell>
          <cell r="B820">
            <v>4</v>
          </cell>
          <cell r="C820" t="str">
            <v>FOOD SERVICE EQUIPMENT</v>
          </cell>
          <cell r="D820" t="str">
            <v>FOOD SVC</v>
          </cell>
        </row>
        <row r="821">
          <cell r="A821" t="str">
            <v>943</v>
          </cell>
          <cell r="B821">
            <v>4</v>
          </cell>
          <cell r="C821" t="str">
            <v>HANDLEY FIELD RENTAL</v>
          </cell>
          <cell r="D821" t="str">
            <v>HANDLEY</v>
          </cell>
        </row>
        <row r="822">
          <cell r="A822" t="str">
            <v>945</v>
          </cell>
          <cell r="B822">
            <v>4</v>
          </cell>
          <cell r="C822" t="str">
            <v>WILKERSON-GREINES ACTIVITY CTR</v>
          </cell>
          <cell r="D822" t="str">
            <v>WILKERSON</v>
          </cell>
        </row>
        <row r="823">
          <cell r="A823" t="str">
            <v>948</v>
          </cell>
          <cell r="B823">
            <v>4</v>
          </cell>
          <cell r="C823" t="str">
            <v>AUTO SHOP</v>
          </cell>
          <cell r="D823" t="str">
            <v>AUTO SHP</v>
          </cell>
        </row>
        <row r="824">
          <cell r="A824" t="str">
            <v>975</v>
          </cell>
          <cell r="B824">
            <v>4</v>
          </cell>
          <cell r="C824" t="str">
            <v>LOCKS/KEYS/FLOORS/CEIL/TILE</v>
          </cell>
          <cell r="D824" t="str">
            <v>LOCKS/KEYS</v>
          </cell>
        </row>
        <row r="825">
          <cell r="A825" t="str">
            <v>977</v>
          </cell>
          <cell r="B825">
            <v>4</v>
          </cell>
          <cell r="C825" t="str">
            <v>PAINT/GRAFFITI/GLASS</v>
          </cell>
          <cell r="D825" t="str">
            <v>PAINT/GRAF</v>
          </cell>
        </row>
        <row r="826">
          <cell r="A826" t="str">
            <v>978</v>
          </cell>
          <cell r="B826">
            <v>4</v>
          </cell>
          <cell r="C826" t="str">
            <v>ELECTRIC</v>
          </cell>
          <cell r="D826" t="str">
            <v>ELECTRIC</v>
          </cell>
        </row>
        <row r="827">
          <cell r="A827" t="str">
            <v>980</v>
          </cell>
          <cell r="B827">
            <v>4</v>
          </cell>
          <cell r="C827" t="str">
            <v>ENERGY MGT SYSTEM/AC CONTROL</v>
          </cell>
          <cell r="D827" t="str">
            <v>EMS/AC</v>
          </cell>
        </row>
        <row r="828">
          <cell r="A828" t="str">
            <v>A&amp;B</v>
          </cell>
          <cell r="B828">
            <v>4</v>
          </cell>
          <cell r="C828" t="str">
            <v>A&amp;B NON-PROCESSED FOOD</v>
          </cell>
          <cell r="D828" t="str">
            <v>A&amp;B NONPRO</v>
          </cell>
        </row>
        <row r="829">
          <cell r="A829" t="str">
            <v>A10</v>
          </cell>
          <cell r="B829">
            <v>4</v>
          </cell>
          <cell r="C829" t="str">
            <v>AREA 10</v>
          </cell>
          <cell r="D829" t="str">
            <v>AREA 10</v>
          </cell>
        </row>
        <row r="830">
          <cell r="A830" t="str">
            <v>A37</v>
          </cell>
          <cell r="B830">
            <v>4</v>
          </cell>
          <cell r="C830" t="str">
            <v>A/E ALLOWANCES</v>
          </cell>
          <cell r="D830" t="str">
            <v>A/E ALLOW</v>
          </cell>
        </row>
        <row r="831">
          <cell r="A831" t="str">
            <v>A38</v>
          </cell>
          <cell r="B831">
            <v>4</v>
          </cell>
          <cell r="C831" t="str">
            <v>ACCESSIBILITY (RAS)</v>
          </cell>
          <cell r="D831" t="str">
            <v>ACCESS RAS</v>
          </cell>
        </row>
        <row r="832">
          <cell r="A832" t="str">
            <v>A42</v>
          </cell>
          <cell r="B832">
            <v>4</v>
          </cell>
          <cell r="C832" t="str">
            <v>ABATEMENT</v>
          </cell>
          <cell r="D832" t="str">
            <v>ABATEMENT</v>
          </cell>
        </row>
        <row r="833">
          <cell r="A833" t="str">
            <v>A44</v>
          </cell>
          <cell r="B833">
            <v>4</v>
          </cell>
          <cell r="C833" t="str">
            <v>ADVERTISMENTS/BIDS</v>
          </cell>
          <cell r="D833" t="str">
            <v>ADV/BIDS</v>
          </cell>
        </row>
        <row r="834">
          <cell r="A834" t="str">
            <v>A48</v>
          </cell>
          <cell r="B834">
            <v>4</v>
          </cell>
          <cell r="C834" t="str">
            <v>OR ADDITIONAL SERVIES</v>
          </cell>
          <cell r="D834" t="str">
            <v>OR ADD SRV</v>
          </cell>
        </row>
        <row r="835">
          <cell r="A835" t="str">
            <v>ACA</v>
          </cell>
          <cell r="B835">
            <v>4</v>
          </cell>
          <cell r="C835" t="str">
            <v>AFFORDABLE CARE ACT</v>
          </cell>
          <cell r="D835" t="str">
            <v>CARE ACT</v>
          </cell>
        </row>
        <row r="836">
          <cell r="A836" t="str">
            <v>ACI</v>
          </cell>
          <cell r="B836">
            <v>4</v>
          </cell>
          <cell r="C836" t="str">
            <v>EPAYABLES CLEARING ACCT</v>
          </cell>
          <cell r="D836" t="str">
            <v>EPAYCLEAR</v>
          </cell>
        </row>
        <row r="837">
          <cell r="A837" t="str">
            <v>ADA</v>
          </cell>
          <cell r="B837">
            <v>4</v>
          </cell>
          <cell r="C837" t="str">
            <v>AMERICAN DISABILITIES ACT</v>
          </cell>
          <cell r="D837" t="str">
            <v>ADA COMP</v>
          </cell>
        </row>
        <row r="838">
          <cell r="A838" t="str">
            <v>AED</v>
          </cell>
          <cell r="B838">
            <v>4</v>
          </cell>
          <cell r="C838" t="str">
            <v>ADULT ED FUND</v>
          </cell>
          <cell r="D838" t="str">
            <v>ADULT ED</v>
          </cell>
        </row>
        <row r="839">
          <cell r="A839" t="str">
            <v>ALL</v>
          </cell>
          <cell r="B839">
            <v>4</v>
          </cell>
          <cell r="C839" t="str">
            <v>ACCELERATING LEADING &amp; LEARNIN</v>
          </cell>
          <cell r="D839" t="str">
            <v>ALL</v>
          </cell>
        </row>
        <row r="840">
          <cell r="A840" t="str">
            <v>APP</v>
          </cell>
          <cell r="B840">
            <v>4</v>
          </cell>
          <cell r="C840" t="str">
            <v>STALE CHECKS ACCOUNTS PAYABLE</v>
          </cell>
          <cell r="D840" t="str">
            <v>STALECK AP</v>
          </cell>
        </row>
        <row r="841">
          <cell r="A841" t="str">
            <v>APT</v>
          </cell>
          <cell r="B841">
            <v>4</v>
          </cell>
          <cell r="C841" t="str">
            <v>ADVANCED PLACEMENT TESTING</v>
          </cell>
          <cell r="D841" t="str">
            <v>APT</v>
          </cell>
        </row>
        <row r="842">
          <cell r="A842" t="str">
            <v>AUC</v>
          </cell>
          <cell r="B842">
            <v>4</v>
          </cell>
          <cell r="C842" t="str">
            <v>PROP SOLD AT AUCTION</v>
          </cell>
          <cell r="D842" t="str">
            <v>AUC SALES</v>
          </cell>
        </row>
        <row r="843">
          <cell r="A843" t="str">
            <v>B00</v>
          </cell>
          <cell r="B843">
            <v>4</v>
          </cell>
          <cell r="C843" t="str">
            <v>A/E SERVICES</v>
          </cell>
          <cell r="D843" t="str">
            <v>A/E SVCS</v>
          </cell>
        </row>
        <row r="844">
          <cell r="A844" t="str">
            <v>B01</v>
          </cell>
          <cell r="B844">
            <v>4</v>
          </cell>
          <cell r="C844" t="str">
            <v>DESIGN REIMBURSABLES</v>
          </cell>
          <cell r="D844" t="str">
            <v>DES REIMB</v>
          </cell>
        </row>
        <row r="845">
          <cell r="A845" t="str">
            <v>B02</v>
          </cell>
          <cell r="B845">
            <v>4</v>
          </cell>
          <cell r="C845" t="str">
            <v>IN CONT OWN CONTD CNSTR ALLOW</v>
          </cell>
          <cell r="D845" t="str">
            <v>IN CON OWN</v>
          </cell>
        </row>
        <row r="846">
          <cell r="A846" t="str">
            <v>B03</v>
          </cell>
          <cell r="B846">
            <v>4</v>
          </cell>
          <cell r="C846" t="str">
            <v>OUT CONT OWN CONTD CNSTR ALLW</v>
          </cell>
          <cell r="D846" t="str">
            <v>OUT CON ON</v>
          </cell>
        </row>
        <row r="847">
          <cell r="A847" t="str">
            <v>B04</v>
          </cell>
          <cell r="B847">
            <v>4</v>
          </cell>
          <cell r="C847" t="str">
            <v>HAZMAT CONSULTING SERVICES</v>
          </cell>
          <cell r="D847" t="str">
            <v>HAZMAT SVC</v>
          </cell>
        </row>
        <row r="848">
          <cell r="A848" t="str">
            <v>B05</v>
          </cell>
          <cell r="B848">
            <v>4</v>
          </cell>
          <cell r="C848" t="str">
            <v>DESIGN DOCUMENTS PRINTING</v>
          </cell>
          <cell r="D848" t="str">
            <v>DES PRINT</v>
          </cell>
        </row>
        <row r="849">
          <cell r="A849" t="str">
            <v>B06</v>
          </cell>
          <cell r="B849">
            <v>4</v>
          </cell>
          <cell r="C849" t="str">
            <v>COST ESTIMATING SERVICES</v>
          </cell>
          <cell r="D849" t="str">
            <v>COS EST SV</v>
          </cell>
        </row>
        <row r="850">
          <cell r="A850" t="str">
            <v>B07</v>
          </cell>
          <cell r="B850">
            <v>4</v>
          </cell>
          <cell r="C850" t="str">
            <v>CONSTRUCTION COST LIMITATION</v>
          </cell>
          <cell r="D850" t="str">
            <v>CON CS LIM</v>
          </cell>
        </row>
        <row r="851">
          <cell r="A851" t="str">
            <v>B08</v>
          </cell>
          <cell r="B851">
            <v>4</v>
          </cell>
          <cell r="C851" t="str">
            <v>IN CONT OWN CONTD CNSTR ALLW</v>
          </cell>
          <cell r="D851" t="str">
            <v>IN CON ON</v>
          </cell>
        </row>
        <row r="852">
          <cell r="A852" t="str">
            <v>B09</v>
          </cell>
          <cell r="B852">
            <v>4</v>
          </cell>
          <cell r="C852" t="str">
            <v>OUT CONT OWN CONTD CNSTR ALLW</v>
          </cell>
          <cell r="D852" t="str">
            <v>OUT CON ON</v>
          </cell>
        </row>
        <row r="853">
          <cell r="A853" t="str">
            <v>B10</v>
          </cell>
          <cell r="B853">
            <v>4</v>
          </cell>
          <cell r="C853" t="str">
            <v>CONSTRUCTION ESCALATION ALLOW</v>
          </cell>
          <cell r="D853" t="str">
            <v>CON ESC AL</v>
          </cell>
        </row>
        <row r="854">
          <cell r="A854" t="str">
            <v>B11</v>
          </cell>
          <cell r="B854">
            <v>4</v>
          </cell>
          <cell r="C854" t="str">
            <v>BUILDING LIFE-CYCLE ALLOWANCE</v>
          </cell>
          <cell r="D854" t="str">
            <v>BLDG ALW</v>
          </cell>
        </row>
        <row r="855">
          <cell r="A855" t="str">
            <v>B12</v>
          </cell>
          <cell r="B855">
            <v>4</v>
          </cell>
          <cell r="C855" t="str">
            <v>MATERIALS TESTING SERVICES</v>
          </cell>
          <cell r="D855" t="str">
            <v>MAT TST SV</v>
          </cell>
        </row>
        <row r="856">
          <cell r="A856" t="str">
            <v>B13</v>
          </cell>
          <cell r="B856">
            <v>4</v>
          </cell>
          <cell r="C856" t="str">
            <v>TEST AND BALANCE SERVICES</v>
          </cell>
          <cell r="D856" t="str">
            <v>TEST BL SV</v>
          </cell>
        </row>
        <row r="857">
          <cell r="A857" t="str">
            <v>B14</v>
          </cell>
          <cell r="B857">
            <v>4</v>
          </cell>
          <cell r="C857" t="str">
            <v>ROOFING SERVICES</v>
          </cell>
          <cell r="D857" t="str">
            <v>ROOF SVC</v>
          </cell>
        </row>
        <row r="858">
          <cell r="A858" t="str">
            <v>B15</v>
          </cell>
          <cell r="B858">
            <v>4</v>
          </cell>
          <cell r="C858" t="str">
            <v>FURN, FIXT &amp; EQUIP (FFE)</v>
          </cell>
          <cell r="D858" t="str">
            <v>FF&amp;E</v>
          </cell>
        </row>
        <row r="859">
          <cell r="A859" t="str">
            <v>B16</v>
          </cell>
          <cell r="B859">
            <v>4</v>
          </cell>
          <cell r="C859" t="str">
            <v>TECHNOLOGY EQUIPMENT</v>
          </cell>
          <cell r="D859" t="str">
            <v>TECH EQ</v>
          </cell>
        </row>
        <row r="860">
          <cell r="A860" t="str">
            <v>B17</v>
          </cell>
          <cell r="B860">
            <v>4</v>
          </cell>
          <cell r="C860" t="str">
            <v>FINAL CLEAN &amp; PREP</v>
          </cell>
          <cell r="D860" t="str">
            <v>FIN CLEAN</v>
          </cell>
        </row>
        <row r="861">
          <cell r="A861" t="str">
            <v>B18</v>
          </cell>
          <cell r="B861">
            <v>4</v>
          </cell>
          <cell r="C861" t="str">
            <v>MOVERS/MISC</v>
          </cell>
          <cell r="D861" t="str">
            <v>MOV/MISC</v>
          </cell>
        </row>
        <row r="862">
          <cell r="A862" t="str">
            <v>B19</v>
          </cell>
          <cell r="B862">
            <v>4</v>
          </cell>
          <cell r="C862" t="str">
            <v>ELECTRONIC PROGRAM MGMT SYS</v>
          </cell>
          <cell r="D862" t="str">
            <v>EPMS</v>
          </cell>
        </row>
        <row r="863">
          <cell r="A863" t="str">
            <v>B20</v>
          </cell>
          <cell r="B863">
            <v>4</v>
          </cell>
          <cell r="C863" t="str">
            <v>SAFETY PROGRAM</v>
          </cell>
          <cell r="D863" t="str">
            <v>SAF PROG</v>
          </cell>
        </row>
        <row r="864">
          <cell r="A864" t="str">
            <v>B21</v>
          </cell>
          <cell r="B864">
            <v>4</v>
          </cell>
          <cell r="C864" t="str">
            <v>COMM AND PUBLIC RELAT SUPP</v>
          </cell>
          <cell r="D864" t="str">
            <v>COMM PUBL</v>
          </cell>
        </row>
        <row r="865">
          <cell r="A865" t="str">
            <v>B22</v>
          </cell>
          <cell r="B865">
            <v>4</v>
          </cell>
          <cell r="C865" t="str">
            <v>RFQ, RFP and BID PACKAGE ADV</v>
          </cell>
          <cell r="D865" t="str">
            <v>RFQ PKG</v>
          </cell>
        </row>
        <row r="866">
          <cell r="A866" t="str">
            <v>B23</v>
          </cell>
          <cell r="B866">
            <v>4</v>
          </cell>
          <cell r="C866" t="str">
            <v>SWING SPACE</v>
          </cell>
          <cell r="D866" t="str">
            <v>SWING SP</v>
          </cell>
        </row>
        <row r="867">
          <cell r="A867" t="str">
            <v>B24</v>
          </cell>
          <cell r="B867">
            <v>4</v>
          </cell>
          <cell r="C867" t="str">
            <v>HAZMAT ABATEMENT</v>
          </cell>
          <cell r="D867" t="str">
            <v>HAZMAT AB</v>
          </cell>
        </row>
        <row r="868">
          <cell r="A868" t="str">
            <v>B25</v>
          </cell>
          <cell r="B868">
            <v>4</v>
          </cell>
          <cell r="C868" t="str">
            <v>PHASE 1 ENVIRONMENTAL</v>
          </cell>
          <cell r="D868" t="str">
            <v>PH 1 ENVIR</v>
          </cell>
        </row>
        <row r="869">
          <cell r="A869" t="str">
            <v>B26</v>
          </cell>
          <cell r="B869">
            <v>4</v>
          </cell>
          <cell r="C869" t="str">
            <v>LAND ACQUISITION</v>
          </cell>
          <cell r="D869" t="str">
            <v>LAND ACQ</v>
          </cell>
        </row>
        <row r="870">
          <cell r="A870" t="str">
            <v>B27</v>
          </cell>
          <cell r="B870">
            <v>4</v>
          </cell>
          <cell r="C870" t="str">
            <v>OFFSITE DEVELOPMENT</v>
          </cell>
          <cell r="D870" t="str">
            <v>OFFST DEV</v>
          </cell>
        </row>
        <row r="871">
          <cell r="A871" t="str">
            <v>B28</v>
          </cell>
          <cell r="B871">
            <v>4</v>
          </cell>
          <cell r="C871" t="str">
            <v>OWNER CONTROLLED PRG ALLOW</v>
          </cell>
          <cell r="D871" t="str">
            <v>OWN CON AL</v>
          </cell>
        </row>
        <row r="872">
          <cell r="A872" t="str">
            <v>B29</v>
          </cell>
          <cell r="B872">
            <v>4</v>
          </cell>
          <cell r="C872" t="str">
            <v>PROGRAM MANAGEMENT</v>
          </cell>
          <cell r="D872" t="str">
            <v>PROG MGT</v>
          </cell>
        </row>
        <row r="873">
          <cell r="A873" t="str">
            <v>B30</v>
          </cell>
          <cell r="B873">
            <v>4</v>
          </cell>
          <cell r="C873" t="str">
            <v>GEOTECH SERVICES</v>
          </cell>
          <cell r="D873" t="str">
            <v>GEO TECH</v>
          </cell>
        </row>
        <row r="874">
          <cell r="A874" t="str">
            <v>B31</v>
          </cell>
          <cell r="B874">
            <v>4</v>
          </cell>
          <cell r="C874" t="str">
            <v>CIP ADMIN &amp; OPERATIONS</v>
          </cell>
          <cell r="D874" t="str">
            <v>CIP ADMIN</v>
          </cell>
        </row>
        <row r="875">
          <cell r="A875" t="str">
            <v>B32</v>
          </cell>
          <cell r="B875">
            <v>4</v>
          </cell>
          <cell r="C875" t="str">
            <v>TECH MANAGED CONST COST LMT</v>
          </cell>
          <cell r="D875" t="str">
            <v>TECH CCL</v>
          </cell>
        </row>
        <row r="876">
          <cell r="A876" t="str">
            <v>B33</v>
          </cell>
          <cell r="B876">
            <v>4</v>
          </cell>
          <cell r="C876" t="str">
            <v>TECH MANAGED ADMIN COST</v>
          </cell>
          <cell r="D876" t="str">
            <v>TECH ADMIN</v>
          </cell>
        </row>
        <row r="877">
          <cell r="A877" t="str">
            <v>B34</v>
          </cell>
          <cell r="B877">
            <v>4</v>
          </cell>
          <cell r="C877" t="str">
            <v>CIP MANAGED IT COST</v>
          </cell>
          <cell r="D877" t="str">
            <v/>
          </cell>
        </row>
        <row r="878">
          <cell r="A878" t="str">
            <v>B35</v>
          </cell>
          <cell r="B878">
            <v>4</v>
          </cell>
          <cell r="C878" t="str">
            <v>SURVEILLANCE EQUIP</v>
          </cell>
          <cell r="D878" t="str">
            <v>SUR EQ</v>
          </cell>
        </row>
        <row r="879">
          <cell r="A879" t="str">
            <v>B37</v>
          </cell>
          <cell r="B879">
            <v>4</v>
          </cell>
          <cell r="C879" t="str">
            <v>DESIGN SERVICES</v>
          </cell>
          <cell r="D879" t="str">
            <v>DESIGN SER</v>
          </cell>
        </row>
        <row r="880">
          <cell r="A880" t="str">
            <v>B38</v>
          </cell>
          <cell r="B880">
            <v>4</v>
          </cell>
          <cell r="C880" t="str">
            <v>OTHER DESIGN SERVICES</v>
          </cell>
          <cell r="D880" t="str">
            <v>OTHER DESI</v>
          </cell>
        </row>
        <row r="881">
          <cell r="A881" t="str">
            <v>B39</v>
          </cell>
          <cell r="B881">
            <v>4</v>
          </cell>
          <cell r="C881" t="str">
            <v>CONSTRUCTION COST BUDGET</v>
          </cell>
          <cell r="D881" t="str">
            <v>CONST COST</v>
          </cell>
        </row>
        <row r="882">
          <cell r="A882" t="str">
            <v>B40</v>
          </cell>
          <cell r="B882">
            <v>4</v>
          </cell>
          <cell r="C882" t="str">
            <v>IN CONTRACT CONSTRUC ALLOWANCE</v>
          </cell>
          <cell r="D882" t="str">
            <v>INCONTRACT</v>
          </cell>
        </row>
        <row r="883">
          <cell r="A883" t="str">
            <v>B41</v>
          </cell>
          <cell r="B883">
            <v>4</v>
          </cell>
          <cell r="C883" t="str">
            <v>OUTSIDE CONTRACT CONST ALLOWAN</v>
          </cell>
          <cell r="D883" t="str">
            <v>OUTSIDECON</v>
          </cell>
        </row>
        <row r="884">
          <cell r="A884" t="str">
            <v>B42</v>
          </cell>
          <cell r="B884">
            <v>4</v>
          </cell>
          <cell r="C884" t="str">
            <v>OTHER CONSTRUCTION SERVICES</v>
          </cell>
          <cell r="D884" t="str">
            <v>OTHERCONST</v>
          </cell>
        </row>
        <row r="885">
          <cell r="A885" t="str">
            <v>B43</v>
          </cell>
          <cell r="B885">
            <v>4</v>
          </cell>
          <cell r="C885" t="str">
            <v>FURNITURE, FIXTURE &amp; EQUIPMENT</v>
          </cell>
          <cell r="D885" t="str">
            <v>FF&amp;E</v>
          </cell>
        </row>
        <row r="886">
          <cell r="A886" t="str">
            <v>B44</v>
          </cell>
          <cell r="B886">
            <v>4</v>
          </cell>
          <cell r="C886" t="str">
            <v>OTHER PROGRAM COSTS</v>
          </cell>
          <cell r="D886" t="str">
            <v>OTHERPROG</v>
          </cell>
        </row>
        <row r="887">
          <cell r="A887" t="str">
            <v>B45</v>
          </cell>
          <cell r="B887">
            <v>4</v>
          </cell>
          <cell r="C887" t="str">
            <v>CONSTRUCT ESCALATION ALLOWANCE</v>
          </cell>
          <cell r="D887" t="str">
            <v>CONST ESCA</v>
          </cell>
        </row>
        <row r="888">
          <cell r="A888" t="str">
            <v>B46</v>
          </cell>
          <cell r="B888">
            <v>4</v>
          </cell>
          <cell r="C888" t="str">
            <v>BLDG ACQUISIT &amp; LAND ACQUISIT</v>
          </cell>
          <cell r="D888" t="str">
            <v>B &amp; L ACQ</v>
          </cell>
        </row>
        <row r="889">
          <cell r="A889" t="str">
            <v>B47</v>
          </cell>
          <cell r="B889">
            <v>4</v>
          </cell>
          <cell r="C889" t="str">
            <v>OWNER CONTR PRGM ALLOWANCE</v>
          </cell>
          <cell r="D889" t="str">
            <v>PRGM ALLOW</v>
          </cell>
        </row>
        <row r="890">
          <cell r="A890" t="str">
            <v>B48</v>
          </cell>
          <cell r="B890">
            <v>4</v>
          </cell>
          <cell r="C890" t="str">
            <v>PROGRAM MANAGEMENT</v>
          </cell>
          <cell r="D890" t="str">
            <v>PRGM MGMT</v>
          </cell>
        </row>
        <row r="891">
          <cell r="A891" t="str">
            <v>B49</v>
          </cell>
          <cell r="B891">
            <v>4</v>
          </cell>
          <cell r="C891" t="str">
            <v>CIP ADMIN &amp; OPERATIONS</v>
          </cell>
          <cell r="D891" t="str">
            <v>CIP ADM OP</v>
          </cell>
        </row>
        <row r="892">
          <cell r="A892" t="str">
            <v>B50</v>
          </cell>
          <cell r="B892">
            <v>4</v>
          </cell>
          <cell r="C892" t="str">
            <v>TECHNOLOGY (CIP)</v>
          </cell>
          <cell r="D892" t="str">
            <v>TECH681CIP</v>
          </cell>
        </row>
        <row r="893">
          <cell r="A893" t="str">
            <v>B51</v>
          </cell>
          <cell r="B893">
            <v>4</v>
          </cell>
          <cell r="C893" t="str">
            <v>SECURITY CAMERAS</v>
          </cell>
          <cell r="D893" t="str">
            <v>SECRTY CAM</v>
          </cell>
        </row>
        <row r="894">
          <cell r="A894" t="str">
            <v>B52</v>
          </cell>
          <cell r="B894">
            <v>4</v>
          </cell>
          <cell r="C894" t="str">
            <v>MS RESTROOM RENOVATIONS</v>
          </cell>
          <cell r="D894" t="str">
            <v>RESTROOMS</v>
          </cell>
        </row>
        <row r="895">
          <cell r="A895" t="str">
            <v>B53</v>
          </cell>
          <cell r="B895">
            <v>4</v>
          </cell>
          <cell r="C895" t="str">
            <v>ELEMENTARY GYM FLOORS</v>
          </cell>
          <cell r="D895" t="str">
            <v>GYM FLOOR</v>
          </cell>
        </row>
        <row r="896">
          <cell r="A896" t="str">
            <v>BEA</v>
          </cell>
          <cell r="B896">
            <v>4</v>
          </cell>
          <cell r="C896" t="str">
            <v>BILINGUAL EDUCATION ALLOTMENT</v>
          </cell>
          <cell r="D896" t="str">
            <v>BIL ED ALT</v>
          </cell>
        </row>
        <row r="897">
          <cell r="A897" t="str">
            <v>BOA</v>
          </cell>
          <cell r="B897">
            <v>4</v>
          </cell>
          <cell r="C897" t="str">
            <v>BANK OF AMERICA</v>
          </cell>
          <cell r="D897" t="str">
            <v>BOA ACCTS</v>
          </cell>
        </row>
        <row r="898">
          <cell r="A898" t="str">
            <v>BOS</v>
          </cell>
          <cell r="B898">
            <v>4</v>
          </cell>
          <cell r="C898" t="str">
            <v>BANK OF OKLAHOMA (BOSC)</v>
          </cell>
          <cell r="D898" t="str">
            <v>BOSC</v>
          </cell>
        </row>
        <row r="899">
          <cell r="A899" t="str">
            <v>C38</v>
          </cell>
          <cell r="B899">
            <v>4</v>
          </cell>
          <cell r="C899" t="str">
            <v>COST ESTIMATING</v>
          </cell>
          <cell r="D899" t="str">
            <v>COST EST</v>
          </cell>
        </row>
        <row r="900">
          <cell r="A900" t="str">
            <v>C41</v>
          </cell>
          <cell r="B900">
            <v>4</v>
          </cell>
          <cell r="C900" t="str">
            <v>JOC CONTINGENCY</v>
          </cell>
          <cell r="D900" t="str">
            <v>JOC CONT</v>
          </cell>
        </row>
        <row r="901">
          <cell r="A901" t="str">
            <v>C42</v>
          </cell>
          <cell r="B901">
            <v>4</v>
          </cell>
          <cell r="C901" t="str">
            <v>COMMISSIONING</v>
          </cell>
          <cell r="D901" t="str">
            <v>COMMISSION</v>
          </cell>
        </row>
        <row r="902">
          <cell r="A902" t="str">
            <v>C43</v>
          </cell>
          <cell r="B902">
            <v>4</v>
          </cell>
          <cell r="C902" t="str">
            <v>CONTINGENCY-FF&amp;E</v>
          </cell>
          <cell r="D902" t="str">
            <v>CONT FF&amp;E</v>
          </cell>
        </row>
        <row r="903">
          <cell r="A903" t="str">
            <v>C44</v>
          </cell>
          <cell r="B903">
            <v>4</v>
          </cell>
          <cell r="C903" t="str">
            <v>COMMUNICATIGON/PR</v>
          </cell>
          <cell r="D903" t="str">
            <v>COMM/PR</v>
          </cell>
        </row>
        <row r="904">
          <cell r="A904" t="str">
            <v>C46</v>
          </cell>
          <cell r="B904">
            <v>4</v>
          </cell>
          <cell r="C904" t="str">
            <v>DEMOLITION CONTINGENCY</v>
          </cell>
          <cell r="D904" t="str">
            <v>DEMO CONT</v>
          </cell>
        </row>
        <row r="905">
          <cell r="A905" t="str">
            <v>CAB</v>
          </cell>
          <cell r="B905">
            <v>4</v>
          </cell>
          <cell r="C905" t="str">
            <v>CABINET TRAVEL</v>
          </cell>
          <cell r="D905" t="str">
            <v>CAB TRAV</v>
          </cell>
        </row>
        <row r="906">
          <cell r="A906" t="str">
            <v>CBE</v>
          </cell>
          <cell r="B906">
            <v>4</v>
          </cell>
          <cell r="C906" t="str">
            <v>CREDIT BY EXAM</v>
          </cell>
          <cell r="D906" t="str">
            <v>CRBYEXAM</v>
          </cell>
        </row>
        <row r="907">
          <cell r="A907" t="str">
            <v>CCF</v>
          </cell>
          <cell r="B907">
            <v>4</v>
          </cell>
          <cell r="C907" t="str">
            <v>CREDIT CARD FEE</v>
          </cell>
          <cell r="D907" t="str">
            <v>CC FEE</v>
          </cell>
        </row>
        <row r="908">
          <cell r="A908" t="str">
            <v>CCM</v>
          </cell>
          <cell r="B908">
            <v>4</v>
          </cell>
          <cell r="C908" t="str">
            <v>CHRISTENE CHADWICK MOSS</v>
          </cell>
          <cell r="D908" t="str">
            <v>CC MOSS</v>
          </cell>
        </row>
        <row r="909">
          <cell r="A909" t="str">
            <v>CEL</v>
          </cell>
          <cell r="B909">
            <v>4</v>
          </cell>
          <cell r="C909" t="str">
            <v>CHIEF OF ELEMENTARY LEADERSHP</v>
          </cell>
          <cell r="D909" t="str">
            <v>ELEM LEAD</v>
          </cell>
        </row>
        <row r="910">
          <cell r="A910" t="str">
            <v>CEN</v>
          </cell>
          <cell r="B910">
            <v>4</v>
          </cell>
          <cell r="C910" t="str">
            <v>CENERGISTIC</v>
          </cell>
          <cell r="D910" t="str">
            <v/>
          </cell>
        </row>
        <row r="911">
          <cell r="A911" t="str">
            <v>CNF</v>
          </cell>
          <cell r="B911">
            <v>4</v>
          </cell>
          <cell r="C911" t="str">
            <v>FWISD CONFERENCE</v>
          </cell>
          <cell r="D911" t="str">
            <v>FWISD CONF</v>
          </cell>
        </row>
        <row r="912">
          <cell r="A912" t="str">
            <v>CNS</v>
          </cell>
          <cell r="B912">
            <v>4</v>
          </cell>
          <cell r="C912" t="str">
            <v>CHILD NUTRITION SERVICES</v>
          </cell>
          <cell r="D912" t="str">
            <v>CHILD NUTR</v>
          </cell>
        </row>
        <row r="913">
          <cell r="A913" t="str">
            <v>COM</v>
          </cell>
          <cell r="B913">
            <v>4</v>
          </cell>
          <cell r="C913" t="str">
            <v>COMMODITIES - NS</v>
          </cell>
          <cell r="D913" t="str">
            <v>COMMODITY</v>
          </cell>
        </row>
        <row r="914">
          <cell r="A914" t="str">
            <v>COT</v>
          </cell>
          <cell r="B914">
            <v>4</v>
          </cell>
          <cell r="C914" t="str">
            <v>COOPERATING TEACHER</v>
          </cell>
          <cell r="D914" t="str">
            <v>COOP TCHR</v>
          </cell>
        </row>
        <row r="915">
          <cell r="A915" t="str">
            <v>CSA</v>
          </cell>
          <cell r="B915">
            <v>4</v>
          </cell>
          <cell r="C915" t="str">
            <v>CONTINGENCY SET ASIDE FOR I/C</v>
          </cell>
          <cell r="D915" t="str">
            <v>CONTIN I/C</v>
          </cell>
        </row>
        <row r="916">
          <cell r="A916" t="str">
            <v>CSL</v>
          </cell>
          <cell r="B916">
            <v>4</v>
          </cell>
          <cell r="C916" t="str">
            <v>COMMUNITY SERVICE LEARNING</v>
          </cell>
          <cell r="D916" t="str">
            <v>COM SERV L</v>
          </cell>
        </row>
        <row r="917">
          <cell r="A917" t="str">
            <v>CSS</v>
          </cell>
          <cell r="B917">
            <v>4</v>
          </cell>
          <cell r="C917" t="str">
            <v>CHIEF OF SECONDARY SCHOOLS</v>
          </cell>
          <cell r="D917" t="str">
            <v>CHIEF SEC</v>
          </cell>
        </row>
        <row r="918">
          <cell r="A918" t="str">
            <v>CTE</v>
          </cell>
          <cell r="B918">
            <v>4</v>
          </cell>
          <cell r="C918" t="str">
            <v>CTE STEM PROGRAM SCH</v>
          </cell>
          <cell r="D918" t="str">
            <v>CTE SCHLR</v>
          </cell>
        </row>
        <row r="919">
          <cell r="A919" t="str">
            <v>CTZ</v>
          </cell>
          <cell r="B919">
            <v>4</v>
          </cell>
          <cell r="C919" t="str">
            <v>CAMPUS CONTROLLED TZ</v>
          </cell>
          <cell r="D919" t="str">
            <v>CAMPUS</v>
          </cell>
        </row>
        <row r="920">
          <cell r="A920" t="str">
            <v>D46</v>
          </cell>
          <cell r="B920">
            <v>4</v>
          </cell>
          <cell r="C920" t="str">
            <v>DEMOLITION COSTS</v>
          </cell>
          <cell r="D920" t="str">
            <v>DEMO COSTS</v>
          </cell>
        </row>
        <row r="921">
          <cell r="A921" t="str">
            <v>DCF</v>
          </cell>
          <cell r="B921">
            <v>4</v>
          </cell>
          <cell r="C921" t="str">
            <v>DREAM CATCHERS FUND</v>
          </cell>
          <cell r="D921" t="str">
            <v>DREAM CTCH</v>
          </cell>
        </row>
        <row r="922">
          <cell r="A922" t="str">
            <v>DCH</v>
          </cell>
          <cell r="B922">
            <v>4</v>
          </cell>
          <cell r="C922" t="str">
            <v>DIRECT INT INSTRUCTION COACH</v>
          </cell>
          <cell r="D922" t="str">
            <v>INSTRCOACH</v>
          </cell>
        </row>
        <row r="923">
          <cell r="A923" t="str">
            <v>DRL</v>
          </cell>
          <cell r="B923">
            <v>4</v>
          </cell>
          <cell r="C923" t="str">
            <v>DISBURSEMENT REVIEW LLC</v>
          </cell>
          <cell r="D923" t="str">
            <v>DISBUR REV</v>
          </cell>
        </row>
        <row r="924">
          <cell r="A924" t="str">
            <v>DTZ</v>
          </cell>
          <cell r="B924">
            <v>4</v>
          </cell>
          <cell r="C924" t="str">
            <v>DISTRICT CONTROLLED TZ</v>
          </cell>
          <cell r="D924" t="str">
            <v>DIST TZ</v>
          </cell>
        </row>
        <row r="925">
          <cell r="A925" t="str">
            <v>E38</v>
          </cell>
          <cell r="B925">
            <v>4</v>
          </cell>
          <cell r="C925" t="str">
            <v>ENVIRONMENTAL</v>
          </cell>
          <cell r="D925" t="str">
            <v>ENVRNMTL</v>
          </cell>
        </row>
        <row r="926">
          <cell r="A926" t="str">
            <v>E48</v>
          </cell>
          <cell r="B926">
            <v>4</v>
          </cell>
          <cell r="C926" t="str">
            <v>OR Escalation Fee (CIP 2017)</v>
          </cell>
          <cell r="D926" t="str">
            <v>OR Fee</v>
          </cell>
        </row>
        <row r="927">
          <cell r="A927" t="str">
            <v>EFT</v>
          </cell>
          <cell r="B927">
            <v>4</v>
          </cell>
          <cell r="C927" t="str">
            <v>ACH RETURNS</v>
          </cell>
          <cell r="D927" t="str">
            <v>ACH RETURN</v>
          </cell>
        </row>
        <row r="928">
          <cell r="A928" t="str">
            <v>ELF</v>
          </cell>
          <cell r="B928">
            <v>4</v>
          </cell>
          <cell r="C928" t="str">
            <v>EMPLOYER LIABILITY FUND</v>
          </cell>
          <cell r="D928" t="str">
            <v>ELF</v>
          </cell>
        </row>
        <row r="929">
          <cell r="A929" t="str">
            <v>EMP</v>
          </cell>
          <cell r="B929">
            <v>4</v>
          </cell>
          <cell r="C929" t="str">
            <v>EMPLOYEE RECEIVABLE</v>
          </cell>
          <cell r="D929" t="str">
            <v>EMP RECVBL</v>
          </cell>
        </row>
        <row r="930">
          <cell r="A930" t="str">
            <v>ERT</v>
          </cell>
          <cell r="B930">
            <v>4</v>
          </cell>
          <cell r="C930" t="str">
            <v>E RATE</v>
          </cell>
          <cell r="D930" t="str">
            <v>E RATE</v>
          </cell>
        </row>
        <row r="931">
          <cell r="A931" t="str">
            <v>ESA</v>
          </cell>
          <cell r="B931">
            <v>4</v>
          </cell>
          <cell r="C931" t="str">
            <v>EASTSIDE ALLIANCE CARE CLOSET</v>
          </cell>
          <cell r="D931" t="str">
            <v>CARECLOSET</v>
          </cell>
        </row>
        <row r="932">
          <cell r="A932" t="str">
            <v>ETC</v>
          </cell>
          <cell r="B932">
            <v>4</v>
          </cell>
          <cell r="C932" t="str">
            <v>EDUCATIONAL TECHNOLOGY CONFER</v>
          </cell>
          <cell r="D932" t="str">
            <v>ED TECH C</v>
          </cell>
        </row>
        <row r="933">
          <cell r="A933" t="str">
            <v>EVT</v>
          </cell>
          <cell r="B933">
            <v>4</v>
          </cell>
          <cell r="C933" t="str">
            <v>DISTRICT EVENT</v>
          </cell>
          <cell r="D933" t="str">
            <v>DIST EVENT</v>
          </cell>
        </row>
        <row r="934">
          <cell r="A934" t="str">
            <v>EXP</v>
          </cell>
          <cell r="B934">
            <v>4</v>
          </cell>
          <cell r="C934" t="str">
            <v>SUSPENSION ACCT FOR EXPENSE</v>
          </cell>
          <cell r="D934" t="str">
            <v>EXPENSE</v>
          </cell>
        </row>
        <row r="935">
          <cell r="A935" t="str">
            <v>FED</v>
          </cell>
          <cell r="B935">
            <v>4</v>
          </cell>
          <cell r="C935" t="str">
            <v>FEDERAL GOVERNMENT</v>
          </cell>
          <cell r="D935" t="str">
            <v>FED GOVT</v>
          </cell>
        </row>
        <row r="936">
          <cell r="A936" t="str">
            <v>FFE</v>
          </cell>
          <cell r="B936">
            <v>4</v>
          </cell>
          <cell r="C936" t="str">
            <v>FURNITURE FIXTURES &amp; EQUIPMENT</v>
          </cell>
          <cell r="D936" t="str">
            <v>FF &amp; E</v>
          </cell>
        </row>
        <row r="937">
          <cell r="A937" t="str">
            <v>FGE</v>
          </cell>
          <cell r="B937">
            <v>4</v>
          </cell>
          <cell r="C937" t="str">
            <v>FRINGE</v>
          </cell>
          <cell r="D937" t="str">
            <v>FRINGE</v>
          </cell>
        </row>
        <row r="938">
          <cell r="A938" t="str">
            <v>FH2</v>
          </cell>
          <cell r="B938">
            <v>4</v>
          </cell>
          <cell r="C938" t="str">
            <v>FIELD HOUSE MATERIAL TESTING</v>
          </cell>
          <cell r="D938" t="str">
            <v>FH MATTEST</v>
          </cell>
        </row>
        <row r="939">
          <cell r="A939" t="str">
            <v>FH3</v>
          </cell>
          <cell r="B939">
            <v>4</v>
          </cell>
          <cell r="C939" t="str">
            <v>FIELD HOUSE FF &amp; E</v>
          </cell>
          <cell r="D939" t="str">
            <v>FH FF&amp;E</v>
          </cell>
        </row>
        <row r="940">
          <cell r="A940" t="str">
            <v>FH4</v>
          </cell>
          <cell r="B940">
            <v>4</v>
          </cell>
          <cell r="C940" t="str">
            <v>FIELD HOUSE RAS</v>
          </cell>
          <cell r="D940" t="str">
            <v>FH RAS</v>
          </cell>
        </row>
        <row r="941">
          <cell r="A941" t="str">
            <v>FH8</v>
          </cell>
          <cell r="B941">
            <v>4</v>
          </cell>
          <cell r="C941" t="str">
            <v>FIELD HOUSE ROOF CONSULT ETC</v>
          </cell>
          <cell r="D941" t="str">
            <v>FH CONSULT</v>
          </cell>
        </row>
        <row r="942">
          <cell r="A942" t="str">
            <v>FH9</v>
          </cell>
          <cell r="B942">
            <v>4</v>
          </cell>
          <cell r="C942" t="str">
            <v>FIELD HOUSE CONSTRUCTION</v>
          </cell>
          <cell r="D942" t="str">
            <v>FH CONST</v>
          </cell>
        </row>
        <row r="943">
          <cell r="A943" t="str">
            <v>FRC</v>
          </cell>
          <cell r="B943">
            <v>4</v>
          </cell>
          <cell r="C943" t="str">
            <v>FAMILY RESOURCE CENTER</v>
          </cell>
          <cell r="D943" t="str">
            <v>FAM RESOUR</v>
          </cell>
        </row>
        <row r="944">
          <cell r="A944" t="str">
            <v>FSC</v>
          </cell>
          <cell r="B944">
            <v>4</v>
          </cell>
          <cell r="C944" t="str">
            <v/>
          </cell>
          <cell r="D944" t="str">
            <v/>
          </cell>
        </row>
        <row r="945">
          <cell r="A945" t="str">
            <v>FTS</v>
          </cell>
          <cell r="B945">
            <v>4</v>
          </cell>
          <cell r="C945" t="str">
            <v>FIELD TRIP AR</v>
          </cell>
          <cell r="D945" t="str">
            <v>FIELD TRIP</v>
          </cell>
        </row>
        <row r="946">
          <cell r="A946" t="str">
            <v>G38</v>
          </cell>
          <cell r="B946">
            <v>4</v>
          </cell>
          <cell r="C946" t="str">
            <v>GEOTECH</v>
          </cell>
          <cell r="D946" t="str">
            <v>GEOTECH</v>
          </cell>
        </row>
        <row r="947">
          <cell r="A947" t="str">
            <v>H38</v>
          </cell>
          <cell r="B947">
            <v>4</v>
          </cell>
          <cell r="C947" t="str">
            <v>HAZMAT CONSULTING</v>
          </cell>
          <cell r="D947" t="str">
            <v>HAZ CONSUL</v>
          </cell>
        </row>
        <row r="948">
          <cell r="A948" t="str">
            <v>H40</v>
          </cell>
          <cell r="B948">
            <v>4</v>
          </cell>
          <cell r="C948" t="str">
            <v>CONTINGENCY HOLDING ACCT</v>
          </cell>
          <cell r="D948" t="str">
            <v>CONT HOLD</v>
          </cell>
        </row>
        <row r="949">
          <cell r="A949" t="str">
            <v>H42</v>
          </cell>
          <cell r="B949">
            <v>4</v>
          </cell>
          <cell r="C949" t="str">
            <v>ABATEMENT CONTINGENCY (HZMT)</v>
          </cell>
          <cell r="D949" t="str">
            <v>ABATEMENT</v>
          </cell>
        </row>
        <row r="950">
          <cell r="A950" t="str">
            <v>HB3</v>
          </cell>
          <cell r="B950">
            <v>4</v>
          </cell>
          <cell r="C950" t="str">
            <v>HOUSE BILL</v>
          </cell>
          <cell r="D950" t="str">
            <v>HSE BILL</v>
          </cell>
        </row>
        <row r="951">
          <cell r="A951" t="str">
            <v>HCR</v>
          </cell>
          <cell r="B951">
            <v>4</v>
          </cell>
          <cell r="C951" t="str">
            <v>HUMAN CAPITAL RISK</v>
          </cell>
          <cell r="D951" t="str">
            <v>HUM RISK</v>
          </cell>
        </row>
        <row r="952">
          <cell r="A952" t="str">
            <v>HIL</v>
          </cell>
          <cell r="B952">
            <v>4</v>
          </cell>
          <cell r="C952" t="str">
            <v>HILLTOP SECURITIES</v>
          </cell>
          <cell r="D952" t="str">
            <v>HILTPSEC</v>
          </cell>
        </row>
        <row r="953">
          <cell r="A953" t="str">
            <v>HLD</v>
          </cell>
          <cell r="B953">
            <v>4</v>
          </cell>
          <cell r="C953" t="str">
            <v>HIGH SCH COLLEGE READINESS</v>
          </cell>
          <cell r="D953" t="str">
            <v>HSCOLLREAD</v>
          </cell>
        </row>
        <row r="954">
          <cell r="A954" t="str">
            <v>I44</v>
          </cell>
          <cell r="B954">
            <v>4</v>
          </cell>
          <cell r="C954" t="str">
            <v>INSURANCE/ SURETY ADMIN</v>
          </cell>
          <cell r="D954" t="str">
            <v>INS/SURADM</v>
          </cell>
        </row>
        <row r="955">
          <cell r="A955" t="str">
            <v>ICA</v>
          </cell>
          <cell r="B955">
            <v>4</v>
          </cell>
          <cell r="C955" t="str">
            <v>FEDERAL INSURED CASH ACCOUNT</v>
          </cell>
          <cell r="D955" t="str">
            <v>ICA</v>
          </cell>
        </row>
        <row r="956">
          <cell r="A956" t="str">
            <v>ICD</v>
          </cell>
          <cell r="B956">
            <v>4</v>
          </cell>
          <cell r="C956" t="str">
            <v>INCIDENT CONTROL for Disaster</v>
          </cell>
          <cell r="D956" t="str">
            <v>INCID CONT</v>
          </cell>
        </row>
        <row r="957">
          <cell r="A957" t="str">
            <v>IET</v>
          </cell>
          <cell r="B957">
            <v>4</v>
          </cell>
          <cell r="C957" t="str">
            <v>INTEGRATED ED &amp; TRAINING</v>
          </cell>
          <cell r="D957" t="str">
            <v>INT ED TRN</v>
          </cell>
        </row>
        <row r="958">
          <cell r="A958" t="str">
            <v>INC</v>
          </cell>
          <cell r="B958">
            <v>4</v>
          </cell>
          <cell r="C958" t="str">
            <v>INSTRUCTIONAL COACHES</v>
          </cell>
          <cell r="D958" t="str">
            <v>INST COACH</v>
          </cell>
        </row>
        <row r="959">
          <cell r="A959" t="str">
            <v>INS</v>
          </cell>
          <cell r="B959">
            <v>4</v>
          </cell>
          <cell r="C959" t="str">
            <v>INSIGHTS AT DeZAVALA</v>
          </cell>
          <cell r="D959" t="str">
            <v>INSIGHTS</v>
          </cell>
        </row>
        <row r="960">
          <cell r="A960" t="str">
            <v>J41</v>
          </cell>
          <cell r="B960">
            <v>4</v>
          </cell>
          <cell r="C960" t="str">
            <v>JOB ORDER CONTRACT</v>
          </cell>
          <cell r="D960" t="str">
            <v>JOB CONTR</v>
          </cell>
        </row>
        <row r="961">
          <cell r="A961" t="str">
            <v>JOB</v>
          </cell>
          <cell r="B961">
            <v>4</v>
          </cell>
          <cell r="C961" t="str">
            <v>JOB FAIRS</v>
          </cell>
          <cell r="D961" t="str">
            <v/>
          </cell>
        </row>
        <row r="962">
          <cell r="A962" t="str">
            <v>LDA</v>
          </cell>
          <cell r="B962">
            <v>4</v>
          </cell>
          <cell r="C962" t="str">
            <v>LEADERSHIP ACADEMY</v>
          </cell>
          <cell r="D962" t="str">
            <v>LDRSHP AC</v>
          </cell>
        </row>
        <row r="963">
          <cell r="A963" t="str">
            <v>LDN</v>
          </cell>
          <cell r="B963">
            <v>4</v>
          </cell>
          <cell r="C963" t="str">
            <v>LEADERSHIP NETWORK (CONTRA)</v>
          </cell>
          <cell r="D963" t="str">
            <v>LDN</v>
          </cell>
        </row>
        <row r="964">
          <cell r="A964" t="str">
            <v>LOG</v>
          </cell>
          <cell r="B964">
            <v>4</v>
          </cell>
          <cell r="C964" t="str">
            <v>LOGIC PARTICIPANT SERVICES</v>
          </cell>
          <cell r="D964" t="str">
            <v>LOGIC</v>
          </cell>
        </row>
        <row r="965">
          <cell r="A965" t="str">
            <v>M38</v>
          </cell>
          <cell r="B965">
            <v>4</v>
          </cell>
          <cell r="C965" t="str">
            <v>MECHANICAL ENGINEERING SVS</v>
          </cell>
          <cell r="D965" t="str">
            <v>MECH ENG</v>
          </cell>
        </row>
        <row r="966">
          <cell r="A966" t="str">
            <v>M41</v>
          </cell>
          <cell r="B966">
            <v>4</v>
          </cell>
          <cell r="C966" t="str">
            <v>MOVING</v>
          </cell>
          <cell r="D966" t="str">
            <v>MOVING</v>
          </cell>
        </row>
        <row r="967">
          <cell r="A967" t="str">
            <v>M42</v>
          </cell>
          <cell r="B967">
            <v>4</v>
          </cell>
          <cell r="C967" t="str">
            <v>MATERIAL TESTING</v>
          </cell>
          <cell r="D967" t="str">
            <v>MAT TESTNG</v>
          </cell>
        </row>
        <row r="968">
          <cell r="A968" t="str">
            <v>M44</v>
          </cell>
          <cell r="B968">
            <v>4</v>
          </cell>
          <cell r="C968" t="str">
            <v>MANAGEMENT/SOFTWARE COST</v>
          </cell>
          <cell r="D968" t="str">
            <v>SOFTWARE</v>
          </cell>
        </row>
        <row r="969">
          <cell r="A969" t="str">
            <v>M48</v>
          </cell>
          <cell r="B969">
            <v>4</v>
          </cell>
          <cell r="C969" t="str">
            <v>MOBILIZATION SERVICES</v>
          </cell>
          <cell r="D969" t="str">
            <v>MOBIL SERV</v>
          </cell>
        </row>
        <row r="970">
          <cell r="A970" t="str">
            <v>MAC</v>
          </cell>
          <cell r="B970">
            <v>4</v>
          </cell>
          <cell r="C970" t="str">
            <v>MAC PROGRAM</v>
          </cell>
          <cell r="D970" t="str">
            <v>MAC PROGRA</v>
          </cell>
        </row>
        <row r="971">
          <cell r="A971" t="str">
            <v>MIA</v>
          </cell>
          <cell r="B971">
            <v>4</v>
          </cell>
          <cell r="C971" t="str">
            <v>MUNIS IMPLEMENTATION ADJUSTMEN</v>
          </cell>
          <cell r="D971" t="str">
            <v>MUNIS ADJ</v>
          </cell>
        </row>
        <row r="972">
          <cell r="A972" t="str">
            <v>MIN</v>
          </cell>
          <cell r="B972">
            <v>4</v>
          </cell>
          <cell r="C972" t="str">
            <v>MINIMUM</v>
          </cell>
          <cell r="D972" t="str">
            <v>MINIMUM</v>
          </cell>
        </row>
        <row r="973">
          <cell r="A973" t="str">
            <v>MLD</v>
          </cell>
          <cell r="B973">
            <v>4</v>
          </cell>
          <cell r="C973" t="str">
            <v>MIDDLE SCH COLLEGE READINESS</v>
          </cell>
          <cell r="D973" t="str">
            <v>MSCOLLEGE</v>
          </cell>
        </row>
        <row r="974">
          <cell r="A974" t="str">
            <v>MOD</v>
          </cell>
          <cell r="B974">
            <v>4</v>
          </cell>
          <cell r="C974" t="str">
            <v>MARCH OF DIMES</v>
          </cell>
          <cell r="D974" t="str">
            <v>MARCH/DIME</v>
          </cell>
        </row>
        <row r="975">
          <cell r="A975" t="str">
            <v>MSC</v>
          </cell>
          <cell r="B975">
            <v>4</v>
          </cell>
          <cell r="C975" t="str">
            <v>MISCELLANEOUS AGENCY ACCTS</v>
          </cell>
          <cell r="D975" t="str">
            <v>MISC</v>
          </cell>
        </row>
        <row r="976">
          <cell r="A976" t="str">
            <v>NOK</v>
          </cell>
          <cell r="B976">
            <v>4</v>
          </cell>
          <cell r="C976" t="str">
            <v>NOT O K</v>
          </cell>
          <cell r="D976" t="str">
            <v>NOT O K</v>
          </cell>
        </row>
        <row r="977">
          <cell r="A977" t="str">
            <v>NSF</v>
          </cell>
          <cell r="B977">
            <v>4</v>
          </cell>
          <cell r="C977" t="str">
            <v>NON SUFFICIENT CHECK FUNDS</v>
          </cell>
          <cell r="D977" t="str">
            <v>NSF CHECKS</v>
          </cell>
        </row>
        <row r="978">
          <cell r="A978" t="str">
            <v>NTS</v>
          </cell>
          <cell r="B978">
            <v>4</v>
          </cell>
          <cell r="C978" t="str">
            <v>NEW TEACHER SPECIALIST</v>
          </cell>
          <cell r="D978" t="str">
            <v>TCHR SPEC</v>
          </cell>
        </row>
        <row r="979">
          <cell r="A979" t="str">
            <v>O38</v>
          </cell>
          <cell r="B979">
            <v>4</v>
          </cell>
          <cell r="C979" t="str">
            <v>OTHER ENGINEERING SVS</v>
          </cell>
          <cell r="D979" t="str">
            <v>OTH ENGIN</v>
          </cell>
        </row>
        <row r="980">
          <cell r="A980" t="str">
            <v>O42</v>
          </cell>
          <cell r="B980">
            <v>4</v>
          </cell>
          <cell r="C980" t="str">
            <v>OVERTIME COST</v>
          </cell>
          <cell r="D980" t="str">
            <v>OT COST</v>
          </cell>
        </row>
        <row r="981">
          <cell r="A981" t="str">
            <v>OAS</v>
          </cell>
          <cell r="B981">
            <v>4</v>
          </cell>
          <cell r="C981" t="str">
            <v>NON-OASDI MEMBERS</v>
          </cell>
          <cell r="D981" t="str">
            <v>OASDI</v>
          </cell>
        </row>
        <row r="982">
          <cell r="A982" t="str">
            <v>OUT</v>
          </cell>
          <cell r="B982">
            <v>4</v>
          </cell>
          <cell r="C982" t="str">
            <v>OUTDOOR LEARNING CENTER</v>
          </cell>
          <cell r="D982" t="str">
            <v>OUTDOOR</v>
          </cell>
        </row>
        <row r="983">
          <cell r="A983" t="str">
            <v>P38</v>
          </cell>
          <cell r="B983">
            <v>4</v>
          </cell>
          <cell r="C983" t="str">
            <v>PLAN REVIEW</v>
          </cell>
          <cell r="D983" t="str">
            <v>PLANREVIEW</v>
          </cell>
        </row>
        <row r="984">
          <cell r="A984" t="str">
            <v>P44</v>
          </cell>
          <cell r="B984">
            <v>4</v>
          </cell>
          <cell r="C984" t="str">
            <v>PRINTING</v>
          </cell>
          <cell r="D984" t="str">
            <v>PRINTING</v>
          </cell>
        </row>
        <row r="985">
          <cell r="A985" t="str">
            <v>PAT</v>
          </cell>
          <cell r="B985">
            <v>4</v>
          </cell>
          <cell r="C985" t="str">
            <v>PAT CERTIFICATION</v>
          </cell>
          <cell r="D985" t="str">
            <v>PAT</v>
          </cell>
        </row>
        <row r="986">
          <cell r="A986" t="str">
            <v>PCA</v>
          </cell>
          <cell r="B986">
            <v>4</v>
          </cell>
          <cell r="C986" t="str">
            <v>P-CARD BANK OF AMERICA</v>
          </cell>
          <cell r="D986" t="str">
            <v>P-CARD BOA</v>
          </cell>
        </row>
        <row r="987">
          <cell r="A987" t="str">
            <v>PFM</v>
          </cell>
          <cell r="B987">
            <v>4</v>
          </cell>
          <cell r="C987" t="str">
            <v>TEXAS TERM</v>
          </cell>
          <cell r="D987" t="str">
            <v>TX TERM</v>
          </cell>
        </row>
        <row r="988">
          <cell r="A988" t="str">
            <v>PL1</v>
          </cell>
          <cell r="B988">
            <v>4</v>
          </cell>
          <cell r="C988" t="str">
            <v>BOARD MEMBER TRAVEL</v>
          </cell>
          <cell r="D988" t="str">
            <v>BOD TRAVEL</v>
          </cell>
        </row>
        <row r="989">
          <cell r="A989" t="str">
            <v>PL2</v>
          </cell>
          <cell r="B989">
            <v>4</v>
          </cell>
          <cell r="C989" t="str">
            <v>BOARD MEMBER TRAVEL</v>
          </cell>
          <cell r="D989" t="str">
            <v>BOD TRAVEL</v>
          </cell>
        </row>
        <row r="990">
          <cell r="A990" t="str">
            <v>PL3</v>
          </cell>
          <cell r="B990">
            <v>4</v>
          </cell>
          <cell r="C990" t="str">
            <v>BOARD MEMBER TRAVEL</v>
          </cell>
          <cell r="D990" t="str">
            <v>BOD TRAVEL</v>
          </cell>
        </row>
        <row r="991">
          <cell r="A991" t="str">
            <v>PL4</v>
          </cell>
          <cell r="B991">
            <v>4</v>
          </cell>
          <cell r="C991" t="str">
            <v>BOARD MEMBER TRAVEL</v>
          </cell>
          <cell r="D991" t="str">
            <v>BOD TRAVEL</v>
          </cell>
        </row>
        <row r="992">
          <cell r="A992" t="str">
            <v>PL5</v>
          </cell>
          <cell r="B992">
            <v>4</v>
          </cell>
          <cell r="C992" t="str">
            <v>BOARD MEMBER TRAVEL</v>
          </cell>
          <cell r="D992" t="str">
            <v>BOD TRAVEL</v>
          </cell>
        </row>
        <row r="993">
          <cell r="A993" t="str">
            <v>PL6</v>
          </cell>
          <cell r="B993">
            <v>4</v>
          </cell>
          <cell r="C993" t="str">
            <v>BOARD MEMBER TRAVEL</v>
          </cell>
          <cell r="D993" t="str">
            <v>BOD TRAVEL</v>
          </cell>
        </row>
        <row r="994">
          <cell r="A994" t="str">
            <v>PL7</v>
          </cell>
          <cell r="B994">
            <v>4</v>
          </cell>
          <cell r="C994" t="str">
            <v>BOARD MEMBER TRAVEL</v>
          </cell>
          <cell r="D994" t="str">
            <v>BOD TRAVEL</v>
          </cell>
        </row>
        <row r="995">
          <cell r="A995" t="str">
            <v>PL8</v>
          </cell>
          <cell r="B995">
            <v>4</v>
          </cell>
          <cell r="C995" t="str">
            <v>BOARD MEMBER TRAVEL</v>
          </cell>
          <cell r="D995" t="str">
            <v>BOD TRAVEL</v>
          </cell>
        </row>
        <row r="996">
          <cell r="A996" t="str">
            <v>PL9</v>
          </cell>
          <cell r="B996">
            <v>4</v>
          </cell>
          <cell r="C996" t="str">
            <v>BOARD MEMBER TRAVEL</v>
          </cell>
          <cell r="D996" t="str">
            <v>BOD TRAVEL</v>
          </cell>
        </row>
        <row r="997">
          <cell r="A997" t="str">
            <v>PLI</v>
          </cell>
          <cell r="B997">
            <v>4</v>
          </cell>
          <cell r="C997" t="str">
            <v>PROF LEARNING &amp; IMPROVEMENT</v>
          </cell>
          <cell r="D997" t="str">
            <v>PROF LRNG</v>
          </cell>
        </row>
        <row r="998">
          <cell r="A998" t="str">
            <v>PRF</v>
          </cell>
          <cell r="B998">
            <v>4</v>
          </cell>
          <cell r="C998" t="str">
            <v>PROGRAM FOOD</v>
          </cell>
          <cell r="D998" t="str">
            <v>PRG FOOD</v>
          </cell>
        </row>
        <row r="999">
          <cell r="A999" t="str">
            <v>PRL</v>
          </cell>
          <cell r="B999">
            <v>4</v>
          </cell>
          <cell r="C999" t="str">
            <v>STALE CHECKS PAYROLL</v>
          </cell>
          <cell r="D999" t="str">
            <v>STALECK PR</v>
          </cell>
        </row>
        <row r="1000">
          <cell r="A1000" t="str">
            <v>PTT</v>
          </cell>
          <cell r="B1000">
            <v>4</v>
          </cell>
          <cell r="C1000" t="str">
            <v>PARENTS AS TEACHERS TRAINING</v>
          </cell>
          <cell r="D1000" t="str">
            <v>PAT TRAIN</v>
          </cell>
        </row>
        <row r="1001">
          <cell r="A1001" t="str">
            <v>R37</v>
          </cell>
          <cell r="B1001">
            <v>4</v>
          </cell>
          <cell r="C1001" t="str">
            <v>A/E REIMBURSABLES</v>
          </cell>
          <cell r="D1001" t="str">
            <v>A/E REIMB</v>
          </cell>
        </row>
        <row r="1002">
          <cell r="A1002" t="str">
            <v>R38</v>
          </cell>
          <cell r="B1002">
            <v>4</v>
          </cell>
          <cell r="C1002" t="str">
            <v>ROOF CONSULTING</v>
          </cell>
          <cell r="D1002" t="str">
            <v>ROOF</v>
          </cell>
        </row>
        <row r="1003">
          <cell r="A1003" t="str">
            <v>R42</v>
          </cell>
          <cell r="B1003">
            <v>4</v>
          </cell>
          <cell r="C1003" t="str">
            <v>PERMIT/FEE REIMBURSEMENT</v>
          </cell>
          <cell r="D1003" t="str">
            <v>PERMITREIM</v>
          </cell>
        </row>
        <row r="1004">
          <cell r="A1004" t="str">
            <v>R44</v>
          </cell>
          <cell r="B1004">
            <v>4</v>
          </cell>
          <cell r="C1004" t="str">
            <v>RAS</v>
          </cell>
          <cell r="D1004" t="str">
            <v>ras</v>
          </cell>
        </row>
        <row r="1005">
          <cell r="A1005" t="str">
            <v>R48</v>
          </cell>
          <cell r="B1005">
            <v>4</v>
          </cell>
          <cell r="C1005" t="str">
            <v>OR REIMUBRUSEMENTS</v>
          </cell>
          <cell r="D1005" t="str">
            <v>OR REIMB</v>
          </cell>
        </row>
        <row r="1006">
          <cell r="A1006" t="str">
            <v>R78</v>
          </cell>
          <cell r="B1006">
            <v>4</v>
          </cell>
          <cell r="C1006" t="str">
            <v>HIGH QUALITY PRE-K PROGRAM</v>
          </cell>
          <cell r="D1006" t="str">
            <v>RIDER 78</v>
          </cell>
        </row>
        <row r="1007">
          <cell r="A1007" t="str">
            <v>REB</v>
          </cell>
          <cell r="B1007">
            <v>4</v>
          </cell>
          <cell r="C1007" t="str">
            <v>REBATE</v>
          </cell>
          <cell r="D1007" t="str">
            <v>REBATE</v>
          </cell>
        </row>
        <row r="1008">
          <cell r="A1008" t="str">
            <v>RIR</v>
          </cell>
          <cell r="B1008">
            <v>4</v>
          </cell>
          <cell r="C1008" t="str">
            <v>REGIONAL INSERV REGISTRATION</v>
          </cell>
          <cell r="D1008" t="str">
            <v>REG INSERV</v>
          </cell>
        </row>
        <row r="1009">
          <cell r="A1009" t="str">
            <v>RNT</v>
          </cell>
          <cell r="B1009">
            <v>4</v>
          </cell>
          <cell r="C1009" t="str">
            <v>RENTALS</v>
          </cell>
          <cell r="D1009" t="str">
            <v>RENTALS</v>
          </cell>
        </row>
        <row r="1010">
          <cell r="A1010" t="str">
            <v>RRF</v>
          </cell>
          <cell r="B1010">
            <v>4</v>
          </cell>
          <cell r="C1010" t="str">
            <v>READY ROSIE FUND</v>
          </cell>
          <cell r="D1010" t="str">
            <v>READYROSIE</v>
          </cell>
        </row>
        <row r="1011">
          <cell r="A1011" t="str">
            <v>RSH</v>
          </cell>
          <cell r="B1011">
            <v>4</v>
          </cell>
          <cell r="C1011" t="str">
            <v>DEPOSITS TO BE RESEARCHED</v>
          </cell>
          <cell r="D1011" t="str">
            <v>DEP RESRCH</v>
          </cell>
        </row>
        <row r="1012">
          <cell r="A1012" t="str">
            <v>RXI</v>
          </cell>
          <cell r="B1012">
            <v>4</v>
          </cell>
          <cell r="C1012" t="str">
            <v>REGION XI SERVICE CENTER</v>
          </cell>
          <cell r="D1012" t="str">
            <v>REGION XI</v>
          </cell>
        </row>
        <row r="1013">
          <cell r="A1013" t="str">
            <v>S38</v>
          </cell>
          <cell r="B1013">
            <v>4</v>
          </cell>
          <cell r="C1013" t="str">
            <v>SURVEYING</v>
          </cell>
          <cell r="D1013" t="str">
            <v>SURVEY</v>
          </cell>
        </row>
        <row r="1014">
          <cell r="A1014" t="str">
            <v>S42</v>
          </cell>
          <cell r="B1014">
            <v>4</v>
          </cell>
          <cell r="C1014" t="str">
            <v>SWING SPACES</v>
          </cell>
          <cell r="D1014" t="str">
            <v>SWING SP</v>
          </cell>
        </row>
        <row r="1015">
          <cell r="A1015" t="str">
            <v>S44</v>
          </cell>
          <cell r="B1015">
            <v>4</v>
          </cell>
          <cell r="C1015" t="str">
            <v>SAFETY PROGRAM SUPPORT</v>
          </cell>
          <cell r="D1015" t="str">
            <v>SAFETYSUPP</v>
          </cell>
        </row>
        <row r="1016">
          <cell r="A1016" t="str">
            <v>SAI</v>
          </cell>
          <cell r="B1016">
            <v>4</v>
          </cell>
          <cell r="C1016" t="str">
            <v>STUDENT ATTENDANCE INCENTIVE</v>
          </cell>
          <cell r="D1016" t="str">
            <v>SAI</v>
          </cell>
        </row>
        <row r="1017">
          <cell r="A1017" t="str">
            <v>SAO</v>
          </cell>
          <cell r="B1017">
            <v>4</v>
          </cell>
          <cell r="C1017" t="str">
            <v>SHORT AND OVER RECEIPTS</v>
          </cell>
          <cell r="D1017" t="str">
            <v>SHORT&amp;OVER</v>
          </cell>
        </row>
        <row r="1018">
          <cell r="A1018" t="str">
            <v>SFT</v>
          </cell>
          <cell r="B1018">
            <v>4</v>
          </cell>
          <cell r="C1018" t="str">
            <v/>
          </cell>
          <cell r="D1018" t="str">
            <v/>
          </cell>
        </row>
        <row r="1019">
          <cell r="A1019" t="str">
            <v>SHV</v>
          </cell>
          <cell r="B1019">
            <v>4</v>
          </cell>
          <cell r="C1019" t="str">
            <v>SUPPLIES FOR HOME VISITS</v>
          </cell>
          <cell r="D1019" t="str">
            <v>HOME VISIT</v>
          </cell>
        </row>
        <row r="1020">
          <cell r="A1020" t="str">
            <v>SIS</v>
          </cell>
          <cell r="B1020">
            <v>4</v>
          </cell>
          <cell r="C1020" t="str">
            <v>STAY IN SCHOOL</v>
          </cell>
          <cell r="D1020" t="str">
            <v>STAYINSCH</v>
          </cell>
        </row>
        <row r="1021">
          <cell r="A1021" t="str">
            <v>SNB</v>
          </cell>
          <cell r="B1021">
            <v>4</v>
          </cell>
          <cell r="C1021" t="str">
            <v>SNACK BAR</v>
          </cell>
          <cell r="D1021" t="str">
            <v>SNK BAR</v>
          </cell>
        </row>
        <row r="1022">
          <cell r="A1022" t="str">
            <v>SOT</v>
          </cell>
          <cell r="B1022">
            <v>4</v>
          </cell>
          <cell r="C1022" t="str">
            <v>SUMMER SCHOOL OVERTIME</v>
          </cell>
          <cell r="D1022" t="str">
            <v>SS OT</v>
          </cell>
        </row>
        <row r="1023">
          <cell r="A1023" t="str">
            <v>SRS</v>
          </cell>
          <cell r="B1023">
            <v>4</v>
          </cell>
          <cell r="C1023" t="str">
            <v>SUPER RECORDER SATURDAY</v>
          </cell>
          <cell r="D1023" t="str">
            <v>SUPER RECO</v>
          </cell>
        </row>
        <row r="1024">
          <cell r="A1024" t="str">
            <v>SSC</v>
          </cell>
          <cell r="B1024">
            <v>4</v>
          </cell>
          <cell r="C1024" t="str">
            <v>SAFETY &amp; SECURITY CONTINGENCY</v>
          </cell>
          <cell r="D1024" t="str">
            <v>S &amp; S CONT</v>
          </cell>
        </row>
        <row r="1025">
          <cell r="A1025" t="str">
            <v>SSS</v>
          </cell>
          <cell r="B1025">
            <v>4</v>
          </cell>
          <cell r="C1025" t="str">
            <v>STUDENT SUPPORT SERVICES</v>
          </cell>
          <cell r="D1025" t="str">
            <v>STUD SUPP</v>
          </cell>
        </row>
        <row r="1026">
          <cell r="A1026" t="str">
            <v>SUB</v>
          </cell>
          <cell r="B1026">
            <v>4</v>
          </cell>
          <cell r="C1026" t="str">
            <v>SUBSTITUTE PROGRAM</v>
          </cell>
          <cell r="D1026" t="str">
            <v>SUB PRG</v>
          </cell>
        </row>
        <row r="1027">
          <cell r="A1027" t="str">
            <v>SUM</v>
          </cell>
          <cell r="B1027">
            <v>4</v>
          </cell>
          <cell r="C1027" t="str">
            <v>SUMMER SCHOOL</v>
          </cell>
          <cell r="D1027" t="str">
            <v>SUM SCHOOL</v>
          </cell>
        </row>
        <row r="1028">
          <cell r="A1028" t="str">
            <v>SUS</v>
          </cell>
          <cell r="B1028">
            <v>4</v>
          </cell>
          <cell r="C1028" t="str">
            <v>SUSPENSE ACCOUNT</v>
          </cell>
          <cell r="D1028" t="str">
            <v>SUS ACCT</v>
          </cell>
        </row>
        <row r="1029">
          <cell r="A1029" t="str">
            <v>SXO</v>
          </cell>
          <cell r="B1029">
            <v>4</v>
          </cell>
          <cell r="C1029" t="str">
            <v>SODEXCO</v>
          </cell>
          <cell r="D1029" t="str">
            <v>SODEXCO</v>
          </cell>
        </row>
        <row r="1030">
          <cell r="A1030" t="str">
            <v>T38</v>
          </cell>
          <cell r="B1030">
            <v>4</v>
          </cell>
          <cell r="C1030" t="str">
            <v>TRAFFIC MANAGMT PLAN SERV</v>
          </cell>
          <cell r="D1030" t="str">
            <v>TRAFFIC MA</v>
          </cell>
        </row>
        <row r="1031">
          <cell r="A1031" t="str">
            <v>T42</v>
          </cell>
          <cell r="B1031">
            <v>4</v>
          </cell>
          <cell r="C1031" t="str">
            <v>TEST &amp; BALANCE</v>
          </cell>
          <cell r="D1031" t="str">
            <v>TEST &amp; BAL</v>
          </cell>
        </row>
        <row r="1032">
          <cell r="A1032" t="str">
            <v>T44</v>
          </cell>
          <cell r="B1032">
            <v>4</v>
          </cell>
          <cell r="C1032" t="str">
            <v>TRUST ACCOUNT/PERMIT FEES</v>
          </cell>
          <cell r="D1032" t="str">
            <v>TRST/FEES</v>
          </cell>
        </row>
        <row r="1033">
          <cell r="A1033" t="str">
            <v>TAP</v>
          </cell>
          <cell r="B1033">
            <v>4</v>
          </cell>
          <cell r="C1033" t="str">
            <v>HP TAPS PROGRAM</v>
          </cell>
          <cell r="D1033" t="str">
            <v>HP TAPS</v>
          </cell>
        </row>
        <row r="1034">
          <cell r="A1034" t="str">
            <v>TAX</v>
          </cell>
          <cell r="B1034">
            <v>4</v>
          </cell>
          <cell r="C1034" t="str">
            <v>TARRANT APPRAISAL DIST REFUND</v>
          </cell>
          <cell r="D1034" t="str">
            <v>TARRANT</v>
          </cell>
        </row>
        <row r="1035">
          <cell r="A1035" t="str">
            <v>TCG</v>
          </cell>
          <cell r="B1035">
            <v>4</v>
          </cell>
          <cell r="C1035" t="str">
            <v>TEXAS CLASS GOVERNMENT</v>
          </cell>
          <cell r="D1035" t="str">
            <v>TCG</v>
          </cell>
        </row>
        <row r="1036">
          <cell r="A1036" t="str">
            <v>TCT</v>
          </cell>
          <cell r="B1036">
            <v>4</v>
          </cell>
          <cell r="C1036" t="str">
            <v>INNOVATION CENTER</v>
          </cell>
          <cell r="D1036" t="str">
            <v>INNOV CTR</v>
          </cell>
        </row>
        <row r="1037">
          <cell r="A1037" t="str">
            <v>TCU</v>
          </cell>
          <cell r="B1037">
            <v>4</v>
          </cell>
          <cell r="C1037" t="str">
            <v>TCU</v>
          </cell>
          <cell r="D1037" t="str">
            <v>TCU</v>
          </cell>
        </row>
        <row r="1038">
          <cell r="A1038" t="str">
            <v>TEC</v>
          </cell>
          <cell r="B1038">
            <v>4</v>
          </cell>
          <cell r="C1038" t="str">
            <v>CIP TECHNOLOGY TRSFR (682)</v>
          </cell>
          <cell r="D1038" t="str">
            <v>CIP TECH</v>
          </cell>
        </row>
        <row r="1039">
          <cell r="A1039" t="str">
            <v>TRF</v>
          </cell>
          <cell r="B1039">
            <v>4</v>
          </cell>
          <cell r="C1039" t="str">
            <v>TURF FIELDS</v>
          </cell>
          <cell r="D1039" t="str">
            <v>TURF</v>
          </cell>
        </row>
        <row r="1040">
          <cell r="A1040" t="str">
            <v>TRS</v>
          </cell>
          <cell r="B1040">
            <v>4</v>
          </cell>
          <cell r="C1040" t="str">
            <v>TRS BENEFITS</v>
          </cell>
          <cell r="D1040" t="str">
            <v>TRS</v>
          </cell>
        </row>
        <row r="1041">
          <cell r="A1041" t="str">
            <v>TRV</v>
          </cell>
          <cell r="B1041">
            <v>4</v>
          </cell>
          <cell r="C1041" t="str">
            <v>TRAVEL CLEARING ACCT</v>
          </cell>
          <cell r="D1041" t="str">
            <v>TRAVCLEAR</v>
          </cell>
        </row>
        <row r="1042">
          <cell r="A1042" t="str">
            <v>TST</v>
          </cell>
          <cell r="B1042">
            <v>4</v>
          </cell>
          <cell r="C1042" t="str">
            <v>TESTING SERVICES</v>
          </cell>
          <cell r="D1042" t="str">
            <v>TEST SERV</v>
          </cell>
        </row>
        <row r="1043">
          <cell r="A1043" t="str">
            <v>TUR</v>
          </cell>
          <cell r="B1043">
            <v>4</v>
          </cell>
          <cell r="C1043" t="str">
            <v>TURNAROUND PLAN</v>
          </cell>
          <cell r="D1043" t="str">
            <v>TURN PLN</v>
          </cell>
        </row>
        <row r="1044">
          <cell r="A1044" t="str">
            <v>TWU</v>
          </cell>
          <cell r="B1044">
            <v>4</v>
          </cell>
          <cell r="C1044" t="str">
            <v>Texas Weslyn (Charter Schools)</v>
          </cell>
          <cell r="D1044" t="str">
            <v>Tx Weslyn</v>
          </cell>
        </row>
        <row r="1045">
          <cell r="A1045" t="str">
            <v>TXT</v>
          </cell>
          <cell r="B1045">
            <v>4</v>
          </cell>
          <cell r="C1045" t="str">
            <v>TEXTBOOKS</v>
          </cell>
          <cell r="D1045" t="str">
            <v>TEXTBOOKS</v>
          </cell>
        </row>
        <row r="1046">
          <cell r="A1046" t="str">
            <v>U42</v>
          </cell>
          <cell r="B1046">
            <v>4</v>
          </cell>
          <cell r="C1046" t="str">
            <v>UTILITY COSTS-CONSTRUCTION</v>
          </cell>
          <cell r="D1046" t="str">
            <v>UTILITYCON</v>
          </cell>
        </row>
        <row r="1047">
          <cell r="A1047" t="str">
            <v>U44</v>
          </cell>
          <cell r="B1047">
            <v>4</v>
          </cell>
          <cell r="C1047" t="str">
            <v>UTILITIES</v>
          </cell>
          <cell r="D1047" t="str">
            <v>UTILITIES</v>
          </cell>
        </row>
        <row r="1048">
          <cell r="A1048" t="str">
            <v>UAF</v>
          </cell>
          <cell r="B1048">
            <v>4</v>
          </cell>
          <cell r="C1048" t="str">
            <v>US AIR FORCE</v>
          </cell>
          <cell r="D1048" t="str">
            <v>USAF</v>
          </cell>
        </row>
        <row r="1049">
          <cell r="A1049" t="str">
            <v>UIL</v>
          </cell>
          <cell r="B1049">
            <v>4</v>
          </cell>
          <cell r="C1049" t="str">
            <v>UIL ACTIVITES</v>
          </cell>
          <cell r="D1049" t="str">
            <v>UIL</v>
          </cell>
        </row>
        <row r="1050">
          <cell r="A1050" t="str">
            <v>VSN</v>
          </cell>
          <cell r="B1050">
            <v>4</v>
          </cell>
          <cell r="C1050" t="str">
            <v>VIRTUAL SCHOOL NETWORK</v>
          </cell>
          <cell r="D1050" t="str">
            <v>VIRTUAL</v>
          </cell>
        </row>
        <row r="1051">
          <cell r="A1051" t="str">
            <v>VSP</v>
          </cell>
          <cell r="B1051">
            <v>4</v>
          </cell>
          <cell r="C1051" t="str">
            <v>VALARIE STURROCK PFEIFFER</v>
          </cell>
          <cell r="D1051" t="str">
            <v>VSPFEIFFER</v>
          </cell>
        </row>
        <row r="1052">
          <cell r="A1052" t="str">
            <v>WBL</v>
          </cell>
          <cell r="B1052">
            <v>4</v>
          </cell>
          <cell r="C1052" t="str">
            <v>WEB BASED LEARNING</v>
          </cell>
          <cell r="D1052" t="str">
            <v>WEB BASED</v>
          </cell>
        </row>
        <row r="1053">
          <cell r="A1053" t="str">
            <v>WFP</v>
          </cell>
          <cell r="B1053">
            <v>4</v>
          </cell>
          <cell r="C1053" t="str">
            <v>WATER FOUNTAIN PROJECT</v>
          </cell>
          <cell r="D1053" t="str">
            <v>FOUN PRJ</v>
          </cell>
        </row>
        <row r="1054">
          <cell r="A1054" t="str">
            <v>WHS</v>
          </cell>
          <cell r="B1054">
            <v>4</v>
          </cell>
          <cell r="C1054" t="str">
            <v>WAREHOUSE</v>
          </cell>
          <cell r="D1054" t="str">
            <v>WAREHOUSE</v>
          </cell>
        </row>
        <row r="1055">
          <cell r="A1055" t="str">
            <v>Z38</v>
          </cell>
          <cell r="B1055">
            <v>4</v>
          </cell>
          <cell r="C1055" t="str">
            <v>ZONING PLANNING&amp;PERMITTING SER</v>
          </cell>
          <cell r="D1055" t="str">
            <v>ZONING</v>
          </cell>
        </row>
        <row r="1056">
          <cell r="A1056" t="str">
            <v>938</v>
          </cell>
          <cell r="B1056">
            <v>4</v>
          </cell>
          <cell r="C1056" t="str">
            <v>OPERATIONS MANAGEMENT</v>
          </cell>
          <cell r="D1056" t="str">
            <v>OPS MGMT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69D7-BB52-496D-8709-6861D20B164E}">
  <sheetPr>
    <tabColor rgb="FFFF0000"/>
    <pageSetUpPr fitToPage="1"/>
  </sheetPr>
  <dimension ref="A1:O2918"/>
  <sheetViews>
    <sheetView tabSelected="1" view="pageBreakPreview" zoomScale="106" zoomScaleNormal="100" zoomScaleSheetLayoutView="106" workbookViewId="0">
      <selection activeCell="L11" sqref="L11"/>
    </sheetView>
  </sheetViews>
  <sheetFormatPr defaultRowHeight="15" x14ac:dyDescent="0.25"/>
  <cols>
    <col min="1" max="3" width="7.85546875" style="5" customWidth="1"/>
    <col min="4" max="4" width="9.85546875" style="5" customWidth="1"/>
    <col min="5" max="6" width="7.85546875" style="5" customWidth="1"/>
    <col min="7" max="7" width="56.42578125" style="3" customWidth="1"/>
    <col min="8" max="8" width="20.28515625" style="4" customWidth="1"/>
    <col min="9" max="11" width="19.5703125" style="4" customWidth="1"/>
    <col min="12" max="12" width="42.7109375" style="3" bestFit="1" customWidth="1"/>
    <col min="13" max="13" width="15.7109375" style="5" customWidth="1"/>
    <col min="14" max="15" width="10.5703125" style="3" customWidth="1"/>
    <col min="16" max="16384" width="9.140625" style="6"/>
  </cols>
  <sheetData>
    <row r="1" spans="1:15" x14ac:dyDescent="0.25">
      <c r="A1" s="1" t="s">
        <v>0</v>
      </c>
      <c r="B1" s="2"/>
      <c r="C1" s="2"/>
      <c r="D1" s="2"/>
      <c r="E1" s="2"/>
      <c r="F1" s="2"/>
      <c r="H1" s="17">
        <f>SUBTOTAL(9,H4:H2918)</f>
        <v>1911131542.1900005</v>
      </c>
      <c r="I1" s="17">
        <f>SUBTOTAL(9,I4:I2918)</f>
        <v>282539459.19999981</v>
      </c>
      <c r="J1" s="17">
        <f>SUBTOTAL(9,J4:J2918)</f>
        <v>804162383.9200002</v>
      </c>
      <c r="K1" s="17">
        <f>SUBTOTAL(9,K4:K2918)</f>
        <v>824429699.07000017</v>
      </c>
      <c r="L1" s="18"/>
    </row>
    <row r="2" spans="1:15" ht="30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11" t="s">
        <v>13</v>
      </c>
      <c r="N2" s="8"/>
      <c r="O2" s="8"/>
    </row>
    <row r="3" spans="1:15" x14ac:dyDescent="0.25">
      <c r="A3" s="12"/>
      <c r="B3" s="12"/>
      <c r="C3" s="12"/>
      <c r="D3" s="12"/>
      <c r="E3" s="12"/>
      <c r="F3" s="12"/>
      <c r="G3" s="13"/>
      <c r="H3" s="14"/>
      <c r="I3" s="14"/>
      <c r="J3" s="14"/>
      <c r="K3" s="14"/>
      <c r="L3" s="15"/>
      <c r="M3" s="16"/>
      <c r="N3" s="8"/>
      <c r="O3" s="8"/>
    </row>
    <row r="4" spans="1:15" x14ac:dyDescent="0.25">
      <c r="A4" s="5" t="s">
        <v>14</v>
      </c>
      <c r="B4" s="5" t="s">
        <v>15</v>
      </c>
      <c r="C4" s="5" t="s">
        <v>16</v>
      </c>
      <c r="D4" s="5" t="s">
        <v>17</v>
      </c>
      <c r="E4" s="5" t="s">
        <v>18</v>
      </c>
      <c r="F4" s="5" t="s">
        <v>19</v>
      </c>
      <c r="G4" s="3" t="str">
        <f>VLOOKUP(D4,[1]tab_gl_segment_4!A:D,3,FALSE)</f>
        <v>FURNITURE, FIXTURE &amp; EQUIPMENT</v>
      </c>
      <c r="H4" s="4">
        <v>0</v>
      </c>
      <c r="I4" s="4">
        <v>0</v>
      </c>
      <c r="J4" s="4">
        <v>0</v>
      </c>
      <c r="K4" s="4">
        <v>0</v>
      </c>
      <c r="L4" s="3" t="str">
        <f>VLOOKUP(F4,[1]demo_job_tbl!A:E,4,FALSE)</f>
        <v>ARLINGTON HEIGHTS HS BUD REALLOCATION</v>
      </c>
      <c r="M4" s="5" t="str">
        <f>VLOOKUP(F4,[1]demo_job_tbl!A:C,3,FALSE)</f>
        <v>OR</v>
      </c>
    </row>
    <row r="5" spans="1:15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20</v>
      </c>
      <c r="F5" s="5" t="s">
        <v>21</v>
      </c>
      <c r="G5" s="3" t="str">
        <f>VLOOKUP(D5,[1]tab_gl_segment_4!A:D,3,FALSE)</f>
        <v>FURNITURE, FIXTURE &amp; EQUIPMENT</v>
      </c>
      <c r="H5" s="4">
        <v>0</v>
      </c>
      <c r="I5" s="4">
        <v>0</v>
      </c>
      <c r="J5" s="4">
        <v>0</v>
      </c>
      <c r="K5" s="4">
        <v>0</v>
      </c>
      <c r="L5" s="3" t="str">
        <f>VLOOKUP(F5,[1]demo_job_tbl!A:E,4,FALSE)</f>
        <v>DUNBAR HS BUD REALLOCATION</v>
      </c>
      <c r="M5" s="5" t="str">
        <f>VLOOKUP(F5,[1]demo_job_tbl!A:C,3,FALSE)</f>
        <v>OR</v>
      </c>
    </row>
    <row r="6" spans="1:15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22</v>
      </c>
      <c r="F6" s="5" t="s">
        <v>23</v>
      </c>
      <c r="G6" s="3" t="str">
        <f>VLOOKUP(D6,[1]tab_gl_segment_4!A:D,3,FALSE)</f>
        <v>FURNITURE, FIXTURE &amp; EQUIPMENT</v>
      </c>
      <c r="H6" s="4">
        <v>0</v>
      </c>
      <c r="I6" s="4">
        <v>0</v>
      </c>
      <c r="J6" s="4">
        <v>0</v>
      </c>
      <c r="K6" s="4">
        <v>0</v>
      </c>
      <c r="L6" s="3" t="str">
        <f>VLOOKUP(F6,[1]demo_job_tbl!A:E,4,FALSE)</f>
        <v>POLY HS BUD REALLOCATION</v>
      </c>
      <c r="M6" s="5" t="str">
        <f>VLOOKUP(F6,[1]demo_job_tbl!A:C,3,FALSE)</f>
        <v>OR</v>
      </c>
    </row>
    <row r="7" spans="1:15" x14ac:dyDescent="0.25">
      <c r="A7" s="5" t="s">
        <v>14</v>
      </c>
      <c r="B7" s="5" t="s">
        <v>15</v>
      </c>
      <c r="C7" s="5" t="s">
        <v>16</v>
      </c>
      <c r="D7" s="5" t="s">
        <v>17</v>
      </c>
      <c r="E7" s="5" t="s">
        <v>24</v>
      </c>
      <c r="F7" s="5" t="s">
        <v>25</v>
      </c>
      <c r="G7" s="3" t="str">
        <f>VLOOKUP(D7,[1]tab_gl_segment_4!A:D,3,FALSE)</f>
        <v>FURNITURE, FIXTURE &amp; EQUIPMENT</v>
      </c>
      <c r="H7" s="4">
        <v>0</v>
      </c>
      <c r="I7" s="4">
        <v>0</v>
      </c>
      <c r="J7" s="4">
        <v>0</v>
      </c>
      <c r="K7" s="4">
        <v>0</v>
      </c>
      <c r="L7" s="3" t="str">
        <f>VLOOKUP(F7,[1]demo_job_tbl!A:E,4,FALSE)</f>
        <v>TRIMBLE TECH HS BUD REALLOCATION</v>
      </c>
      <c r="M7" s="5" t="str">
        <f>VLOOKUP(F7,[1]demo_job_tbl!A:C,3,FALSE)</f>
        <v>OR</v>
      </c>
    </row>
    <row r="8" spans="1:15" x14ac:dyDescent="0.25">
      <c r="A8" s="5" t="s">
        <v>14</v>
      </c>
      <c r="B8" s="5" t="s">
        <v>15</v>
      </c>
      <c r="C8" s="5" t="s">
        <v>16</v>
      </c>
      <c r="D8" s="5" t="s">
        <v>17</v>
      </c>
      <c r="E8" s="5" t="s">
        <v>26</v>
      </c>
      <c r="F8" s="5" t="s">
        <v>27</v>
      </c>
      <c r="G8" s="3" t="str">
        <f>VLOOKUP(D8,[1]tab_gl_segment_4!A:D,3,FALSE)</f>
        <v>FURNITURE, FIXTURE &amp; EQUIPMENT</v>
      </c>
      <c r="H8" s="4">
        <v>0</v>
      </c>
      <c r="I8" s="4">
        <v>0</v>
      </c>
      <c r="J8" s="4">
        <v>0</v>
      </c>
      <c r="K8" s="4">
        <v>0</v>
      </c>
      <c r="L8" s="3" t="str">
        <f>VLOOKUP(F8,[1]demo_job_tbl!A:E,4,FALSE)</f>
        <v>WYATT HS RENO</v>
      </c>
      <c r="M8" s="5" t="str">
        <f>VLOOKUP(F8,[1]demo_job_tbl!A:C,3,FALSE)</f>
        <v>OR</v>
      </c>
    </row>
    <row r="9" spans="1:15" x14ac:dyDescent="0.25">
      <c r="A9" s="5" t="s">
        <v>14</v>
      </c>
      <c r="B9" s="5" t="s">
        <v>28</v>
      </c>
      <c r="C9" s="5" t="s">
        <v>29</v>
      </c>
      <c r="D9" s="5" t="s">
        <v>30</v>
      </c>
      <c r="E9" s="5" t="s">
        <v>31</v>
      </c>
      <c r="F9" s="5" t="s">
        <v>32</v>
      </c>
      <c r="G9" s="3" t="str">
        <f>VLOOKUP(D9,[1]tab_gl_segment_4!A:D,3,FALSE)</f>
        <v>OVERTIME COST</v>
      </c>
      <c r="H9" s="4">
        <v>0</v>
      </c>
      <c r="I9" s="4">
        <v>0</v>
      </c>
      <c r="J9" s="4">
        <v>0</v>
      </c>
      <c r="K9" s="4">
        <v>0</v>
      </c>
      <c r="L9" s="3" t="str">
        <f>VLOOKUP(F9,[1]demo_job_tbl!A:E,4,FALSE)</f>
        <v>SUCCESS HS RENO</v>
      </c>
      <c r="M9" s="5" t="str">
        <f>VLOOKUP(F9,[1]demo_job_tbl!A:C,3,FALSE)</f>
        <v>OR</v>
      </c>
    </row>
    <row r="10" spans="1:15" x14ac:dyDescent="0.25">
      <c r="A10" s="5" t="s">
        <v>14</v>
      </c>
      <c r="B10" s="5" t="s">
        <v>15</v>
      </c>
      <c r="C10" s="5" t="s">
        <v>29</v>
      </c>
      <c r="D10" s="5" t="s">
        <v>30</v>
      </c>
      <c r="E10" s="5" t="s">
        <v>31</v>
      </c>
      <c r="F10" s="5" t="s">
        <v>32</v>
      </c>
      <c r="G10" s="3" t="str">
        <f>VLOOKUP(D10,[1]tab_gl_segment_4!A:D,3,FALSE)</f>
        <v>OVERTIME COST</v>
      </c>
      <c r="H10" s="4">
        <v>6422</v>
      </c>
      <c r="I10" s="4">
        <v>0</v>
      </c>
      <c r="J10" s="4">
        <v>269.60000000000002</v>
      </c>
      <c r="K10" s="4">
        <v>6152.4</v>
      </c>
      <c r="L10" s="3" t="str">
        <f>VLOOKUP(F10,[1]demo_job_tbl!A:E,4,FALSE)</f>
        <v>SUCCESS HS RENO</v>
      </c>
      <c r="M10" s="5" t="str">
        <f>VLOOKUP(F10,[1]demo_job_tbl!A:C,3,FALSE)</f>
        <v>OR</v>
      </c>
    </row>
    <row r="11" spans="1:15" x14ac:dyDescent="0.25">
      <c r="A11" s="5" t="s">
        <v>14</v>
      </c>
      <c r="B11" s="5" t="s">
        <v>15</v>
      </c>
      <c r="C11" s="5" t="s">
        <v>33</v>
      </c>
      <c r="D11" s="5" t="s">
        <v>30</v>
      </c>
      <c r="E11" s="5" t="s">
        <v>31</v>
      </c>
      <c r="F11" s="5" t="s">
        <v>32</v>
      </c>
      <c r="G11" s="3" t="str">
        <f>VLOOKUP(D11,[1]tab_gl_segment_4!A:D,3,FALSE)</f>
        <v>OVERTIME COST</v>
      </c>
      <c r="H11" s="4">
        <v>800</v>
      </c>
      <c r="I11" s="4">
        <v>0</v>
      </c>
      <c r="J11" s="4">
        <v>3.89</v>
      </c>
      <c r="K11" s="4">
        <v>796.11</v>
      </c>
      <c r="L11" s="3" t="str">
        <f>VLOOKUP(F11,[1]demo_job_tbl!A:E,4,FALSE)</f>
        <v>SUCCESS HS RENO</v>
      </c>
      <c r="M11" s="5" t="str">
        <f>VLOOKUP(F11,[1]demo_job_tbl!A:C,3,FALSE)</f>
        <v>OR</v>
      </c>
    </row>
    <row r="12" spans="1:15" x14ac:dyDescent="0.25">
      <c r="A12" s="5" t="s">
        <v>14</v>
      </c>
      <c r="B12" s="5" t="s">
        <v>15</v>
      </c>
      <c r="C12" s="5" t="s">
        <v>34</v>
      </c>
      <c r="D12" s="5" t="s">
        <v>30</v>
      </c>
      <c r="E12" s="5" t="s">
        <v>31</v>
      </c>
      <c r="F12" s="5" t="s">
        <v>32</v>
      </c>
      <c r="G12" s="3" t="str">
        <f>VLOOKUP(D12,[1]tab_gl_segment_4!A:D,3,FALSE)</f>
        <v>OVERTIME COST</v>
      </c>
      <c r="H12" s="4">
        <v>400</v>
      </c>
      <c r="I12" s="4">
        <v>0</v>
      </c>
      <c r="J12" s="4">
        <v>0.26</v>
      </c>
      <c r="K12" s="4">
        <v>399.74</v>
      </c>
      <c r="L12" s="3" t="str">
        <f>VLOOKUP(F12,[1]demo_job_tbl!A:E,4,FALSE)</f>
        <v>SUCCESS HS RENO</v>
      </c>
      <c r="M12" s="5" t="str">
        <f>VLOOKUP(F12,[1]demo_job_tbl!A:C,3,FALSE)</f>
        <v>OR</v>
      </c>
    </row>
    <row r="13" spans="1:15" x14ac:dyDescent="0.25">
      <c r="A13" s="5" t="s">
        <v>14</v>
      </c>
      <c r="B13" s="5" t="s">
        <v>15</v>
      </c>
      <c r="C13" s="5" t="s">
        <v>35</v>
      </c>
      <c r="D13" s="5" t="s">
        <v>30</v>
      </c>
      <c r="E13" s="5" t="s">
        <v>31</v>
      </c>
      <c r="F13" s="5" t="s">
        <v>32</v>
      </c>
      <c r="G13" s="3" t="str">
        <f>VLOOKUP(D13,[1]tab_gl_segment_4!A:D,3,FALSE)</f>
        <v>OVERTIME COST</v>
      </c>
      <c r="H13" s="4">
        <v>800</v>
      </c>
      <c r="I13" s="4">
        <v>0</v>
      </c>
      <c r="J13" s="4">
        <v>3.24</v>
      </c>
      <c r="K13" s="4">
        <v>796.76</v>
      </c>
      <c r="L13" s="3" t="str">
        <f>VLOOKUP(F13,[1]demo_job_tbl!A:E,4,FALSE)</f>
        <v>SUCCESS HS RENO</v>
      </c>
      <c r="M13" s="5" t="str">
        <f>VLOOKUP(F13,[1]demo_job_tbl!A:C,3,FALSE)</f>
        <v>OR</v>
      </c>
    </row>
    <row r="14" spans="1:15" x14ac:dyDescent="0.25">
      <c r="A14" s="5" t="s">
        <v>14</v>
      </c>
      <c r="B14" s="5" t="s">
        <v>15</v>
      </c>
      <c r="C14" s="5" t="s">
        <v>36</v>
      </c>
      <c r="D14" s="5" t="s">
        <v>30</v>
      </c>
      <c r="E14" s="5" t="s">
        <v>31</v>
      </c>
      <c r="F14" s="5" t="s">
        <v>32</v>
      </c>
      <c r="G14" s="3" t="str">
        <f>VLOOKUP(D14,[1]tab_gl_segment_4!A:D,3,FALSE)</f>
        <v>OVERTIME COST</v>
      </c>
      <c r="H14" s="4">
        <v>300</v>
      </c>
      <c r="I14" s="4">
        <v>0</v>
      </c>
      <c r="J14" s="4">
        <v>0.28999999999999998</v>
      </c>
      <c r="K14" s="4">
        <v>299.70999999999998</v>
      </c>
      <c r="L14" s="3" t="str">
        <f>VLOOKUP(F14,[1]demo_job_tbl!A:E,4,FALSE)</f>
        <v>SUCCESS HS RENO</v>
      </c>
      <c r="M14" s="5" t="str">
        <f>VLOOKUP(F14,[1]demo_job_tbl!A:C,3,FALSE)</f>
        <v>OR</v>
      </c>
    </row>
    <row r="15" spans="1:15" x14ac:dyDescent="0.25">
      <c r="A15" s="5" t="s">
        <v>14</v>
      </c>
      <c r="B15" s="5" t="s">
        <v>15</v>
      </c>
      <c r="C15" s="5" t="s">
        <v>37</v>
      </c>
      <c r="D15" s="5" t="s">
        <v>30</v>
      </c>
      <c r="E15" s="5" t="s">
        <v>31</v>
      </c>
      <c r="F15" s="5" t="s">
        <v>32</v>
      </c>
      <c r="G15" s="3" t="str">
        <f>VLOOKUP(D15,[1]tab_gl_segment_4!A:D,3,FALSE)</f>
        <v>OVERTIME COST</v>
      </c>
      <c r="H15" s="4">
        <v>400</v>
      </c>
      <c r="I15" s="4">
        <v>0</v>
      </c>
      <c r="J15" s="4">
        <v>3.11</v>
      </c>
      <c r="K15" s="4">
        <v>396.89</v>
      </c>
      <c r="L15" s="3" t="str">
        <f>VLOOKUP(F15,[1]demo_job_tbl!A:E,4,FALSE)</f>
        <v>SUCCESS HS RENO</v>
      </c>
      <c r="M15" s="5" t="str">
        <f>VLOOKUP(F15,[1]demo_job_tbl!A:C,3,FALSE)</f>
        <v>OR</v>
      </c>
    </row>
    <row r="16" spans="1:15" x14ac:dyDescent="0.25">
      <c r="A16" s="5" t="s">
        <v>14</v>
      </c>
      <c r="B16" s="5" t="s">
        <v>15</v>
      </c>
      <c r="C16" s="5" t="s">
        <v>38</v>
      </c>
      <c r="D16" s="5" t="s">
        <v>30</v>
      </c>
      <c r="E16" s="5" t="s">
        <v>31</v>
      </c>
      <c r="F16" s="5" t="s">
        <v>32</v>
      </c>
      <c r="G16" s="3" t="str">
        <f>VLOOKUP(D16,[1]tab_gl_segment_4!A:D,3,FALSE)</f>
        <v>OVERTIME COST</v>
      </c>
      <c r="H16" s="4">
        <v>300</v>
      </c>
      <c r="I16" s="4">
        <v>0</v>
      </c>
      <c r="J16" s="4">
        <v>0.21</v>
      </c>
      <c r="K16" s="4">
        <v>299.79000000000002</v>
      </c>
      <c r="L16" s="3" t="str">
        <f>VLOOKUP(F16,[1]demo_job_tbl!A:E,4,FALSE)</f>
        <v>SUCCESS HS RENO</v>
      </c>
      <c r="M16" s="5" t="str">
        <f>VLOOKUP(F16,[1]demo_job_tbl!A:C,3,FALSE)</f>
        <v>OR</v>
      </c>
    </row>
    <row r="17" spans="1:13" x14ac:dyDescent="0.25">
      <c r="A17" s="5" t="s">
        <v>14</v>
      </c>
      <c r="B17" s="5" t="s">
        <v>15</v>
      </c>
      <c r="C17" s="5" t="s">
        <v>39</v>
      </c>
      <c r="D17" s="5" t="s">
        <v>17</v>
      </c>
      <c r="E17" s="5" t="s">
        <v>31</v>
      </c>
      <c r="F17" s="5" t="s">
        <v>32</v>
      </c>
      <c r="G17" s="3" t="str">
        <f>VLOOKUP(D17,[1]tab_gl_segment_4!A:D,3,FALSE)</f>
        <v>FURNITURE, FIXTURE &amp; EQUIPMENT</v>
      </c>
      <c r="H17" s="4">
        <v>0</v>
      </c>
      <c r="I17" s="4">
        <v>0</v>
      </c>
      <c r="J17" s="4">
        <v>0</v>
      </c>
      <c r="K17" s="4">
        <v>0</v>
      </c>
      <c r="L17" s="3" t="str">
        <f>VLOOKUP(F17,[1]demo_job_tbl!A:E,4,FALSE)</f>
        <v>SUCCESS HS RENO</v>
      </c>
      <c r="M17" s="5" t="str">
        <f>VLOOKUP(F17,[1]demo_job_tbl!A:C,3,FALSE)</f>
        <v>OR</v>
      </c>
    </row>
    <row r="18" spans="1:13" x14ac:dyDescent="0.25">
      <c r="A18" s="5" t="s">
        <v>14</v>
      </c>
      <c r="B18" s="5" t="s">
        <v>15</v>
      </c>
      <c r="C18" s="5" t="s">
        <v>16</v>
      </c>
      <c r="D18" s="5" t="s">
        <v>40</v>
      </c>
      <c r="E18" s="5" t="s">
        <v>31</v>
      </c>
      <c r="F18" s="5" t="s">
        <v>32</v>
      </c>
      <c r="G18" s="3" t="str">
        <f>VLOOKUP(D18,[1]tab_gl_segment_4!A:D,3,FALSE)</f>
        <v>A/E ALLOWANCES</v>
      </c>
      <c r="H18" s="4">
        <v>59180</v>
      </c>
      <c r="I18" s="4">
        <v>4356</v>
      </c>
      <c r="J18" s="4">
        <v>54824</v>
      </c>
      <c r="K18" s="4">
        <v>0</v>
      </c>
      <c r="L18" s="3" t="str">
        <f>VLOOKUP(F18,[1]demo_job_tbl!A:E,4,FALSE)</f>
        <v>SUCCESS HS RENO</v>
      </c>
      <c r="M18" s="5" t="str">
        <f>VLOOKUP(F18,[1]demo_job_tbl!A:C,3,FALSE)</f>
        <v>OR</v>
      </c>
    </row>
    <row r="19" spans="1:13" x14ac:dyDescent="0.25">
      <c r="A19" s="5" t="s">
        <v>14</v>
      </c>
      <c r="B19" s="5" t="s">
        <v>15</v>
      </c>
      <c r="C19" s="5" t="s">
        <v>16</v>
      </c>
      <c r="D19" s="5" t="s">
        <v>41</v>
      </c>
      <c r="E19" s="5" t="s">
        <v>31</v>
      </c>
      <c r="F19" s="5" t="s">
        <v>32</v>
      </c>
      <c r="G19" s="3" t="str">
        <f>VLOOKUP(D19,[1]tab_gl_segment_4!A:D,3,FALSE)</f>
        <v>ACCESSIBILITY (RAS)</v>
      </c>
      <c r="H19" s="4">
        <v>5000</v>
      </c>
      <c r="I19" s="4">
        <v>3500</v>
      </c>
      <c r="J19" s="4">
        <v>0</v>
      </c>
      <c r="K19" s="4">
        <v>1500</v>
      </c>
      <c r="L19" s="3" t="str">
        <f>VLOOKUP(F19,[1]demo_job_tbl!A:E,4,FALSE)</f>
        <v>SUCCESS HS RENO</v>
      </c>
      <c r="M19" s="5" t="str">
        <f>VLOOKUP(F19,[1]demo_job_tbl!A:C,3,FALSE)</f>
        <v>OR</v>
      </c>
    </row>
    <row r="20" spans="1:13" x14ac:dyDescent="0.25">
      <c r="A20" s="5" t="s">
        <v>14</v>
      </c>
      <c r="B20" s="5" t="s">
        <v>15</v>
      </c>
      <c r="C20" s="5" t="s">
        <v>16</v>
      </c>
      <c r="D20" s="5" t="s">
        <v>42</v>
      </c>
      <c r="E20" s="5" t="s">
        <v>31</v>
      </c>
      <c r="F20" s="5" t="s">
        <v>32</v>
      </c>
      <c r="G20" s="3" t="str">
        <f>VLOOKUP(D20,[1]tab_gl_segment_4!A:D,3,FALSE)</f>
        <v>ABATEMENT</v>
      </c>
      <c r="H20" s="4">
        <v>468411</v>
      </c>
      <c r="I20" s="4">
        <v>446105</v>
      </c>
      <c r="J20" s="4">
        <v>22305.26</v>
      </c>
      <c r="K20" s="4">
        <v>0.74</v>
      </c>
      <c r="L20" s="3" t="str">
        <f>VLOOKUP(F20,[1]demo_job_tbl!A:E,4,FALSE)</f>
        <v>SUCCESS HS RENO</v>
      </c>
      <c r="M20" s="5" t="str">
        <f>VLOOKUP(F20,[1]demo_job_tbl!A:C,3,FALSE)</f>
        <v>OR</v>
      </c>
    </row>
    <row r="21" spans="1:13" x14ac:dyDescent="0.25">
      <c r="A21" s="5" t="s">
        <v>14</v>
      </c>
      <c r="B21" s="5" t="s">
        <v>15</v>
      </c>
      <c r="C21" s="5" t="s">
        <v>16</v>
      </c>
      <c r="D21" s="5" t="s">
        <v>43</v>
      </c>
      <c r="E21" s="5" t="s">
        <v>31</v>
      </c>
      <c r="F21" s="5" t="s">
        <v>32</v>
      </c>
      <c r="G21" s="3" t="str">
        <f>VLOOKUP(D21,[1]tab_gl_segment_4!A:D,3,FALSE)</f>
        <v>DESIGN SERVICES</v>
      </c>
      <c r="H21" s="4">
        <v>1012667</v>
      </c>
      <c r="I21" s="4">
        <v>357683.14</v>
      </c>
      <c r="J21" s="4">
        <v>654983.03</v>
      </c>
      <c r="K21" s="4">
        <v>0.83</v>
      </c>
      <c r="L21" s="3" t="str">
        <f>VLOOKUP(F21,[1]demo_job_tbl!A:E,4,FALSE)</f>
        <v>SUCCESS HS RENO</v>
      </c>
      <c r="M21" s="5" t="str">
        <f>VLOOKUP(F21,[1]demo_job_tbl!A:C,3,FALSE)</f>
        <v>OR</v>
      </c>
    </row>
    <row r="22" spans="1:13" x14ac:dyDescent="0.25">
      <c r="A22" s="5" t="s">
        <v>14</v>
      </c>
      <c r="B22" s="5" t="s">
        <v>15</v>
      </c>
      <c r="C22" s="5" t="s">
        <v>16</v>
      </c>
      <c r="D22" s="5" t="s">
        <v>44</v>
      </c>
      <c r="E22" s="5" t="s">
        <v>31</v>
      </c>
      <c r="F22" s="5" t="s">
        <v>32</v>
      </c>
      <c r="G22" s="3" t="str">
        <f>VLOOKUP(D22,[1]tab_gl_segment_4!A:D,3,FALSE)</f>
        <v>CONSTRUCTION COST BUDGET</v>
      </c>
      <c r="H22" s="4">
        <v>12994660</v>
      </c>
      <c r="I22" s="4">
        <v>12579726.890000001</v>
      </c>
      <c r="J22" s="4">
        <v>190541.11</v>
      </c>
      <c r="K22" s="4">
        <v>224392</v>
      </c>
      <c r="L22" s="3" t="str">
        <f>VLOOKUP(F22,[1]demo_job_tbl!A:E,4,FALSE)</f>
        <v>SUCCESS HS RENO</v>
      </c>
      <c r="M22" s="5" t="str">
        <f>VLOOKUP(F22,[1]demo_job_tbl!A:C,3,FALSE)</f>
        <v>OR</v>
      </c>
    </row>
    <row r="23" spans="1:13" x14ac:dyDescent="0.25">
      <c r="A23" s="5" t="s">
        <v>14</v>
      </c>
      <c r="B23" s="5" t="s">
        <v>15</v>
      </c>
      <c r="C23" s="5" t="s">
        <v>16</v>
      </c>
      <c r="D23" s="5" t="s">
        <v>45</v>
      </c>
      <c r="E23" s="5" t="s">
        <v>31</v>
      </c>
      <c r="F23" s="5" t="s">
        <v>32</v>
      </c>
      <c r="G23" s="3" t="str">
        <f>VLOOKUP(D23,[1]tab_gl_segment_4!A:D,3,FALSE)</f>
        <v>IN CONTRACT CONSTRUC ALLOWANCE</v>
      </c>
      <c r="H23" s="4">
        <v>227993</v>
      </c>
      <c r="I23" s="4">
        <v>0</v>
      </c>
      <c r="J23" s="4">
        <v>0</v>
      </c>
      <c r="K23" s="4">
        <v>227993</v>
      </c>
      <c r="L23" s="3" t="str">
        <f>VLOOKUP(F23,[1]demo_job_tbl!A:E,4,FALSE)</f>
        <v>SUCCESS HS RENO</v>
      </c>
      <c r="M23" s="5" t="str">
        <f>VLOOKUP(F23,[1]demo_job_tbl!A:C,3,FALSE)</f>
        <v>OR</v>
      </c>
    </row>
    <row r="24" spans="1:13" x14ac:dyDescent="0.25">
      <c r="A24" s="5" t="s">
        <v>14</v>
      </c>
      <c r="B24" s="5" t="s">
        <v>15</v>
      </c>
      <c r="C24" s="5" t="s">
        <v>16</v>
      </c>
      <c r="D24" s="5" t="s">
        <v>17</v>
      </c>
      <c r="E24" s="5" t="s">
        <v>31</v>
      </c>
      <c r="F24" s="5" t="s">
        <v>32</v>
      </c>
      <c r="G24" s="3" t="str">
        <f>VLOOKUP(D24,[1]tab_gl_segment_4!A:D,3,FALSE)</f>
        <v>FURNITURE, FIXTURE &amp; EQUIPMENT</v>
      </c>
      <c r="H24" s="4">
        <v>562935</v>
      </c>
      <c r="I24" s="4">
        <v>0</v>
      </c>
      <c r="J24" s="4">
        <v>0</v>
      </c>
      <c r="K24" s="4">
        <v>562935</v>
      </c>
      <c r="L24" s="3" t="str">
        <f>VLOOKUP(F24,[1]demo_job_tbl!A:E,4,FALSE)</f>
        <v>SUCCESS HS RENO</v>
      </c>
      <c r="M24" s="5" t="str">
        <f>VLOOKUP(F24,[1]demo_job_tbl!A:C,3,FALSE)</f>
        <v>OR</v>
      </c>
    </row>
    <row r="25" spans="1:13" x14ac:dyDescent="0.25">
      <c r="A25" s="5" t="s">
        <v>14</v>
      </c>
      <c r="B25" s="5" t="s">
        <v>15</v>
      </c>
      <c r="C25" s="5" t="s">
        <v>16</v>
      </c>
      <c r="D25" s="5" t="s">
        <v>46</v>
      </c>
      <c r="E25" s="5" t="s">
        <v>31</v>
      </c>
      <c r="F25" s="5" t="s">
        <v>32</v>
      </c>
      <c r="G25" s="3" t="str">
        <f>VLOOKUP(D25,[1]tab_gl_segment_4!A:D,3,FALSE)</f>
        <v>PROGRAM MANAGEMENT</v>
      </c>
      <c r="H25" s="4">
        <v>692334</v>
      </c>
      <c r="I25" s="4">
        <v>393569.08</v>
      </c>
      <c r="J25" s="4">
        <v>298764.92</v>
      </c>
      <c r="K25" s="4">
        <v>0</v>
      </c>
      <c r="L25" s="3" t="str">
        <f>VLOOKUP(F25,[1]demo_job_tbl!A:E,4,FALSE)</f>
        <v>SUCCESS HS RENO</v>
      </c>
      <c r="M25" s="5" t="str">
        <f>VLOOKUP(F25,[1]demo_job_tbl!A:C,3,FALSE)</f>
        <v>OR</v>
      </c>
    </row>
    <row r="26" spans="1:13" x14ac:dyDescent="0.25">
      <c r="A26" s="5" t="s">
        <v>14</v>
      </c>
      <c r="B26" s="5" t="s">
        <v>15</v>
      </c>
      <c r="C26" s="5" t="s">
        <v>16</v>
      </c>
      <c r="D26" s="5" t="s">
        <v>47</v>
      </c>
      <c r="E26" s="5" t="s">
        <v>31</v>
      </c>
      <c r="F26" s="5" t="s">
        <v>32</v>
      </c>
      <c r="G26" s="3" t="str">
        <f>VLOOKUP(D26,[1]tab_gl_segment_4!A:D,3,FALSE)</f>
        <v>TECHNOLOGY (CIP)</v>
      </c>
      <c r="H26" s="4">
        <v>252232</v>
      </c>
      <c r="I26" s="4">
        <v>0</v>
      </c>
      <c r="J26" s="4">
        <v>0</v>
      </c>
      <c r="K26" s="4">
        <v>252232</v>
      </c>
      <c r="L26" s="3" t="str">
        <f>VLOOKUP(F26,[1]demo_job_tbl!A:E,4,FALSE)</f>
        <v>SUCCESS HS RENO</v>
      </c>
      <c r="M26" s="5" t="str">
        <f>VLOOKUP(F26,[1]demo_job_tbl!A:C,3,FALSE)</f>
        <v>OR</v>
      </c>
    </row>
    <row r="27" spans="1:13" x14ac:dyDescent="0.25">
      <c r="A27" s="5" t="s">
        <v>14</v>
      </c>
      <c r="B27" s="5" t="s">
        <v>15</v>
      </c>
      <c r="C27" s="5" t="s">
        <v>16</v>
      </c>
      <c r="D27" s="5" t="s">
        <v>48</v>
      </c>
      <c r="E27" s="5" t="s">
        <v>31</v>
      </c>
      <c r="F27" s="5" t="s">
        <v>32</v>
      </c>
      <c r="G27" s="3" t="str">
        <f>VLOOKUP(D27,[1]tab_gl_segment_4!A:D,3,FALSE)</f>
        <v>JOC CONTINGENCY</v>
      </c>
      <c r="H27" s="4">
        <v>1395</v>
      </c>
      <c r="I27" s="4">
        <v>0</v>
      </c>
      <c r="J27" s="4">
        <v>0</v>
      </c>
      <c r="K27" s="4">
        <v>1395</v>
      </c>
      <c r="L27" s="3" t="str">
        <f>VLOOKUP(F27,[1]demo_job_tbl!A:E,4,FALSE)</f>
        <v>SUCCESS HS RENO</v>
      </c>
      <c r="M27" s="5" t="str">
        <f>VLOOKUP(F27,[1]demo_job_tbl!A:C,3,FALSE)</f>
        <v>OR</v>
      </c>
    </row>
    <row r="28" spans="1:13" x14ac:dyDescent="0.25">
      <c r="A28" s="5" t="s">
        <v>14</v>
      </c>
      <c r="B28" s="5" t="s">
        <v>15</v>
      </c>
      <c r="C28" s="5" t="s">
        <v>16</v>
      </c>
      <c r="D28" s="5" t="s">
        <v>49</v>
      </c>
      <c r="E28" s="5" t="s">
        <v>31</v>
      </c>
      <c r="F28" s="5" t="s">
        <v>32</v>
      </c>
      <c r="G28" s="3" t="str">
        <f>VLOOKUP(D28,[1]tab_gl_segment_4!A:D,3,FALSE)</f>
        <v>COMMISSIONING</v>
      </c>
      <c r="H28" s="4">
        <v>39700</v>
      </c>
      <c r="I28" s="4">
        <v>39700</v>
      </c>
      <c r="J28" s="4">
        <v>0</v>
      </c>
      <c r="K28" s="4">
        <v>0</v>
      </c>
      <c r="L28" s="3" t="str">
        <f>VLOOKUP(F28,[1]demo_job_tbl!A:E,4,FALSE)</f>
        <v>SUCCESS HS RENO</v>
      </c>
      <c r="M28" s="5" t="str">
        <f>VLOOKUP(F28,[1]demo_job_tbl!A:C,3,FALSE)</f>
        <v>OR</v>
      </c>
    </row>
    <row r="29" spans="1:13" x14ac:dyDescent="0.25">
      <c r="A29" s="5" t="s">
        <v>14</v>
      </c>
      <c r="B29" s="5" t="s">
        <v>15</v>
      </c>
      <c r="C29" s="5" t="s">
        <v>16</v>
      </c>
      <c r="D29" s="5" t="s">
        <v>50</v>
      </c>
      <c r="E29" s="5" t="s">
        <v>31</v>
      </c>
      <c r="F29" s="5" t="s">
        <v>32</v>
      </c>
      <c r="G29" s="3" t="str">
        <f>VLOOKUP(D29,[1]tab_gl_segment_4!A:D,3,FALSE)</f>
        <v>GEOTECH</v>
      </c>
      <c r="H29" s="4">
        <v>15000</v>
      </c>
      <c r="I29" s="4">
        <v>0</v>
      </c>
      <c r="J29" s="4">
        <v>15000</v>
      </c>
      <c r="K29" s="4">
        <v>0</v>
      </c>
      <c r="L29" s="3" t="str">
        <f>VLOOKUP(F29,[1]demo_job_tbl!A:E,4,FALSE)</f>
        <v>SUCCESS HS RENO</v>
      </c>
      <c r="M29" s="5" t="str">
        <f>VLOOKUP(F29,[1]demo_job_tbl!A:C,3,FALSE)</f>
        <v>OR</v>
      </c>
    </row>
    <row r="30" spans="1:13" x14ac:dyDescent="0.25">
      <c r="A30" s="5" t="s">
        <v>14</v>
      </c>
      <c r="B30" s="5" t="s">
        <v>15</v>
      </c>
      <c r="C30" s="5" t="s">
        <v>16</v>
      </c>
      <c r="D30" s="5" t="s">
        <v>51</v>
      </c>
      <c r="E30" s="5" t="s">
        <v>31</v>
      </c>
      <c r="F30" s="5" t="s">
        <v>32</v>
      </c>
      <c r="G30" s="3" t="str">
        <f>VLOOKUP(D30,[1]tab_gl_segment_4!A:D,3,FALSE)</f>
        <v>HAZMAT CONSULTING</v>
      </c>
      <c r="H30" s="4">
        <v>290625</v>
      </c>
      <c r="I30" s="4">
        <v>277390</v>
      </c>
      <c r="J30" s="4">
        <v>13235</v>
      </c>
      <c r="K30" s="4">
        <v>0</v>
      </c>
      <c r="L30" s="3" t="str">
        <f>VLOOKUP(F30,[1]demo_job_tbl!A:E,4,FALSE)</f>
        <v>SUCCESS HS RENO</v>
      </c>
      <c r="M30" s="5" t="str">
        <f>VLOOKUP(F30,[1]demo_job_tbl!A:C,3,FALSE)</f>
        <v>OR</v>
      </c>
    </row>
    <row r="31" spans="1:13" x14ac:dyDescent="0.25">
      <c r="A31" s="5" t="s">
        <v>14</v>
      </c>
      <c r="B31" s="5" t="s">
        <v>15</v>
      </c>
      <c r="C31" s="5" t="s">
        <v>16</v>
      </c>
      <c r="D31" s="5" t="s">
        <v>52</v>
      </c>
      <c r="E31" s="5" t="s">
        <v>31</v>
      </c>
      <c r="F31" s="5" t="s">
        <v>32</v>
      </c>
      <c r="G31" s="3" t="str">
        <f>VLOOKUP(D31,[1]tab_gl_segment_4!A:D,3,FALSE)</f>
        <v>CONTINGENCY HOLDING ACCT</v>
      </c>
      <c r="H31" s="4">
        <v>757714</v>
      </c>
      <c r="I31" s="4">
        <v>0</v>
      </c>
      <c r="J31" s="4">
        <v>0</v>
      </c>
      <c r="K31" s="4">
        <v>757714</v>
      </c>
      <c r="L31" s="3" t="str">
        <f>VLOOKUP(F31,[1]demo_job_tbl!A:E,4,FALSE)</f>
        <v>SUCCESS HS RENO</v>
      </c>
      <c r="M31" s="5" t="str">
        <f>VLOOKUP(F31,[1]demo_job_tbl!A:C,3,FALSE)</f>
        <v>OR</v>
      </c>
    </row>
    <row r="32" spans="1:13" x14ac:dyDescent="0.25">
      <c r="A32" s="5" t="s">
        <v>14</v>
      </c>
      <c r="B32" s="5" t="s">
        <v>15</v>
      </c>
      <c r="C32" s="5" t="s">
        <v>16</v>
      </c>
      <c r="D32" s="5" t="s">
        <v>53</v>
      </c>
      <c r="E32" s="5" t="s">
        <v>31</v>
      </c>
      <c r="F32" s="5" t="s">
        <v>32</v>
      </c>
      <c r="G32" s="3" t="str">
        <f>VLOOKUP(D32,[1]tab_gl_segment_4!A:D,3,FALSE)</f>
        <v>ABATEMENT CONTINGENCY (HZMT)</v>
      </c>
      <c r="H32" s="4">
        <v>40555</v>
      </c>
      <c r="I32" s="4">
        <v>0</v>
      </c>
      <c r="J32" s="4">
        <v>0</v>
      </c>
      <c r="K32" s="4">
        <v>40555</v>
      </c>
      <c r="L32" s="3" t="str">
        <f>VLOOKUP(F32,[1]demo_job_tbl!A:E,4,FALSE)</f>
        <v>SUCCESS HS RENO</v>
      </c>
      <c r="M32" s="5" t="str">
        <f>VLOOKUP(F32,[1]demo_job_tbl!A:C,3,FALSE)</f>
        <v>OR</v>
      </c>
    </row>
    <row r="33" spans="1:13" x14ac:dyDescent="0.25">
      <c r="A33" s="5" t="s">
        <v>14</v>
      </c>
      <c r="B33" s="5" t="s">
        <v>15</v>
      </c>
      <c r="C33" s="5" t="s">
        <v>16</v>
      </c>
      <c r="D33" s="5" t="s">
        <v>54</v>
      </c>
      <c r="E33" s="5" t="s">
        <v>31</v>
      </c>
      <c r="F33" s="5" t="s">
        <v>32</v>
      </c>
      <c r="G33" s="3" t="str">
        <f>VLOOKUP(D33,[1]tab_gl_segment_4!A:D,3,FALSE)</f>
        <v>JOB ORDER CONTRACT</v>
      </c>
      <c r="H33" s="4">
        <v>13949</v>
      </c>
      <c r="I33" s="4">
        <v>0</v>
      </c>
      <c r="J33" s="4">
        <v>13949</v>
      </c>
      <c r="K33" s="4">
        <v>0</v>
      </c>
      <c r="L33" s="3" t="str">
        <f>VLOOKUP(F33,[1]demo_job_tbl!A:E,4,FALSE)</f>
        <v>SUCCESS HS RENO</v>
      </c>
      <c r="M33" s="5" t="str">
        <f>VLOOKUP(F33,[1]demo_job_tbl!A:C,3,FALSE)</f>
        <v>OR</v>
      </c>
    </row>
    <row r="34" spans="1:13" x14ac:dyDescent="0.25">
      <c r="A34" s="5" t="s">
        <v>14</v>
      </c>
      <c r="B34" s="5" t="s">
        <v>15</v>
      </c>
      <c r="C34" s="5" t="s">
        <v>16</v>
      </c>
      <c r="D34" s="5" t="s">
        <v>55</v>
      </c>
      <c r="E34" s="5" t="s">
        <v>31</v>
      </c>
      <c r="F34" s="5" t="s">
        <v>32</v>
      </c>
      <c r="G34" s="3" t="str">
        <f>VLOOKUP(D34,[1]tab_gl_segment_4!A:D,3,FALSE)</f>
        <v>MOVING</v>
      </c>
      <c r="H34" s="4">
        <v>26990</v>
      </c>
      <c r="I34" s="4">
        <v>9927.39</v>
      </c>
      <c r="J34" s="4">
        <v>17061.900000000001</v>
      </c>
      <c r="K34" s="4">
        <v>0.71</v>
      </c>
      <c r="L34" s="3" t="str">
        <f>VLOOKUP(F34,[1]demo_job_tbl!A:E,4,FALSE)</f>
        <v>SUCCESS HS RENO</v>
      </c>
      <c r="M34" s="5" t="str">
        <f>VLOOKUP(F34,[1]demo_job_tbl!A:C,3,FALSE)</f>
        <v>OR</v>
      </c>
    </row>
    <row r="35" spans="1:13" x14ac:dyDescent="0.25">
      <c r="A35" s="5" t="s">
        <v>14</v>
      </c>
      <c r="B35" s="5" t="s">
        <v>15</v>
      </c>
      <c r="C35" s="5" t="s">
        <v>16</v>
      </c>
      <c r="D35" s="5" t="s">
        <v>56</v>
      </c>
      <c r="E35" s="5" t="s">
        <v>31</v>
      </c>
      <c r="F35" s="5" t="s">
        <v>32</v>
      </c>
      <c r="G35" s="3" t="str">
        <f>VLOOKUP(D35,[1]tab_gl_segment_4!A:D,3,FALSE)</f>
        <v>MATERIAL TESTING</v>
      </c>
      <c r="H35" s="4">
        <v>30995</v>
      </c>
      <c r="I35" s="4">
        <v>30995</v>
      </c>
      <c r="J35" s="4">
        <v>0</v>
      </c>
      <c r="K35" s="4">
        <v>0</v>
      </c>
      <c r="L35" s="3" t="str">
        <f>VLOOKUP(F35,[1]demo_job_tbl!A:E,4,FALSE)</f>
        <v>SUCCESS HS RENO</v>
      </c>
      <c r="M35" s="5" t="str">
        <f>VLOOKUP(F35,[1]demo_job_tbl!A:C,3,FALSE)</f>
        <v>OR</v>
      </c>
    </row>
    <row r="36" spans="1:13" x14ac:dyDescent="0.25">
      <c r="A36" s="5" t="s">
        <v>14</v>
      </c>
      <c r="B36" s="5" t="s">
        <v>15</v>
      </c>
      <c r="C36" s="5" t="s">
        <v>16</v>
      </c>
      <c r="D36" s="5" t="s">
        <v>57</v>
      </c>
      <c r="E36" s="5" t="s">
        <v>31</v>
      </c>
      <c r="F36" s="5" t="s">
        <v>32</v>
      </c>
      <c r="G36" s="3" t="str">
        <f>VLOOKUP(D36,[1]tab_gl_segment_4!A:D,3,FALSE)</f>
        <v>A/E REIMBURSABLES</v>
      </c>
      <c r="H36" s="4">
        <v>6477</v>
      </c>
      <c r="I36" s="4">
        <v>5000</v>
      </c>
      <c r="J36" s="4">
        <v>0</v>
      </c>
      <c r="K36" s="4">
        <v>1477</v>
      </c>
      <c r="L36" s="3" t="str">
        <f>VLOOKUP(F36,[1]demo_job_tbl!A:E,4,FALSE)</f>
        <v>SUCCESS HS RENO</v>
      </c>
      <c r="M36" s="5" t="str">
        <f>VLOOKUP(F36,[1]demo_job_tbl!A:C,3,FALSE)</f>
        <v>OR</v>
      </c>
    </row>
    <row r="37" spans="1:13" x14ac:dyDescent="0.25">
      <c r="A37" s="5" t="s">
        <v>14</v>
      </c>
      <c r="B37" s="5" t="s">
        <v>15</v>
      </c>
      <c r="C37" s="5" t="s">
        <v>16</v>
      </c>
      <c r="D37" s="5" t="s">
        <v>58</v>
      </c>
      <c r="E37" s="5" t="s">
        <v>31</v>
      </c>
      <c r="F37" s="5" t="s">
        <v>32</v>
      </c>
      <c r="G37" s="3" t="str">
        <f>VLOOKUP(D37,[1]tab_gl_segment_4!A:D,3,FALSE)</f>
        <v>ROOF CONSULTING</v>
      </c>
      <c r="H37" s="4">
        <v>11777</v>
      </c>
      <c r="I37" s="4">
        <v>0</v>
      </c>
      <c r="J37" s="4">
        <v>0</v>
      </c>
      <c r="K37" s="4">
        <v>11777</v>
      </c>
      <c r="L37" s="3" t="str">
        <f>VLOOKUP(F37,[1]demo_job_tbl!A:E,4,FALSE)</f>
        <v>SUCCESS HS RENO</v>
      </c>
      <c r="M37" s="5" t="str">
        <f>VLOOKUP(F37,[1]demo_job_tbl!A:C,3,FALSE)</f>
        <v>OR</v>
      </c>
    </row>
    <row r="38" spans="1:13" x14ac:dyDescent="0.25">
      <c r="A38" s="5" t="s">
        <v>14</v>
      </c>
      <c r="B38" s="5" t="s">
        <v>15</v>
      </c>
      <c r="C38" s="5" t="s">
        <v>16</v>
      </c>
      <c r="D38" s="5" t="s">
        <v>59</v>
      </c>
      <c r="E38" s="5" t="s">
        <v>31</v>
      </c>
      <c r="F38" s="5" t="s">
        <v>32</v>
      </c>
      <c r="G38" s="3" t="str">
        <f>VLOOKUP(D38,[1]tab_gl_segment_4!A:D,3,FALSE)</f>
        <v>PERMIT/FEE REIMBURSEMENT</v>
      </c>
      <c r="H38" s="4">
        <v>7834</v>
      </c>
      <c r="I38" s="4">
        <v>0</v>
      </c>
      <c r="J38" s="4">
        <v>0</v>
      </c>
      <c r="K38" s="4">
        <v>7834</v>
      </c>
      <c r="L38" s="3" t="str">
        <f>VLOOKUP(F38,[1]demo_job_tbl!A:E,4,FALSE)</f>
        <v>SUCCESS HS RENO</v>
      </c>
      <c r="M38" s="5" t="str">
        <f>VLOOKUP(F38,[1]demo_job_tbl!A:C,3,FALSE)</f>
        <v>OR</v>
      </c>
    </row>
    <row r="39" spans="1:13" x14ac:dyDescent="0.25">
      <c r="A39" s="5" t="s">
        <v>14</v>
      </c>
      <c r="B39" s="5" t="s">
        <v>15</v>
      </c>
      <c r="C39" s="5" t="s">
        <v>16</v>
      </c>
      <c r="D39" s="5" t="s">
        <v>60</v>
      </c>
      <c r="E39" s="5" t="s">
        <v>31</v>
      </c>
      <c r="F39" s="5" t="s">
        <v>32</v>
      </c>
      <c r="G39" s="3" t="str">
        <f>VLOOKUP(D39,[1]tab_gl_segment_4!A:D,3,FALSE)</f>
        <v>SURVEYING</v>
      </c>
      <c r="H39" s="4">
        <v>0</v>
      </c>
      <c r="I39" s="4">
        <v>0</v>
      </c>
      <c r="J39" s="4">
        <v>0</v>
      </c>
      <c r="K39" s="4">
        <v>0</v>
      </c>
      <c r="L39" s="3" t="str">
        <f>VLOOKUP(F39,[1]demo_job_tbl!A:E,4,FALSE)</f>
        <v>SUCCESS HS RENO</v>
      </c>
      <c r="M39" s="5" t="str">
        <f>VLOOKUP(F39,[1]demo_job_tbl!A:C,3,FALSE)</f>
        <v>OR</v>
      </c>
    </row>
    <row r="40" spans="1:13" x14ac:dyDescent="0.25">
      <c r="A40" s="5" t="s">
        <v>14</v>
      </c>
      <c r="B40" s="5" t="s">
        <v>15</v>
      </c>
      <c r="C40" s="5" t="s">
        <v>16</v>
      </c>
      <c r="D40" s="5" t="s">
        <v>61</v>
      </c>
      <c r="E40" s="5" t="s">
        <v>31</v>
      </c>
      <c r="F40" s="5" t="s">
        <v>32</v>
      </c>
      <c r="G40" s="3" t="str">
        <f>VLOOKUP(D40,[1]tab_gl_segment_4!A:D,3,FALSE)</f>
        <v>TRAFFIC MANAGMT PLAN SERV</v>
      </c>
      <c r="H40" s="4">
        <v>50000</v>
      </c>
      <c r="I40" s="4">
        <v>0</v>
      </c>
      <c r="J40" s="4">
        <v>48250</v>
      </c>
      <c r="K40" s="4">
        <v>1750</v>
      </c>
      <c r="L40" s="3" t="str">
        <f>VLOOKUP(F40,[1]demo_job_tbl!A:E,4,FALSE)</f>
        <v>SUCCESS HS RENO</v>
      </c>
      <c r="M40" s="5" t="str">
        <f>VLOOKUP(F40,[1]demo_job_tbl!A:C,3,FALSE)</f>
        <v>OR</v>
      </c>
    </row>
    <row r="41" spans="1:13" x14ac:dyDescent="0.25">
      <c r="A41" s="5" t="s">
        <v>14</v>
      </c>
      <c r="B41" s="5" t="s">
        <v>15</v>
      </c>
      <c r="C41" s="5" t="s">
        <v>16</v>
      </c>
      <c r="D41" s="5" t="s">
        <v>62</v>
      </c>
      <c r="E41" s="5" t="s">
        <v>31</v>
      </c>
      <c r="F41" s="5" t="s">
        <v>32</v>
      </c>
      <c r="G41" s="3" t="str">
        <f>VLOOKUP(D41,[1]tab_gl_segment_4!A:D,3,FALSE)</f>
        <v>TEST &amp; BALANCE</v>
      </c>
      <c r="H41" s="4">
        <v>34460</v>
      </c>
      <c r="I41" s="4">
        <v>34460</v>
      </c>
      <c r="J41" s="4">
        <v>0</v>
      </c>
      <c r="K41" s="4">
        <v>0</v>
      </c>
      <c r="L41" s="3" t="str">
        <f>VLOOKUP(F41,[1]demo_job_tbl!A:E,4,FALSE)</f>
        <v>SUCCESS HS RENO</v>
      </c>
      <c r="M41" s="5" t="str">
        <f>VLOOKUP(F41,[1]demo_job_tbl!A:C,3,FALSE)</f>
        <v>OR</v>
      </c>
    </row>
    <row r="42" spans="1:13" x14ac:dyDescent="0.25">
      <c r="A42" s="5" t="s">
        <v>14</v>
      </c>
      <c r="B42" s="5" t="s">
        <v>15</v>
      </c>
      <c r="C42" s="5" t="s">
        <v>16</v>
      </c>
      <c r="D42" s="5" t="s">
        <v>63</v>
      </c>
      <c r="E42" s="5" t="s">
        <v>31</v>
      </c>
      <c r="F42" s="5" t="s">
        <v>32</v>
      </c>
      <c r="G42" s="3" t="str">
        <f>VLOOKUP(D42,[1]tab_gl_segment_4!A:D,3,FALSE)</f>
        <v>ZONING PLANNING&amp;PERMITTING SER</v>
      </c>
      <c r="H42" s="4">
        <v>24845</v>
      </c>
      <c r="I42" s="4">
        <v>15720</v>
      </c>
      <c r="J42" s="4">
        <v>9125</v>
      </c>
      <c r="K42" s="4">
        <v>0</v>
      </c>
      <c r="L42" s="3" t="str">
        <f>VLOOKUP(F42,[1]demo_job_tbl!A:E,4,FALSE)</f>
        <v>SUCCESS HS RENO</v>
      </c>
      <c r="M42" s="5" t="str">
        <f>VLOOKUP(F42,[1]demo_job_tbl!A:C,3,FALSE)</f>
        <v>OR</v>
      </c>
    </row>
    <row r="43" spans="1:13" x14ac:dyDescent="0.25">
      <c r="A43" s="5" t="s">
        <v>14</v>
      </c>
      <c r="B43" s="5" t="s">
        <v>15</v>
      </c>
      <c r="C43" s="5" t="s">
        <v>29</v>
      </c>
      <c r="D43" s="5" t="s">
        <v>30</v>
      </c>
      <c r="E43" s="5" t="s">
        <v>64</v>
      </c>
      <c r="F43" s="5" t="s">
        <v>65</v>
      </c>
      <c r="G43" s="3" t="str">
        <f>VLOOKUP(D43,[1]tab_gl_segment_4!A:D,3,FALSE)</f>
        <v>OVERTIME COST</v>
      </c>
      <c r="H43" s="4">
        <v>19334</v>
      </c>
      <c r="I43" s="4">
        <v>0</v>
      </c>
      <c r="J43" s="4">
        <v>0</v>
      </c>
      <c r="K43" s="4">
        <v>19334</v>
      </c>
      <c r="L43" s="3" t="str">
        <f>VLOOKUP(F43,[1]demo_job_tbl!A:E,4,FALSE)</f>
        <v>DAGGETT MS ADD/RENO</v>
      </c>
      <c r="M43" s="5" t="str">
        <f>VLOOKUP(F43,[1]demo_job_tbl!A:C,3,FALSE)</f>
        <v>OR</v>
      </c>
    </row>
    <row r="44" spans="1:13" x14ac:dyDescent="0.25">
      <c r="A44" s="5" t="s">
        <v>14</v>
      </c>
      <c r="B44" s="5" t="s">
        <v>15</v>
      </c>
      <c r="C44" s="5" t="s">
        <v>39</v>
      </c>
      <c r="D44" s="5" t="s">
        <v>17</v>
      </c>
      <c r="E44" s="5" t="s">
        <v>64</v>
      </c>
      <c r="F44" s="5" t="s">
        <v>65</v>
      </c>
      <c r="G44" s="3" t="str">
        <f>VLOOKUP(D44,[1]tab_gl_segment_4!A:D,3,FALSE)</f>
        <v>FURNITURE, FIXTURE &amp; EQUIPMENT</v>
      </c>
      <c r="H44" s="4">
        <v>1462110</v>
      </c>
      <c r="I44" s="4">
        <v>0</v>
      </c>
      <c r="J44" s="4">
        <v>0</v>
      </c>
      <c r="K44" s="4">
        <v>1462110</v>
      </c>
      <c r="L44" s="3" t="str">
        <f>VLOOKUP(F44,[1]demo_job_tbl!A:E,4,FALSE)</f>
        <v>DAGGETT MS ADD/RENO</v>
      </c>
      <c r="M44" s="5" t="str">
        <f>VLOOKUP(F44,[1]demo_job_tbl!A:C,3,FALSE)</f>
        <v>OR</v>
      </c>
    </row>
    <row r="45" spans="1:13" x14ac:dyDescent="0.25">
      <c r="A45" s="5" t="s">
        <v>14</v>
      </c>
      <c r="B45" s="5" t="s">
        <v>15</v>
      </c>
      <c r="C45" s="5" t="s">
        <v>16</v>
      </c>
      <c r="D45" s="5" t="s">
        <v>40</v>
      </c>
      <c r="E45" s="5" t="s">
        <v>64</v>
      </c>
      <c r="F45" s="5" t="s">
        <v>65</v>
      </c>
      <c r="G45" s="3" t="str">
        <f>VLOOKUP(D45,[1]tab_gl_segment_4!A:D,3,FALSE)</f>
        <v>A/E ALLOWANCES</v>
      </c>
      <c r="H45" s="4">
        <v>30209</v>
      </c>
      <c r="I45" s="4">
        <v>0</v>
      </c>
      <c r="J45" s="4">
        <v>0</v>
      </c>
      <c r="K45" s="4">
        <v>30209</v>
      </c>
      <c r="L45" s="3" t="str">
        <f>VLOOKUP(F45,[1]demo_job_tbl!A:E,4,FALSE)</f>
        <v>DAGGETT MS ADD/RENO</v>
      </c>
      <c r="M45" s="5" t="str">
        <f>VLOOKUP(F45,[1]demo_job_tbl!A:C,3,FALSE)</f>
        <v>OR</v>
      </c>
    </row>
    <row r="46" spans="1:13" x14ac:dyDescent="0.25">
      <c r="A46" s="5" t="s">
        <v>14</v>
      </c>
      <c r="B46" s="5" t="s">
        <v>15</v>
      </c>
      <c r="C46" s="5" t="s">
        <v>16</v>
      </c>
      <c r="D46" s="5" t="s">
        <v>41</v>
      </c>
      <c r="E46" s="5" t="s">
        <v>64</v>
      </c>
      <c r="F46" s="5" t="s">
        <v>65</v>
      </c>
      <c r="G46" s="3" t="str">
        <f>VLOOKUP(D46,[1]tab_gl_segment_4!A:D,3,FALSE)</f>
        <v>ACCESSIBILITY (RAS)</v>
      </c>
      <c r="H46" s="4">
        <v>5000</v>
      </c>
      <c r="I46" s="4">
        <v>0</v>
      </c>
      <c r="J46" s="4">
        <v>0</v>
      </c>
      <c r="K46" s="4">
        <v>5000</v>
      </c>
      <c r="L46" s="3" t="str">
        <f>VLOOKUP(F46,[1]demo_job_tbl!A:E,4,FALSE)</f>
        <v>DAGGETT MS ADD/RENO</v>
      </c>
      <c r="M46" s="5" t="str">
        <f>VLOOKUP(F46,[1]demo_job_tbl!A:C,3,FALSE)</f>
        <v>OR</v>
      </c>
    </row>
    <row r="47" spans="1:13" x14ac:dyDescent="0.25">
      <c r="A47" s="5" t="s">
        <v>14</v>
      </c>
      <c r="B47" s="5" t="s">
        <v>15</v>
      </c>
      <c r="C47" s="5" t="s">
        <v>16</v>
      </c>
      <c r="D47" s="5" t="s">
        <v>42</v>
      </c>
      <c r="E47" s="5" t="s">
        <v>64</v>
      </c>
      <c r="F47" s="5" t="s">
        <v>65</v>
      </c>
      <c r="G47" s="3" t="str">
        <f>VLOOKUP(D47,[1]tab_gl_segment_4!A:D,3,FALSE)</f>
        <v>ABATEMENT</v>
      </c>
      <c r="H47" s="4">
        <v>339341</v>
      </c>
      <c r="I47" s="4">
        <v>0</v>
      </c>
      <c r="J47" s="4">
        <v>0</v>
      </c>
      <c r="K47" s="4">
        <v>339341</v>
      </c>
      <c r="L47" s="3" t="str">
        <f>VLOOKUP(F47,[1]demo_job_tbl!A:E,4,FALSE)</f>
        <v>DAGGETT MS ADD/RENO</v>
      </c>
      <c r="M47" s="5" t="str">
        <f>VLOOKUP(F47,[1]demo_job_tbl!A:C,3,FALSE)</f>
        <v>OR</v>
      </c>
    </row>
    <row r="48" spans="1:13" x14ac:dyDescent="0.25">
      <c r="A48" s="5" t="s">
        <v>14</v>
      </c>
      <c r="B48" s="5" t="s">
        <v>15</v>
      </c>
      <c r="C48" s="5" t="s">
        <v>16</v>
      </c>
      <c r="D48" s="5" t="s">
        <v>43</v>
      </c>
      <c r="E48" s="5" t="s">
        <v>64</v>
      </c>
      <c r="F48" s="5" t="s">
        <v>65</v>
      </c>
      <c r="G48" s="3" t="str">
        <f>VLOOKUP(D48,[1]tab_gl_segment_4!A:D,3,FALSE)</f>
        <v>DESIGN SERVICES</v>
      </c>
      <c r="H48" s="4">
        <v>2003354</v>
      </c>
      <c r="I48" s="4">
        <v>973280</v>
      </c>
      <c r="J48" s="4">
        <v>132720</v>
      </c>
      <c r="K48" s="4">
        <v>897354</v>
      </c>
      <c r="L48" s="3" t="str">
        <f>VLOOKUP(F48,[1]demo_job_tbl!A:E,4,FALSE)</f>
        <v>DAGGETT MS ADD/RENO</v>
      </c>
      <c r="M48" s="5" t="str">
        <f>VLOOKUP(F48,[1]demo_job_tbl!A:C,3,FALSE)</f>
        <v>OR</v>
      </c>
    </row>
    <row r="49" spans="1:13" x14ac:dyDescent="0.25">
      <c r="A49" s="5" t="s">
        <v>14</v>
      </c>
      <c r="B49" s="5" t="s">
        <v>15</v>
      </c>
      <c r="C49" s="5" t="s">
        <v>16</v>
      </c>
      <c r="D49" s="5" t="s">
        <v>44</v>
      </c>
      <c r="E49" s="5" t="s">
        <v>64</v>
      </c>
      <c r="F49" s="5" t="s">
        <v>65</v>
      </c>
      <c r="G49" s="3" t="str">
        <f>VLOOKUP(D49,[1]tab_gl_segment_4!A:D,3,FALSE)</f>
        <v>CONSTRUCTION COST BUDGET</v>
      </c>
      <c r="H49" s="4">
        <v>26768695</v>
      </c>
      <c r="I49" s="4">
        <v>0</v>
      </c>
      <c r="J49" s="4">
        <v>0</v>
      </c>
      <c r="K49" s="4">
        <v>26768695</v>
      </c>
      <c r="L49" s="3" t="str">
        <f>VLOOKUP(F49,[1]demo_job_tbl!A:E,4,FALSE)</f>
        <v>DAGGETT MS ADD/RENO</v>
      </c>
      <c r="M49" s="5" t="str">
        <f>VLOOKUP(F49,[1]demo_job_tbl!A:C,3,FALSE)</f>
        <v>OR</v>
      </c>
    </row>
    <row r="50" spans="1:13" x14ac:dyDescent="0.25">
      <c r="A50" s="5" t="s">
        <v>14</v>
      </c>
      <c r="B50" s="5" t="s">
        <v>15</v>
      </c>
      <c r="C50" s="5" t="s">
        <v>16</v>
      </c>
      <c r="D50" s="5" t="s">
        <v>45</v>
      </c>
      <c r="E50" s="5" t="s">
        <v>64</v>
      </c>
      <c r="F50" s="5" t="s">
        <v>65</v>
      </c>
      <c r="G50" s="3" t="str">
        <f>VLOOKUP(D50,[1]tab_gl_segment_4!A:D,3,FALSE)</f>
        <v>IN CONTRACT CONSTRUC ALLOWANCE</v>
      </c>
      <c r="H50" s="4">
        <v>498880</v>
      </c>
      <c r="I50" s="4">
        <v>0</v>
      </c>
      <c r="J50" s="4">
        <v>0</v>
      </c>
      <c r="K50" s="4">
        <v>498880</v>
      </c>
      <c r="L50" s="3" t="str">
        <f>VLOOKUP(F50,[1]demo_job_tbl!A:E,4,FALSE)</f>
        <v>DAGGETT MS ADD/RENO</v>
      </c>
      <c r="M50" s="5" t="str">
        <f>VLOOKUP(F50,[1]demo_job_tbl!A:C,3,FALSE)</f>
        <v>OR</v>
      </c>
    </row>
    <row r="51" spans="1:13" x14ac:dyDescent="0.25">
      <c r="A51" s="5" t="s">
        <v>14</v>
      </c>
      <c r="B51" s="5" t="s">
        <v>15</v>
      </c>
      <c r="C51" s="5" t="s">
        <v>16</v>
      </c>
      <c r="D51" s="5" t="s">
        <v>17</v>
      </c>
      <c r="E51" s="5" t="s">
        <v>64</v>
      </c>
      <c r="F51" s="5" t="s">
        <v>65</v>
      </c>
      <c r="G51" s="3" t="str">
        <f>VLOOKUP(D51,[1]tab_gl_segment_4!A:D,3,FALSE)</f>
        <v>FURNITURE, FIXTURE &amp; EQUIPMENT</v>
      </c>
      <c r="H51" s="4">
        <v>0</v>
      </c>
      <c r="I51" s="4">
        <v>0</v>
      </c>
      <c r="J51" s="4">
        <v>0</v>
      </c>
      <c r="K51" s="4">
        <v>0</v>
      </c>
      <c r="L51" s="3" t="str">
        <f>VLOOKUP(F51,[1]demo_job_tbl!A:E,4,FALSE)</f>
        <v>DAGGETT MS ADD/RENO</v>
      </c>
      <c r="M51" s="5" t="str">
        <f>VLOOKUP(F51,[1]demo_job_tbl!A:C,3,FALSE)</f>
        <v>OR</v>
      </c>
    </row>
    <row r="52" spans="1:13" x14ac:dyDescent="0.25">
      <c r="A52" s="5" t="s">
        <v>14</v>
      </c>
      <c r="B52" s="5" t="s">
        <v>15</v>
      </c>
      <c r="C52" s="5" t="s">
        <v>16</v>
      </c>
      <c r="D52" s="5" t="s">
        <v>46</v>
      </c>
      <c r="E52" s="5" t="s">
        <v>64</v>
      </c>
      <c r="F52" s="5" t="s">
        <v>65</v>
      </c>
      <c r="G52" s="3" t="str">
        <f>VLOOKUP(D52,[1]tab_gl_segment_4!A:D,3,FALSE)</f>
        <v>PROGRAM MANAGEMENT</v>
      </c>
      <c r="H52" s="4">
        <v>1437141</v>
      </c>
      <c r="I52" s="4">
        <v>1295878.8799999999</v>
      </c>
      <c r="J52" s="4">
        <v>141262.12</v>
      </c>
      <c r="K52" s="4">
        <v>0</v>
      </c>
      <c r="L52" s="3" t="str">
        <f>VLOOKUP(F52,[1]demo_job_tbl!A:E,4,FALSE)</f>
        <v>DAGGETT MS ADD/RENO</v>
      </c>
      <c r="M52" s="5" t="str">
        <f>VLOOKUP(F52,[1]demo_job_tbl!A:C,3,FALSE)</f>
        <v>OR</v>
      </c>
    </row>
    <row r="53" spans="1:13" x14ac:dyDescent="0.25">
      <c r="A53" s="5" t="s">
        <v>14</v>
      </c>
      <c r="B53" s="5" t="s">
        <v>15</v>
      </c>
      <c r="C53" s="5" t="s">
        <v>16</v>
      </c>
      <c r="D53" s="5" t="s">
        <v>47</v>
      </c>
      <c r="E53" s="5" t="s">
        <v>64</v>
      </c>
      <c r="F53" s="5" t="s">
        <v>65</v>
      </c>
      <c r="G53" s="3" t="str">
        <f>VLOOKUP(D53,[1]tab_gl_segment_4!A:D,3,FALSE)</f>
        <v>TECHNOLOGY (CIP)</v>
      </c>
      <c r="H53" s="4">
        <v>842280</v>
      </c>
      <c r="I53" s="4">
        <v>0</v>
      </c>
      <c r="J53" s="4">
        <v>0</v>
      </c>
      <c r="K53" s="4">
        <v>842280</v>
      </c>
      <c r="L53" s="3" t="str">
        <f>VLOOKUP(F53,[1]demo_job_tbl!A:E,4,FALSE)</f>
        <v>DAGGETT MS ADD/RENO</v>
      </c>
      <c r="M53" s="5" t="str">
        <f>VLOOKUP(F53,[1]demo_job_tbl!A:C,3,FALSE)</f>
        <v>OR</v>
      </c>
    </row>
    <row r="54" spans="1:13" x14ac:dyDescent="0.25">
      <c r="A54" s="5" t="s">
        <v>14</v>
      </c>
      <c r="B54" s="5" t="s">
        <v>15</v>
      </c>
      <c r="C54" s="5" t="s">
        <v>16</v>
      </c>
      <c r="D54" s="5" t="s">
        <v>49</v>
      </c>
      <c r="E54" s="5" t="s">
        <v>64</v>
      </c>
      <c r="F54" s="5" t="s">
        <v>65</v>
      </c>
      <c r="G54" s="3" t="str">
        <f>VLOOKUP(D54,[1]tab_gl_segment_4!A:D,3,FALSE)</f>
        <v>COMMISSIONING</v>
      </c>
      <c r="H54" s="4">
        <v>30209</v>
      </c>
      <c r="I54" s="4">
        <v>0</v>
      </c>
      <c r="J54" s="4">
        <v>0</v>
      </c>
      <c r="K54" s="4">
        <v>30209</v>
      </c>
      <c r="L54" s="3" t="str">
        <f>VLOOKUP(F54,[1]demo_job_tbl!A:E,4,FALSE)</f>
        <v>DAGGETT MS ADD/RENO</v>
      </c>
      <c r="M54" s="5" t="str">
        <f>VLOOKUP(F54,[1]demo_job_tbl!A:C,3,FALSE)</f>
        <v>OR</v>
      </c>
    </row>
    <row r="55" spans="1:13" x14ac:dyDescent="0.25">
      <c r="A55" s="5" t="s">
        <v>14</v>
      </c>
      <c r="B55" s="5" t="s">
        <v>15</v>
      </c>
      <c r="C55" s="5" t="s">
        <v>16</v>
      </c>
      <c r="D55" s="5" t="s">
        <v>50</v>
      </c>
      <c r="E55" s="5" t="s">
        <v>64</v>
      </c>
      <c r="F55" s="5" t="s">
        <v>65</v>
      </c>
      <c r="G55" s="3" t="str">
        <f>VLOOKUP(D55,[1]tab_gl_segment_4!A:D,3,FALSE)</f>
        <v>GEOTECH</v>
      </c>
      <c r="H55" s="4">
        <v>6042</v>
      </c>
      <c r="I55" s="4">
        <v>0</v>
      </c>
      <c r="J55" s="4">
        <v>0</v>
      </c>
      <c r="K55" s="4">
        <v>6042</v>
      </c>
      <c r="L55" s="3" t="str">
        <f>VLOOKUP(F55,[1]demo_job_tbl!A:E,4,FALSE)</f>
        <v>DAGGETT MS ADD/RENO</v>
      </c>
      <c r="M55" s="5" t="str">
        <f>VLOOKUP(F55,[1]demo_job_tbl!A:C,3,FALSE)</f>
        <v>OR</v>
      </c>
    </row>
    <row r="56" spans="1:13" x14ac:dyDescent="0.25">
      <c r="A56" s="5" t="s">
        <v>14</v>
      </c>
      <c r="B56" s="5" t="s">
        <v>15</v>
      </c>
      <c r="C56" s="5" t="s">
        <v>16</v>
      </c>
      <c r="D56" s="5" t="s">
        <v>51</v>
      </c>
      <c r="E56" s="5" t="s">
        <v>64</v>
      </c>
      <c r="F56" s="5" t="s">
        <v>65</v>
      </c>
      <c r="G56" s="3" t="str">
        <f>VLOOKUP(D56,[1]tab_gl_segment_4!A:D,3,FALSE)</f>
        <v>HAZMAT CONSULTING</v>
      </c>
      <c r="H56" s="4">
        <v>16375</v>
      </c>
      <c r="I56" s="4">
        <v>16374.19</v>
      </c>
      <c r="J56" s="4">
        <v>0</v>
      </c>
      <c r="K56" s="4">
        <v>0.81</v>
      </c>
      <c r="L56" s="3" t="str">
        <f>VLOOKUP(F56,[1]demo_job_tbl!A:E,4,FALSE)</f>
        <v>DAGGETT MS ADD/RENO</v>
      </c>
      <c r="M56" s="5" t="str">
        <f>VLOOKUP(F56,[1]demo_job_tbl!A:C,3,FALSE)</f>
        <v>OR</v>
      </c>
    </row>
    <row r="57" spans="1:13" x14ac:dyDescent="0.25">
      <c r="A57" s="5" t="s">
        <v>14</v>
      </c>
      <c r="B57" s="5" t="s">
        <v>15</v>
      </c>
      <c r="C57" s="5" t="s">
        <v>16</v>
      </c>
      <c r="D57" s="5" t="s">
        <v>52</v>
      </c>
      <c r="E57" s="5" t="s">
        <v>64</v>
      </c>
      <c r="F57" s="5" t="s">
        <v>65</v>
      </c>
      <c r="G57" s="3" t="str">
        <f>VLOOKUP(D57,[1]tab_gl_segment_4!A:D,3,FALSE)</f>
        <v>CONTINGENCY HOLDING ACCT</v>
      </c>
      <c r="H57" s="4">
        <v>761335</v>
      </c>
      <c r="I57" s="4">
        <v>0</v>
      </c>
      <c r="J57" s="4">
        <v>0</v>
      </c>
      <c r="K57" s="4">
        <v>761335</v>
      </c>
      <c r="L57" s="3" t="str">
        <f>VLOOKUP(F57,[1]demo_job_tbl!A:E,4,FALSE)</f>
        <v>DAGGETT MS ADD/RENO</v>
      </c>
      <c r="M57" s="5" t="str">
        <f>VLOOKUP(F57,[1]demo_job_tbl!A:C,3,FALSE)</f>
        <v>OR</v>
      </c>
    </row>
    <row r="58" spans="1:13" x14ac:dyDescent="0.25">
      <c r="A58" s="5" t="s">
        <v>14</v>
      </c>
      <c r="B58" s="5" t="s">
        <v>15</v>
      </c>
      <c r="C58" s="5" t="s">
        <v>16</v>
      </c>
      <c r="D58" s="5" t="s">
        <v>53</v>
      </c>
      <c r="E58" s="5" t="s">
        <v>64</v>
      </c>
      <c r="F58" s="5" t="s">
        <v>65</v>
      </c>
      <c r="G58" s="3" t="str">
        <f>VLOOKUP(D58,[1]tab_gl_segment_4!A:D,3,FALSE)</f>
        <v>ABATEMENT CONTINGENCY (HZMT)</v>
      </c>
      <c r="H58" s="4">
        <v>33934</v>
      </c>
      <c r="I58" s="4">
        <v>0</v>
      </c>
      <c r="J58" s="4">
        <v>0</v>
      </c>
      <c r="K58" s="4">
        <v>33934</v>
      </c>
      <c r="L58" s="3" t="str">
        <f>VLOOKUP(F58,[1]demo_job_tbl!A:E,4,FALSE)</f>
        <v>DAGGETT MS ADD/RENO</v>
      </c>
      <c r="M58" s="5" t="str">
        <f>VLOOKUP(F58,[1]demo_job_tbl!A:C,3,FALSE)</f>
        <v>OR</v>
      </c>
    </row>
    <row r="59" spans="1:13" x14ac:dyDescent="0.25">
      <c r="A59" s="5" t="s">
        <v>14</v>
      </c>
      <c r="B59" s="5" t="s">
        <v>15</v>
      </c>
      <c r="C59" s="5" t="s">
        <v>16</v>
      </c>
      <c r="D59" s="5" t="s">
        <v>55</v>
      </c>
      <c r="E59" s="5" t="s">
        <v>64</v>
      </c>
      <c r="F59" s="5" t="s">
        <v>65</v>
      </c>
      <c r="G59" s="3" t="str">
        <f>VLOOKUP(D59,[1]tab_gl_segment_4!A:D,3,FALSE)</f>
        <v>MOVING</v>
      </c>
      <c r="H59" s="4">
        <v>30402</v>
      </c>
      <c r="I59" s="4">
        <v>0</v>
      </c>
      <c r="J59" s="4">
        <v>0</v>
      </c>
      <c r="K59" s="4">
        <v>30402</v>
      </c>
      <c r="L59" s="3" t="str">
        <f>VLOOKUP(F59,[1]demo_job_tbl!A:E,4,FALSE)</f>
        <v>DAGGETT MS ADD/RENO</v>
      </c>
      <c r="M59" s="5" t="str">
        <f>VLOOKUP(F59,[1]demo_job_tbl!A:C,3,FALSE)</f>
        <v>OR</v>
      </c>
    </row>
    <row r="60" spans="1:13" x14ac:dyDescent="0.25">
      <c r="A60" s="5" t="s">
        <v>14</v>
      </c>
      <c r="B60" s="5" t="s">
        <v>15</v>
      </c>
      <c r="C60" s="5" t="s">
        <v>16</v>
      </c>
      <c r="D60" s="5" t="s">
        <v>56</v>
      </c>
      <c r="E60" s="5" t="s">
        <v>64</v>
      </c>
      <c r="F60" s="5" t="s">
        <v>65</v>
      </c>
      <c r="G60" s="3" t="str">
        <f>VLOOKUP(D60,[1]tab_gl_segment_4!A:D,3,FALSE)</f>
        <v>MATERIAL TESTING</v>
      </c>
      <c r="H60" s="4">
        <v>30209</v>
      </c>
      <c r="I60" s="4">
        <v>0</v>
      </c>
      <c r="J60" s="4">
        <v>0</v>
      </c>
      <c r="K60" s="4">
        <v>30209</v>
      </c>
      <c r="L60" s="3" t="str">
        <f>VLOOKUP(F60,[1]demo_job_tbl!A:E,4,FALSE)</f>
        <v>DAGGETT MS ADD/RENO</v>
      </c>
      <c r="M60" s="5" t="str">
        <f>VLOOKUP(F60,[1]demo_job_tbl!A:C,3,FALSE)</f>
        <v>OR</v>
      </c>
    </row>
    <row r="61" spans="1:13" x14ac:dyDescent="0.25">
      <c r="A61" s="5" t="s">
        <v>14</v>
      </c>
      <c r="B61" s="5" t="s">
        <v>15</v>
      </c>
      <c r="C61" s="5" t="s">
        <v>16</v>
      </c>
      <c r="D61" s="5" t="s">
        <v>57</v>
      </c>
      <c r="E61" s="5" t="s">
        <v>64</v>
      </c>
      <c r="F61" s="5" t="s">
        <v>65</v>
      </c>
      <c r="G61" s="3" t="str">
        <f>VLOOKUP(D61,[1]tab_gl_segment_4!A:D,3,FALSE)</f>
        <v>A/E REIMBURSABLES</v>
      </c>
      <c r="H61" s="4">
        <v>13292</v>
      </c>
      <c r="I61" s="4">
        <v>0</v>
      </c>
      <c r="J61" s="4">
        <v>0</v>
      </c>
      <c r="K61" s="4">
        <v>13292</v>
      </c>
      <c r="L61" s="3" t="str">
        <f>VLOOKUP(F61,[1]demo_job_tbl!A:E,4,FALSE)</f>
        <v>DAGGETT MS ADD/RENO</v>
      </c>
      <c r="M61" s="5" t="str">
        <f>VLOOKUP(F61,[1]demo_job_tbl!A:C,3,FALSE)</f>
        <v>OR</v>
      </c>
    </row>
    <row r="62" spans="1:13" x14ac:dyDescent="0.25">
      <c r="A62" s="5" t="s">
        <v>14</v>
      </c>
      <c r="B62" s="5" t="s">
        <v>15</v>
      </c>
      <c r="C62" s="5" t="s">
        <v>16</v>
      </c>
      <c r="D62" s="5" t="s">
        <v>58</v>
      </c>
      <c r="E62" s="5" t="s">
        <v>64</v>
      </c>
      <c r="F62" s="5" t="s">
        <v>65</v>
      </c>
      <c r="G62" s="3" t="str">
        <f>VLOOKUP(D62,[1]tab_gl_segment_4!A:D,3,FALSE)</f>
        <v>ROOF CONSULTING</v>
      </c>
      <c r="H62" s="4">
        <v>24167</v>
      </c>
      <c r="I62" s="4">
        <v>0</v>
      </c>
      <c r="J62" s="4">
        <v>0</v>
      </c>
      <c r="K62" s="4">
        <v>24167</v>
      </c>
      <c r="L62" s="3" t="str">
        <f>VLOOKUP(F62,[1]demo_job_tbl!A:E,4,FALSE)</f>
        <v>DAGGETT MS ADD/RENO</v>
      </c>
      <c r="M62" s="5" t="str">
        <f>VLOOKUP(F62,[1]demo_job_tbl!A:C,3,FALSE)</f>
        <v>OR</v>
      </c>
    </row>
    <row r="63" spans="1:13" x14ac:dyDescent="0.25">
      <c r="A63" s="5" t="s">
        <v>14</v>
      </c>
      <c r="B63" s="5" t="s">
        <v>15</v>
      </c>
      <c r="C63" s="5" t="s">
        <v>16</v>
      </c>
      <c r="D63" s="5" t="s">
        <v>59</v>
      </c>
      <c r="E63" s="5" t="s">
        <v>64</v>
      </c>
      <c r="F63" s="5" t="s">
        <v>65</v>
      </c>
      <c r="G63" s="3" t="str">
        <f>VLOOKUP(D63,[1]tab_gl_segment_4!A:D,3,FALSE)</f>
        <v>PERMIT/FEE REIMBURSEMENT</v>
      </c>
      <c r="H63" s="4">
        <v>48334</v>
      </c>
      <c r="I63" s="4">
        <v>0</v>
      </c>
      <c r="J63" s="4">
        <v>0</v>
      </c>
      <c r="K63" s="4">
        <v>48334</v>
      </c>
      <c r="L63" s="3" t="str">
        <f>VLOOKUP(F63,[1]demo_job_tbl!A:E,4,FALSE)</f>
        <v>DAGGETT MS ADD/RENO</v>
      </c>
      <c r="M63" s="5" t="str">
        <f>VLOOKUP(F63,[1]demo_job_tbl!A:C,3,FALSE)</f>
        <v>OR</v>
      </c>
    </row>
    <row r="64" spans="1:13" x14ac:dyDescent="0.25">
      <c r="A64" s="5" t="s">
        <v>14</v>
      </c>
      <c r="B64" s="5" t="s">
        <v>15</v>
      </c>
      <c r="C64" s="5" t="s">
        <v>16</v>
      </c>
      <c r="D64" s="5" t="s">
        <v>60</v>
      </c>
      <c r="E64" s="5" t="s">
        <v>64</v>
      </c>
      <c r="F64" s="5" t="s">
        <v>65</v>
      </c>
      <c r="G64" s="3" t="str">
        <f>VLOOKUP(D64,[1]tab_gl_segment_4!A:D,3,FALSE)</f>
        <v>SURVEYING</v>
      </c>
      <c r="H64" s="4">
        <v>54375</v>
      </c>
      <c r="I64" s="4">
        <v>0</v>
      </c>
      <c r="J64" s="4">
        <v>0</v>
      </c>
      <c r="K64" s="4">
        <v>54375</v>
      </c>
      <c r="L64" s="3" t="str">
        <f>VLOOKUP(F64,[1]demo_job_tbl!A:E,4,FALSE)</f>
        <v>DAGGETT MS ADD/RENO</v>
      </c>
      <c r="M64" s="5" t="str">
        <f>VLOOKUP(F64,[1]demo_job_tbl!A:C,3,FALSE)</f>
        <v>OR</v>
      </c>
    </row>
    <row r="65" spans="1:13" x14ac:dyDescent="0.25">
      <c r="A65" s="5" t="s">
        <v>14</v>
      </c>
      <c r="B65" s="5" t="s">
        <v>15</v>
      </c>
      <c r="C65" s="5" t="s">
        <v>16</v>
      </c>
      <c r="D65" s="5" t="s">
        <v>61</v>
      </c>
      <c r="E65" s="5" t="s">
        <v>64</v>
      </c>
      <c r="F65" s="5" t="s">
        <v>65</v>
      </c>
      <c r="G65" s="3" t="str">
        <f>VLOOKUP(D65,[1]tab_gl_segment_4!A:D,3,FALSE)</f>
        <v>TRAFFIC MANAGMT PLAN SERV</v>
      </c>
      <c r="H65" s="4">
        <v>50000</v>
      </c>
      <c r="I65" s="4">
        <v>0</v>
      </c>
      <c r="J65" s="4">
        <v>0</v>
      </c>
      <c r="K65" s="4">
        <v>50000</v>
      </c>
      <c r="L65" s="3" t="str">
        <f>VLOOKUP(F65,[1]demo_job_tbl!A:E,4,FALSE)</f>
        <v>DAGGETT MS ADD/RENO</v>
      </c>
      <c r="M65" s="5" t="str">
        <f>VLOOKUP(F65,[1]demo_job_tbl!A:C,3,FALSE)</f>
        <v>OR</v>
      </c>
    </row>
    <row r="66" spans="1:13" x14ac:dyDescent="0.25">
      <c r="A66" s="5" t="s">
        <v>14</v>
      </c>
      <c r="B66" s="5" t="s">
        <v>15</v>
      </c>
      <c r="C66" s="5" t="s">
        <v>16</v>
      </c>
      <c r="D66" s="5" t="s">
        <v>62</v>
      </c>
      <c r="E66" s="5" t="s">
        <v>64</v>
      </c>
      <c r="F66" s="5" t="s">
        <v>65</v>
      </c>
      <c r="G66" s="3" t="str">
        <f>VLOOKUP(D66,[1]tab_gl_segment_4!A:D,3,FALSE)</f>
        <v>TEST &amp; BALANCE</v>
      </c>
      <c r="H66" s="4">
        <v>30209</v>
      </c>
      <c r="I66" s="4">
        <v>0</v>
      </c>
      <c r="J66" s="4">
        <v>0</v>
      </c>
      <c r="K66" s="4">
        <v>30209</v>
      </c>
      <c r="L66" s="3" t="str">
        <f>VLOOKUP(F66,[1]demo_job_tbl!A:E,4,FALSE)</f>
        <v>DAGGETT MS ADD/RENO</v>
      </c>
      <c r="M66" s="5" t="str">
        <f>VLOOKUP(F66,[1]demo_job_tbl!A:C,3,FALSE)</f>
        <v>OR</v>
      </c>
    </row>
    <row r="67" spans="1:13" x14ac:dyDescent="0.25">
      <c r="A67" s="5" t="s">
        <v>14</v>
      </c>
      <c r="B67" s="5" t="s">
        <v>15</v>
      </c>
      <c r="C67" s="5" t="s">
        <v>29</v>
      </c>
      <c r="D67" s="5" t="s">
        <v>30</v>
      </c>
      <c r="E67" s="5" t="s">
        <v>66</v>
      </c>
      <c r="F67" s="5" t="s">
        <v>67</v>
      </c>
      <c r="G67" s="3" t="str">
        <f>VLOOKUP(D67,[1]tab_gl_segment_4!A:D,3,FALSE)</f>
        <v>OVERTIME COST</v>
      </c>
      <c r="H67" s="4">
        <v>27996</v>
      </c>
      <c r="I67" s="4">
        <v>0</v>
      </c>
      <c r="J67" s="4">
        <v>0</v>
      </c>
      <c r="K67" s="4">
        <v>27996</v>
      </c>
      <c r="L67" s="3" t="str">
        <f>VLOOKUP(F67,[1]demo_job_tbl!A:E,4,FALSE)</f>
        <v>JP ELDER MS ADD/RENO</v>
      </c>
      <c r="M67" s="5" t="str">
        <f>VLOOKUP(F67,[1]demo_job_tbl!A:C,3,FALSE)</f>
        <v>OR</v>
      </c>
    </row>
    <row r="68" spans="1:13" x14ac:dyDescent="0.25">
      <c r="A68" s="5" t="s">
        <v>14</v>
      </c>
      <c r="B68" s="5" t="s">
        <v>15</v>
      </c>
      <c r="C68" s="5" t="s">
        <v>39</v>
      </c>
      <c r="D68" s="5" t="s">
        <v>17</v>
      </c>
      <c r="E68" s="5" t="s">
        <v>66</v>
      </c>
      <c r="F68" s="5" t="s">
        <v>67</v>
      </c>
      <c r="G68" s="3" t="str">
        <f>VLOOKUP(D68,[1]tab_gl_segment_4!A:D,3,FALSE)</f>
        <v>FURNITURE, FIXTURE &amp; EQUIPMENT</v>
      </c>
      <c r="H68" s="4">
        <v>0</v>
      </c>
      <c r="I68" s="4">
        <v>0</v>
      </c>
      <c r="J68" s="4">
        <v>0</v>
      </c>
      <c r="K68" s="4">
        <v>0</v>
      </c>
      <c r="L68" s="3" t="str">
        <f>VLOOKUP(F68,[1]demo_job_tbl!A:E,4,FALSE)</f>
        <v>JP ELDER MS ADD/RENO</v>
      </c>
      <c r="M68" s="5" t="str">
        <f>VLOOKUP(F68,[1]demo_job_tbl!A:C,3,FALSE)</f>
        <v>OR</v>
      </c>
    </row>
    <row r="69" spans="1:13" x14ac:dyDescent="0.25">
      <c r="A69" s="5" t="s">
        <v>14</v>
      </c>
      <c r="B69" s="5" t="s">
        <v>15</v>
      </c>
      <c r="C69" s="5" t="s">
        <v>16</v>
      </c>
      <c r="D69" s="5" t="s">
        <v>40</v>
      </c>
      <c r="E69" s="5" t="s">
        <v>66</v>
      </c>
      <c r="F69" s="5" t="s">
        <v>67</v>
      </c>
      <c r="G69" s="3" t="str">
        <f>VLOOKUP(D69,[1]tab_gl_segment_4!A:D,3,FALSE)</f>
        <v>A/E ALLOWANCES</v>
      </c>
      <c r="H69" s="4">
        <v>76860</v>
      </c>
      <c r="I69" s="4">
        <v>0</v>
      </c>
      <c r="J69" s="4">
        <v>76860</v>
      </c>
      <c r="K69" s="4">
        <v>0</v>
      </c>
      <c r="L69" s="3" t="str">
        <f>VLOOKUP(F69,[1]demo_job_tbl!A:E,4,FALSE)</f>
        <v>JP ELDER MS ADD/RENO</v>
      </c>
      <c r="M69" s="5" t="str">
        <f>VLOOKUP(F69,[1]demo_job_tbl!A:C,3,FALSE)</f>
        <v>OR</v>
      </c>
    </row>
    <row r="70" spans="1:13" x14ac:dyDescent="0.25">
      <c r="A70" s="5" t="s">
        <v>14</v>
      </c>
      <c r="B70" s="5" t="s">
        <v>15</v>
      </c>
      <c r="C70" s="5" t="s">
        <v>16</v>
      </c>
      <c r="D70" s="5" t="s">
        <v>41</v>
      </c>
      <c r="E70" s="5" t="s">
        <v>66</v>
      </c>
      <c r="F70" s="5" t="s">
        <v>67</v>
      </c>
      <c r="G70" s="3" t="str">
        <f>VLOOKUP(D70,[1]tab_gl_segment_4!A:D,3,FALSE)</f>
        <v>ACCESSIBILITY (RAS)</v>
      </c>
      <c r="H70" s="4">
        <v>5000</v>
      </c>
      <c r="I70" s="4">
        <v>3500</v>
      </c>
      <c r="J70" s="4">
        <v>0</v>
      </c>
      <c r="K70" s="4">
        <v>1500</v>
      </c>
      <c r="L70" s="3" t="str">
        <f>VLOOKUP(F70,[1]demo_job_tbl!A:E,4,FALSE)</f>
        <v>JP ELDER MS ADD/RENO</v>
      </c>
      <c r="M70" s="5" t="str">
        <f>VLOOKUP(F70,[1]demo_job_tbl!A:C,3,FALSE)</f>
        <v>OR</v>
      </c>
    </row>
    <row r="71" spans="1:13" x14ac:dyDescent="0.25">
      <c r="A71" s="5" t="s">
        <v>14</v>
      </c>
      <c r="B71" s="5" t="s">
        <v>15</v>
      </c>
      <c r="C71" s="5" t="s">
        <v>16</v>
      </c>
      <c r="D71" s="5" t="s">
        <v>42</v>
      </c>
      <c r="E71" s="5" t="s">
        <v>66</v>
      </c>
      <c r="F71" s="5" t="s">
        <v>67</v>
      </c>
      <c r="G71" s="3" t="str">
        <f>VLOOKUP(D71,[1]tab_gl_segment_4!A:D,3,FALSE)</f>
        <v>ABATEMENT</v>
      </c>
      <c r="H71" s="4">
        <v>630513</v>
      </c>
      <c r="I71" s="4">
        <v>0</v>
      </c>
      <c r="J71" s="4">
        <v>0</v>
      </c>
      <c r="K71" s="4">
        <v>630513</v>
      </c>
      <c r="L71" s="3" t="str">
        <f>VLOOKUP(F71,[1]demo_job_tbl!A:E,4,FALSE)</f>
        <v>JP ELDER MS ADD/RENO</v>
      </c>
      <c r="M71" s="5" t="str">
        <f>VLOOKUP(F71,[1]demo_job_tbl!A:C,3,FALSE)</f>
        <v>OR</v>
      </c>
    </row>
    <row r="72" spans="1:13" x14ac:dyDescent="0.25">
      <c r="A72" s="5" t="s">
        <v>14</v>
      </c>
      <c r="B72" s="5" t="s">
        <v>15</v>
      </c>
      <c r="C72" s="5" t="s">
        <v>16</v>
      </c>
      <c r="D72" s="5" t="s">
        <v>43</v>
      </c>
      <c r="E72" s="5" t="s">
        <v>66</v>
      </c>
      <c r="F72" s="5" t="s">
        <v>67</v>
      </c>
      <c r="G72" s="3" t="str">
        <f>VLOOKUP(D72,[1]tab_gl_segment_4!A:D,3,FALSE)</f>
        <v>DESIGN SERVICES</v>
      </c>
      <c r="H72" s="4">
        <v>2883800</v>
      </c>
      <c r="I72" s="4">
        <v>2013370.56</v>
      </c>
      <c r="J72" s="4">
        <v>346970.08</v>
      </c>
      <c r="K72" s="4">
        <v>523459.36</v>
      </c>
      <c r="L72" s="3" t="str">
        <f>VLOOKUP(F72,[1]demo_job_tbl!A:E,4,FALSE)</f>
        <v>JP ELDER MS ADD/RENO</v>
      </c>
      <c r="M72" s="5" t="str">
        <f>VLOOKUP(F72,[1]demo_job_tbl!A:C,3,FALSE)</f>
        <v>OR</v>
      </c>
    </row>
    <row r="73" spans="1:13" x14ac:dyDescent="0.25">
      <c r="A73" s="5" t="s">
        <v>14</v>
      </c>
      <c r="B73" s="5" t="s">
        <v>15</v>
      </c>
      <c r="C73" s="5" t="s">
        <v>16</v>
      </c>
      <c r="D73" s="5" t="s">
        <v>44</v>
      </c>
      <c r="E73" s="5" t="s">
        <v>66</v>
      </c>
      <c r="F73" s="5" t="s">
        <v>67</v>
      </c>
      <c r="G73" s="3" t="str">
        <f>VLOOKUP(D73,[1]tab_gl_segment_4!A:D,3,FALSE)</f>
        <v>CONSTRUCTION COST BUDGET</v>
      </c>
      <c r="H73" s="4">
        <v>39276219</v>
      </c>
      <c r="I73" s="4">
        <v>0</v>
      </c>
      <c r="J73" s="4">
        <v>0</v>
      </c>
      <c r="K73" s="4">
        <v>39276219</v>
      </c>
      <c r="L73" s="3" t="str">
        <f>VLOOKUP(F73,[1]demo_job_tbl!A:E,4,FALSE)</f>
        <v>JP ELDER MS ADD/RENO</v>
      </c>
      <c r="M73" s="5" t="str">
        <f>VLOOKUP(F73,[1]demo_job_tbl!A:C,3,FALSE)</f>
        <v>OR</v>
      </c>
    </row>
    <row r="74" spans="1:13" x14ac:dyDescent="0.25">
      <c r="A74" s="5" t="s">
        <v>14</v>
      </c>
      <c r="B74" s="5" t="s">
        <v>15</v>
      </c>
      <c r="C74" s="5" t="s">
        <v>16</v>
      </c>
      <c r="D74" s="5" t="s">
        <v>45</v>
      </c>
      <c r="E74" s="5" t="s">
        <v>66</v>
      </c>
      <c r="F74" s="5" t="s">
        <v>67</v>
      </c>
      <c r="G74" s="3" t="str">
        <f>VLOOKUP(D74,[1]tab_gl_segment_4!A:D,3,FALSE)</f>
        <v>IN CONTRACT CONSTRUC ALLOWANCE</v>
      </c>
      <c r="H74" s="4">
        <v>677482</v>
      </c>
      <c r="I74" s="4">
        <v>0</v>
      </c>
      <c r="J74" s="4">
        <v>0</v>
      </c>
      <c r="K74" s="4">
        <v>677482</v>
      </c>
      <c r="L74" s="3" t="str">
        <f>VLOOKUP(F74,[1]demo_job_tbl!A:E,4,FALSE)</f>
        <v>JP ELDER MS ADD/RENO</v>
      </c>
      <c r="M74" s="5" t="str">
        <f>VLOOKUP(F74,[1]demo_job_tbl!A:C,3,FALSE)</f>
        <v>OR</v>
      </c>
    </row>
    <row r="75" spans="1:13" x14ac:dyDescent="0.25">
      <c r="A75" s="5" t="s">
        <v>14</v>
      </c>
      <c r="B75" s="5" t="s">
        <v>15</v>
      </c>
      <c r="C75" s="5" t="s">
        <v>16</v>
      </c>
      <c r="D75" s="5" t="s">
        <v>17</v>
      </c>
      <c r="E75" s="5" t="s">
        <v>66</v>
      </c>
      <c r="F75" s="5" t="s">
        <v>67</v>
      </c>
      <c r="G75" s="3" t="str">
        <f>VLOOKUP(D75,[1]tab_gl_segment_4!A:D,3,FALSE)</f>
        <v>FURNITURE, FIXTURE &amp; EQUIPMENT</v>
      </c>
      <c r="H75" s="4">
        <v>2117228</v>
      </c>
      <c r="I75" s="4">
        <v>0</v>
      </c>
      <c r="J75" s="4">
        <v>0</v>
      </c>
      <c r="K75" s="4">
        <v>2117228</v>
      </c>
      <c r="L75" s="3" t="str">
        <f>VLOOKUP(F75,[1]demo_job_tbl!A:E,4,FALSE)</f>
        <v>JP ELDER MS ADD/RENO</v>
      </c>
      <c r="M75" s="5" t="str">
        <f>VLOOKUP(F75,[1]demo_job_tbl!A:C,3,FALSE)</f>
        <v>OR</v>
      </c>
    </row>
    <row r="76" spans="1:13" x14ac:dyDescent="0.25">
      <c r="A76" s="5" t="s">
        <v>14</v>
      </c>
      <c r="B76" s="5" t="s">
        <v>15</v>
      </c>
      <c r="C76" s="5" t="s">
        <v>16</v>
      </c>
      <c r="D76" s="5" t="s">
        <v>46</v>
      </c>
      <c r="E76" s="5" t="s">
        <v>66</v>
      </c>
      <c r="F76" s="5" t="s">
        <v>67</v>
      </c>
      <c r="G76" s="3" t="str">
        <f>VLOOKUP(D76,[1]tab_gl_segment_4!A:D,3,FALSE)</f>
        <v>PROGRAM MANAGEMENT</v>
      </c>
      <c r="H76" s="4">
        <v>2123823</v>
      </c>
      <c r="I76" s="4">
        <v>1707946.24</v>
      </c>
      <c r="J76" s="4">
        <v>415876.76</v>
      </c>
      <c r="K76" s="4">
        <v>0</v>
      </c>
      <c r="L76" s="3" t="str">
        <f>VLOOKUP(F76,[1]demo_job_tbl!A:E,4,FALSE)</f>
        <v>JP ELDER MS ADD/RENO</v>
      </c>
      <c r="M76" s="5" t="str">
        <f>VLOOKUP(F76,[1]demo_job_tbl!A:C,3,FALSE)</f>
        <v>OR</v>
      </c>
    </row>
    <row r="77" spans="1:13" x14ac:dyDescent="0.25">
      <c r="A77" s="5" t="s">
        <v>14</v>
      </c>
      <c r="B77" s="5" t="s">
        <v>15</v>
      </c>
      <c r="C77" s="5" t="s">
        <v>16</v>
      </c>
      <c r="D77" s="5" t="s">
        <v>47</v>
      </c>
      <c r="E77" s="5" t="s">
        <v>66</v>
      </c>
      <c r="F77" s="5" t="s">
        <v>67</v>
      </c>
      <c r="G77" s="3" t="str">
        <f>VLOOKUP(D77,[1]tab_gl_segment_4!A:D,3,FALSE)</f>
        <v>TECHNOLOGY (CIP)</v>
      </c>
      <c r="H77" s="4">
        <v>1574340</v>
      </c>
      <c r="I77" s="4">
        <v>0</v>
      </c>
      <c r="J77" s="4">
        <v>0</v>
      </c>
      <c r="K77" s="4">
        <v>1574340</v>
      </c>
      <c r="L77" s="3" t="str">
        <f>VLOOKUP(F77,[1]demo_job_tbl!A:E,4,FALSE)</f>
        <v>JP ELDER MS ADD/RENO</v>
      </c>
      <c r="M77" s="5" t="str">
        <f>VLOOKUP(F77,[1]demo_job_tbl!A:C,3,FALSE)</f>
        <v>OR</v>
      </c>
    </row>
    <row r="78" spans="1:13" x14ac:dyDescent="0.25">
      <c r="A78" s="5" t="s">
        <v>14</v>
      </c>
      <c r="B78" s="5" t="s">
        <v>15</v>
      </c>
      <c r="C78" s="5" t="s">
        <v>16</v>
      </c>
      <c r="D78" s="5" t="s">
        <v>49</v>
      </c>
      <c r="E78" s="5" t="s">
        <v>66</v>
      </c>
      <c r="F78" s="5" t="s">
        <v>67</v>
      </c>
      <c r="G78" s="3" t="str">
        <f>VLOOKUP(D78,[1]tab_gl_segment_4!A:D,3,FALSE)</f>
        <v>COMMISSIONING</v>
      </c>
      <c r="H78" s="4">
        <v>43744</v>
      </c>
      <c r="I78" s="4">
        <v>0</v>
      </c>
      <c r="J78" s="4">
        <v>0</v>
      </c>
      <c r="K78" s="4">
        <v>43744</v>
      </c>
      <c r="L78" s="3" t="str">
        <f>VLOOKUP(F78,[1]demo_job_tbl!A:E,4,FALSE)</f>
        <v>JP ELDER MS ADD/RENO</v>
      </c>
      <c r="M78" s="5" t="str">
        <f>VLOOKUP(F78,[1]demo_job_tbl!A:C,3,FALSE)</f>
        <v>OR</v>
      </c>
    </row>
    <row r="79" spans="1:13" x14ac:dyDescent="0.25">
      <c r="A79" s="5" t="s">
        <v>14</v>
      </c>
      <c r="B79" s="5" t="s">
        <v>15</v>
      </c>
      <c r="C79" s="5" t="s">
        <v>16</v>
      </c>
      <c r="D79" s="5" t="s">
        <v>50</v>
      </c>
      <c r="E79" s="5" t="s">
        <v>66</v>
      </c>
      <c r="F79" s="5" t="s">
        <v>67</v>
      </c>
      <c r="G79" s="3" t="str">
        <f>VLOOKUP(D79,[1]tab_gl_segment_4!A:D,3,FALSE)</f>
        <v>GEOTECH</v>
      </c>
      <c r="H79" s="4">
        <v>47450</v>
      </c>
      <c r="I79" s="4">
        <v>0</v>
      </c>
      <c r="J79" s="4">
        <v>47450</v>
      </c>
      <c r="K79" s="4">
        <v>0</v>
      </c>
      <c r="L79" s="3" t="str">
        <f>VLOOKUP(F79,[1]demo_job_tbl!A:E,4,FALSE)</f>
        <v>JP ELDER MS ADD/RENO</v>
      </c>
      <c r="M79" s="5" t="str">
        <f>VLOOKUP(F79,[1]demo_job_tbl!A:C,3,FALSE)</f>
        <v>OR</v>
      </c>
    </row>
    <row r="80" spans="1:13" x14ac:dyDescent="0.25">
      <c r="A80" s="5" t="s">
        <v>14</v>
      </c>
      <c r="B80" s="5" t="s">
        <v>15</v>
      </c>
      <c r="C80" s="5" t="s">
        <v>16</v>
      </c>
      <c r="D80" s="5" t="s">
        <v>51</v>
      </c>
      <c r="E80" s="5" t="s">
        <v>66</v>
      </c>
      <c r="F80" s="5" t="s">
        <v>67</v>
      </c>
      <c r="G80" s="3" t="str">
        <f>VLOOKUP(D80,[1]tab_gl_segment_4!A:D,3,FALSE)</f>
        <v>HAZMAT CONSULTING</v>
      </c>
      <c r="H80" s="4">
        <v>12610</v>
      </c>
      <c r="I80" s="4">
        <v>0</v>
      </c>
      <c r="J80" s="4">
        <v>0</v>
      </c>
      <c r="K80" s="4">
        <v>12610</v>
      </c>
      <c r="L80" s="3" t="str">
        <f>VLOOKUP(F80,[1]demo_job_tbl!A:E,4,FALSE)</f>
        <v>JP ELDER MS ADD/RENO</v>
      </c>
      <c r="M80" s="5" t="str">
        <f>VLOOKUP(F80,[1]demo_job_tbl!A:C,3,FALSE)</f>
        <v>OR</v>
      </c>
    </row>
    <row r="81" spans="1:13" x14ac:dyDescent="0.25">
      <c r="A81" s="5" t="s">
        <v>14</v>
      </c>
      <c r="B81" s="5" t="s">
        <v>15</v>
      </c>
      <c r="C81" s="5" t="s">
        <v>16</v>
      </c>
      <c r="D81" s="5" t="s">
        <v>52</v>
      </c>
      <c r="E81" s="5" t="s">
        <v>66</v>
      </c>
      <c r="F81" s="5" t="s">
        <v>67</v>
      </c>
      <c r="G81" s="3" t="str">
        <f>VLOOKUP(D81,[1]tab_gl_segment_4!A:D,3,FALSE)</f>
        <v>CONTINGENCY HOLDING ACCT</v>
      </c>
      <c r="H81" s="4">
        <v>1065333</v>
      </c>
      <c r="I81" s="4">
        <v>0</v>
      </c>
      <c r="J81" s="4">
        <v>0</v>
      </c>
      <c r="K81" s="4">
        <v>1065333</v>
      </c>
      <c r="L81" s="3" t="str">
        <f>VLOOKUP(F81,[1]demo_job_tbl!A:E,4,FALSE)</f>
        <v>JP ELDER MS ADD/RENO</v>
      </c>
      <c r="M81" s="5" t="str">
        <f>VLOOKUP(F81,[1]demo_job_tbl!A:C,3,FALSE)</f>
        <v>OR</v>
      </c>
    </row>
    <row r="82" spans="1:13" x14ac:dyDescent="0.25">
      <c r="A82" s="5" t="s">
        <v>14</v>
      </c>
      <c r="B82" s="5" t="s">
        <v>15</v>
      </c>
      <c r="C82" s="5" t="s">
        <v>16</v>
      </c>
      <c r="D82" s="5" t="s">
        <v>53</v>
      </c>
      <c r="E82" s="5" t="s">
        <v>66</v>
      </c>
      <c r="F82" s="5" t="s">
        <v>67</v>
      </c>
      <c r="G82" s="3" t="str">
        <f>VLOOKUP(D82,[1]tab_gl_segment_4!A:D,3,FALSE)</f>
        <v>ABATEMENT CONTINGENCY (HZMT)</v>
      </c>
      <c r="H82" s="4">
        <v>63051</v>
      </c>
      <c r="I82" s="4">
        <v>0</v>
      </c>
      <c r="J82" s="4">
        <v>0</v>
      </c>
      <c r="K82" s="4">
        <v>63051</v>
      </c>
      <c r="L82" s="3" t="str">
        <f>VLOOKUP(F82,[1]demo_job_tbl!A:E,4,FALSE)</f>
        <v>JP ELDER MS ADD/RENO</v>
      </c>
      <c r="M82" s="5" t="str">
        <f>VLOOKUP(F82,[1]demo_job_tbl!A:C,3,FALSE)</f>
        <v>OR</v>
      </c>
    </row>
    <row r="83" spans="1:13" x14ac:dyDescent="0.25">
      <c r="A83" s="5" t="s">
        <v>14</v>
      </c>
      <c r="B83" s="5" t="s">
        <v>15</v>
      </c>
      <c r="C83" s="5" t="s">
        <v>16</v>
      </c>
      <c r="D83" s="5" t="s">
        <v>55</v>
      </c>
      <c r="E83" s="5" t="s">
        <v>66</v>
      </c>
      <c r="F83" s="5" t="s">
        <v>67</v>
      </c>
      <c r="G83" s="3" t="str">
        <f>VLOOKUP(D83,[1]tab_gl_segment_4!A:D,3,FALSE)</f>
        <v>MOVING</v>
      </c>
      <c r="H83" s="4">
        <v>44024</v>
      </c>
      <c r="I83" s="4">
        <v>0</v>
      </c>
      <c r="J83" s="4">
        <v>0</v>
      </c>
      <c r="K83" s="4">
        <v>44024</v>
      </c>
      <c r="L83" s="3" t="str">
        <f>VLOOKUP(F83,[1]demo_job_tbl!A:E,4,FALSE)</f>
        <v>JP ELDER MS ADD/RENO</v>
      </c>
      <c r="M83" s="5" t="str">
        <f>VLOOKUP(F83,[1]demo_job_tbl!A:C,3,FALSE)</f>
        <v>OR</v>
      </c>
    </row>
    <row r="84" spans="1:13" x14ac:dyDescent="0.25">
      <c r="A84" s="5" t="s">
        <v>14</v>
      </c>
      <c r="B84" s="5" t="s">
        <v>15</v>
      </c>
      <c r="C84" s="5" t="s">
        <v>16</v>
      </c>
      <c r="D84" s="5" t="s">
        <v>56</v>
      </c>
      <c r="E84" s="5" t="s">
        <v>66</v>
      </c>
      <c r="F84" s="5" t="s">
        <v>67</v>
      </c>
      <c r="G84" s="3" t="str">
        <f>VLOOKUP(D84,[1]tab_gl_segment_4!A:D,3,FALSE)</f>
        <v>MATERIAL TESTING</v>
      </c>
      <c r="H84" s="4">
        <v>43744</v>
      </c>
      <c r="I84" s="4">
        <v>0</v>
      </c>
      <c r="J84" s="4">
        <v>0</v>
      </c>
      <c r="K84" s="4">
        <v>43744</v>
      </c>
      <c r="L84" s="3" t="str">
        <f>VLOOKUP(F84,[1]demo_job_tbl!A:E,4,FALSE)</f>
        <v>JP ELDER MS ADD/RENO</v>
      </c>
      <c r="M84" s="5" t="str">
        <f>VLOOKUP(F84,[1]demo_job_tbl!A:C,3,FALSE)</f>
        <v>OR</v>
      </c>
    </row>
    <row r="85" spans="1:13" x14ac:dyDescent="0.25">
      <c r="A85" s="5" t="s">
        <v>14</v>
      </c>
      <c r="B85" s="5" t="s">
        <v>15</v>
      </c>
      <c r="C85" s="5" t="s">
        <v>16</v>
      </c>
      <c r="D85" s="5" t="s">
        <v>68</v>
      </c>
      <c r="E85" s="5" t="s">
        <v>66</v>
      </c>
      <c r="F85" s="5" t="s">
        <v>67</v>
      </c>
      <c r="G85" s="3" t="str">
        <f>VLOOKUP(D85,[1]tab_gl_segment_4!A:D,3,FALSE)</f>
        <v>OTHER ENGINEERING SVS</v>
      </c>
      <c r="H85" s="4">
        <v>6500</v>
      </c>
      <c r="I85" s="4">
        <v>6500</v>
      </c>
      <c r="J85" s="4">
        <v>0</v>
      </c>
      <c r="K85" s="4">
        <v>0</v>
      </c>
      <c r="L85" s="3" t="str">
        <f>VLOOKUP(F85,[1]demo_job_tbl!A:E,4,FALSE)</f>
        <v>JP ELDER MS ADD/RENO</v>
      </c>
      <c r="M85" s="5" t="str">
        <f>VLOOKUP(F85,[1]demo_job_tbl!A:C,3,FALSE)</f>
        <v>OR</v>
      </c>
    </row>
    <row r="86" spans="1:13" x14ac:dyDescent="0.25">
      <c r="A86" s="5" t="s">
        <v>14</v>
      </c>
      <c r="B86" s="5" t="s">
        <v>15</v>
      </c>
      <c r="C86" s="5" t="s">
        <v>16</v>
      </c>
      <c r="D86" s="5" t="s">
        <v>57</v>
      </c>
      <c r="E86" s="5" t="s">
        <v>66</v>
      </c>
      <c r="F86" s="5" t="s">
        <v>67</v>
      </c>
      <c r="G86" s="3" t="str">
        <f>VLOOKUP(D86,[1]tab_gl_segment_4!A:D,3,FALSE)</f>
        <v>A/E REIMBURSABLES</v>
      </c>
      <c r="H86" s="4">
        <v>19248</v>
      </c>
      <c r="I86" s="4">
        <v>5000</v>
      </c>
      <c r="J86" s="4">
        <v>0</v>
      </c>
      <c r="K86" s="4">
        <v>14248</v>
      </c>
      <c r="L86" s="3" t="str">
        <f>VLOOKUP(F86,[1]demo_job_tbl!A:E,4,FALSE)</f>
        <v>JP ELDER MS ADD/RENO</v>
      </c>
      <c r="M86" s="5" t="str">
        <f>VLOOKUP(F86,[1]demo_job_tbl!A:C,3,FALSE)</f>
        <v>OR</v>
      </c>
    </row>
    <row r="87" spans="1:13" x14ac:dyDescent="0.25">
      <c r="A87" s="5" t="s">
        <v>14</v>
      </c>
      <c r="B87" s="5" t="s">
        <v>15</v>
      </c>
      <c r="C87" s="5" t="s">
        <v>16</v>
      </c>
      <c r="D87" s="5" t="s">
        <v>58</v>
      </c>
      <c r="E87" s="5" t="s">
        <v>66</v>
      </c>
      <c r="F87" s="5" t="s">
        <v>67</v>
      </c>
      <c r="G87" s="3" t="str">
        <f>VLOOKUP(D87,[1]tab_gl_segment_4!A:D,3,FALSE)</f>
        <v>ROOF CONSULTING</v>
      </c>
      <c r="H87" s="4">
        <v>34996</v>
      </c>
      <c r="I87" s="4">
        <v>0</v>
      </c>
      <c r="J87" s="4">
        <v>0</v>
      </c>
      <c r="K87" s="4">
        <v>34996</v>
      </c>
      <c r="L87" s="3" t="str">
        <f>VLOOKUP(F87,[1]demo_job_tbl!A:E,4,FALSE)</f>
        <v>JP ELDER MS ADD/RENO</v>
      </c>
      <c r="M87" s="5" t="str">
        <f>VLOOKUP(F87,[1]demo_job_tbl!A:C,3,FALSE)</f>
        <v>OR</v>
      </c>
    </row>
    <row r="88" spans="1:13" x14ac:dyDescent="0.25">
      <c r="A88" s="5" t="s">
        <v>14</v>
      </c>
      <c r="B88" s="5" t="s">
        <v>15</v>
      </c>
      <c r="C88" s="5" t="s">
        <v>16</v>
      </c>
      <c r="D88" s="5" t="s">
        <v>59</v>
      </c>
      <c r="E88" s="5" t="s">
        <v>66</v>
      </c>
      <c r="F88" s="5" t="s">
        <v>67</v>
      </c>
      <c r="G88" s="3" t="str">
        <f>VLOOKUP(D88,[1]tab_gl_segment_4!A:D,3,FALSE)</f>
        <v>PERMIT/FEE REIMBURSEMENT</v>
      </c>
      <c r="H88" s="4">
        <v>69991</v>
      </c>
      <c r="I88" s="4">
        <v>0</v>
      </c>
      <c r="J88" s="4">
        <v>0</v>
      </c>
      <c r="K88" s="4">
        <v>69991</v>
      </c>
      <c r="L88" s="3" t="str">
        <f>VLOOKUP(F88,[1]demo_job_tbl!A:E,4,FALSE)</f>
        <v>JP ELDER MS ADD/RENO</v>
      </c>
      <c r="M88" s="5" t="str">
        <f>VLOOKUP(F88,[1]demo_job_tbl!A:C,3,FALSE)</f>
        <v>OR</v>
      </c>
    </row>
    <row r="89" spans="1:13" x14ac:dyDescent="0.25">
      <c r="A89" s="5" t="s">
        <v>14</v>
      </c>
      <c r="B89" s="5" t="s">
        <v>15</v>
      </c>
      <c r="C89" s="5" t="s">
        <v>16</v>
      </c>
      <c r="D89" s="5" t="s">
        <v>60</v>
      </c>
      <c r="E89" s="5" t="s">
        <v>66</v>
      </c>
      <c r="F89" s="5" t="s">
        <v>67</v>
      </c>
      <c r="G89" s="3" t="str">
        <f>VLOOKUP(D89,[1]tab_gl_segment_4!A:D,3,FALSE)</f>
        <v>SURVEYING</v>
      </c>
      <c r="H89" s="4">
        <v>78741</v>
      </c>
      <c r="I89" s="4">
        <v>20162.5</v>
      </c>
      <c r="J89" s="4">
        <v>30120</v>
      </c>
      <c r="K89" s="4">
        <v>28458.5</v>
      </c>
      <c r="L89" s="3" t="str">
        <f>VLOOKUP(F89,[1]demo_job_tbl!A:E,4,FALSE)</f>
        <v>JP ELDER MS ADD/RENO</v>
      </c>
      <c r="M89" s="5" t="str">
        <f>VLOOKUP(F89,[1]demo_job_tbl!A:C,3,FALSE)</f>
        <v>OR</v>
      </c>
    </row>
    <row r="90" spans="1:13" x14ac:dyDescent="0.25">
      <c r="A90" s="5" t="s">
        <v>14</v>
      </c>
      <c r="B90" s="5" t="s">
        <v>15</v>
      </c>
      <c r="C90" s="5" t="s">
        <v>16</v>
      </c>
      <c r="D90" s="5" t="s">
        <v>61</v>
      </c>
      <c r="E90" s="5" t="s">
        <v>66</v>
      </c>
      <c r="F90" s="5" t="s">
        <v>67</v>
      </c>
      <c r="G90" s="3" t="str">
        <f>VLOOKUP(D90,[1]tab_gl_segment_4!A:D,3,FALSE)</f>
        <v>TRAFFIC MANAGMT PLAN SERV</v>
      </c>
      <c r="H90" s="4">
        <v>50000</v>
      </c>
      <c r="I90" s="4">
        <v>24800</v>
      </c>
      <c r="J90" s="4">
        <v>23450</v>
      </c>
      <c r="K90" s="4">
        <v>1750</v>
      </c>
      <c r="L90" s="3" t="str">
        <f>VLOOKUP(F90,[1]demo_job_tbl!A:E,4,FALSE)</f>
        <v>JP ELDER MS ADD/RENO</v>
      </c>
      <c r="M90" s="5" t="str">
        <f>VLOOKUP(F90,[1]demo_job_tbl!A:C,3,FALSE)</f>
        <v>OR</v>
      </c>
    </row>
    <row r="91" spans="1:13" x14ac:dyDescent="0.25">
      <c r="A91" s="5" t="s">
        <v>14</v>
      </c>
      <c r="B91" s="5" t="s">
        <v>15</v>
      </c>
      <c r="C91" s="5" t="s">
        <v>16</v>
      </c>
      <c r="D91" s="5" t="s">
        <v>62</v>
      </c>
      <c r="E91" s="5" t="s">
        <v>66</v>
      </c>
      <c r="F91" s="5" t="s">
        <v>67</v>
      </c>
      <c r="G91" s="3" t="str">
        <f>VLOOKUP(D91,[1]tab_gl_segment_4!A:D,3,FALSE)</f>
        <v>TEST &amp; BALANCE</v>
      </c>
      <c r="H91" s="4">
        <v>43744</v>
      </c>
      <c r="I91" s="4">
        <v>0</v>
      </c>
      <c r="J91" s="4">
        <v>0</v>
      </c>
      <c r="K91" s="4">
        <v>43744</v>
      </c>
      <c r="L91" s="3" t="str">
        <f>VLOOKUP(F91,[1]demo_job_tbl!A:E,4,FALSE)</f>
        <v>JP ELDER MS ADD/RENO</v>
      </c>
      <c r="M91" s="5" t="str">
        <f>VLOOKUP(F91,[1]demo_job_tbl!A:C,3,FALSE)</f>
        <v>OR</v>
      </c>
    </row>
    <row r="92" spans="1:13" x14ac:dyDescent="0.25">
      <c r="A92" s="5" t="s">
        <v>14</v>
      </c>
      <c r="B92" s="5" t="s">
        <v>15</v>
      </c>
      <c r="C92" s="5" t="s">
        <v>16</v>
      </c>
      <c r="D92" s="5" t="s">
        <v>63</v>
      </c>
      <c r="E92" s="5" t="s">
        <v>66</v>
      </c>
      <c r="F92" s="5" t="s">
        <v>67</v>
      </c>
      <c r="G92" s="3" t="str">
        <f>VLOOKUP(D92,[1]tab_gl_segment_4!A:D,3,FALSE)</f>
        <v>ZONING PLANNING&amp;PERMITTING SER</v>
      </c>
      <c r="H92" s="4">
        <v>2736</v>
      </c>
      <c r="I92" s="4">
        <v>2736</v>
      </c>
      <c r="J92" s="4">
        <v>0</v>
      </c>
      <c r="K92" s="4">
        <v>0</v>
      </c>
      <c r="L92" s="3" t="str">
        <f>VLOOKUP(F92,[1]demo_job_tbl!A:E,4,FALSE)</f>
        <v>JP ELDER MS ADD/RENO</v>
      </c>
      <c r="M92" s="5" t="str">
        <f>VLOOKUP(F92,[1]demo_job_tbl!A:C,3,FALSE)</f>
        <v>OR</v>
      </c>
    </row>
    <row r="93" spans="1:13" x14ac:dyDescent="0.25">
      <c r="A93" s="5" t="s">
        <v>14</v>
      </c>
      <c r="B93" s="5" t="s">
        <v>15</v>
      </c>
      <c r="C93" s="5" t="s">
        <v>29</v>
      </c>
      <c r="D93" s="5" t="s">
        <v>30</v>
      </c>
      <c r="E93" s="5" t="s">
        <v>69</v>
      </c>
      <c r="F93" s="5" t="s">
        <v>70</v>
      </c>
      <c r="G93" s="3" t="str">
        <f>VLOOKUP(D93,[1]tab_gl_segment_4!A:D,3,FALSE)</f>
        <v>OVERTIME COST</v>
      </c>
      <c r="H93" s="4">
        <v>22944</v>
      </c>
      <c r="I93" s="4">
        <v>0</v>
      </c>
      <c r="J93" s="4">
        <v>2047.5</v>
      </c>
      <c r="K93" s="4">
        <v>20896.5</v>
      </c>
      <c r="L93" s="3" t="str">
        <f>VLOOKUP(F93,[1]demo_job_tbl!A:E,4,FALSE)</f>
        <v>FOREST OAK MS ADD/RENO</v>
      </c>
      <c r="M93" s="5" t="str">
        <f>VLOOKUP(F93,[1]demo_job_tbl!A:C,3,FALSE)</f>
        <v>OR</v>
      </c>
    </row>
    <row r="94" spans="1:13" x14ac:dyDescent="0.25">
      <c r="A94" s="5" t="s">
        <v>14</v>
      </c>
      <c r="B94" s="5" t="s">
        <v>15</v>
      </c>
      <c r="C94" s="5" t="s">
        <v>33</v>
      </c>
      <c r="D94" s="5" t="s">
        <v>30</v>
      </c>
      <c r="E94" s="5" t="s">
        <v>69</v>
      </c>
      <c r="F94" s="5" t="s">
        <v>70</v>
      </c>
      <c r="G94" s="3" t="str">
        <f>VLOOKUP(D94,[1]tab_gl_segment_4!A:D,3,FALSE)</f>
        <v>OVERTIME COST</v>
      </c>
      <c r="H94" s="4">
        <v>1500</v>
      </c>
      <c r="I94" s="4">
        <v>0</v>
      </c>
      <c r="J94" s="4">
        <v>29.69</v>
      </c>
      <c r="K94" s="4">
        <v>1470.31</v>
      </c>
      <c r="L94" s="3" t="str">
        <f>VLOOKUP(F94,[1]demo_job_tbl!A:E,4,FALSE)</f>
        <v>FOREST OAK MS ADD/RENO</v>
      </c>
      <c r="M94" s="5" t="str">
        <f>VLOOKUP(F94,[1]demo_job_tbl!A:C,3,FALSE)</f>
        <v>OR</v>
      </c>
    </row>
    <row r="95" spans="1:13" x14ac:dyDescent="0.25">
      <c r="A95" s="5" t="s">
        <v>14</v>
      </c>
      <c r="B95" s="5" t="s">
        <v>15</v>
      </c>
      <c r="C95" s="5" t="s">
        <v>34</v>
      </c>
      <c r="D95" s="5" t="s">
        <v>30</v>
      </c>
      <c r="E95" s="5" t="s">
        <v>69</v>
      </c>
      <c r="F95" s="5" t="s">
        <v>70</v>
      </c>
      <c r="G95" s="3" t="str">
        <f>VLOOKUP(D95,[1]tab_gl_segment_4!A:D,3,FALSE)</f>
        <v>OVERTIME COST</v>
      </c>
      <c r="H95" s="4">
        <v>1000</v>
      </c>
      <c r="I95" s="4">
        <v>0</v>
      </c>
      <c r="J95" s="4">
        <v>0.82</v>
      </c>
      <c r="K95" s="4">
        <v>999.18</v>
      </c>
      <c r="L95" s="3" t="str">
        <f>VLOOKUP(F95,[1]demo_job_tbl!A:E,4,FALSE)</f>
        <v>FOREST OAK MS ADD/RENO</v>
      </c>
      <c r="M95" s="5" t="str">
        <f>VLOOKUP(F95,[1]demo_job_tbl!A:C,3,FALSE)</f>
        <v>OR</v>
      </c>
    </row>
    <row r="96" spans="1:13" x14ac:dyDescent="0.25">
      <c r="A96" s="5" t="s">
        <v>14</v>
      </c>
      <c r="B96" s="5" t="s">
        <v>15</v>
      </c>
      <c r="C96" s="5" t="s">
        <v>35</v>
      </c>
      <c r="D96" s="5" t="s">
        <v>30</v>
      </c>
      <c r="E96" s="5" t="s">
        <v>69</v>
      </c>
      <c r="F96" s="5" t="s">
        <v>70</v>
      </c>
      <c r="G96" s="3" t="str">
        <f>VLOOKUP(D96,[1]tab_gl_segment_4!A:D,3,FALSE)</f>
        <v>OVERTIME COST</v>
      </c>
      <c r="H96" s="4">
        <v>1750</v>
      </c>
      <c r="I96" s="4">
        <v>0</v>
      </c>
      <c r="J96" s="4">
        <v>15.36</v>
      </c>
      <c r="K96" s="4">
        <v>1734.64</v>
      </c>
      <c r="L96" s="3" t="str">
        <f>VLOOKUP(F96,[1]demo_job_tbl!A:E,4,FALSE)</f>
        <v>FOREST OAK MS ADD/RENO</v>
      </c>
      <c r="M96" s="5" t="str">
        <f>VLOOKUP(F96,[1]demo_job_tbl!A:C,3,FALSE)</f>
        <v>OR</v>
      </c>
    </row>
    <row r="97" spans="1:13" x14ac:dyDescent="0.25">
      <c r="A97" s="5" t="s">
        <v>14</v>
      </c>
      <c r="B97" s="5" t="s">
        <v>15</v>
      </c>
      <c r="C97" s="5" t="s">
        <v>36</v>
      </c>
      <c r="D97" s="5" t="s">
        <v>30</v>
      </c>
      <c r="E97" s="5" t="s">
        <v>69</v>
      </c>
      <c r="F97" s="5" t="s">
        <v>70</v>
      </c>
      <c r="G97" s="3" t="str">
        <f>VLOOKUP(D97,[1]tab_gl_segment_4!A:D,3,FALSE)</f>
        <v>OVERTIME COST</v>
      </c>
      <c r="H97" s="4">
        <v>1000</v>
      </c>
      <c r="I97" s="4">
        <v>0</v>
      </c>
      <c r="J97" s="4">
        <v>5.12</v>
      </c>
      <c r="K97" s="4">
        <v>994.88</v>
      </c>
      <c r="L97" s="3" t="str">
        <f>VLOOKUP(F97,[1]demo_job_tbl!A:E,4,FALSE)</f>
        <v>FOREST OAK MS ADD/RENO</v>
      </c>
      <c r="M97" s="5" t="str">
        <f>VLOOKUP(F97,[1]demo_job_tbl!A:C,3,FALSE)</f>
        <v>OR</v>
      </c>
    </row>
    <row r="98" spans="1:13" x14ac:dyDescent="0.25">
      <c r="A98" s="5" t="s">
        <v>14</v>
      </c>
      <c r="B98" s="5" t="s">
        <v>15</v>
      </c>
      <c r="C98" s="5" t="s">
        <v>37</v>
      </c>
      <c r="D98" s="5" t="s">
        <v>30</v>
      </c>
      <c r="E98" s="5" t="s">
        <v>69</v>
      </c>
      <c r="F98" s="5" t="s">
        <v>70</v>
      </c>
      <c r="G98" s="3" t="str">
        <f>VLOOKUP(D98,[1]tab_gl_segment_4!A:D,3,FALSE)</f>
        <v>OVERTIME COST</v>
      </c>
      <c r="H98" s="4">
        <v>1750</v>
      </c>
      <c r="I98" s="4">
        <v>0</v>
      </c>
      <c r="J98" s="4">
        <v>13.31</v>
      </c>
      <c r="K98" s="4">
        <v>1736.69</v>
      </c>
      <c r="L98" s="3" t="str">
        <f>VLOOKUP(F98,[1]demo_job_tbl!A:E,4,FALSE)</f>
        <v>FOREST OAK MS ADD/RENO</v>
      </c>
      <c r="M98" s="5" t="str">
        <f>VLOOKUP(F98,[1]demo_job_tbl!A:C,3,FALSE)</f>
        <v>OR</v>
      </c>
    </row>
    <row r="99" spans="1:13" x14ac:dyDescent="0.25">
      <c r="A99" s="5" t="s">
        <v>14</v>
      </c>
      <c r="B99" s="5" t="s">
        <v>15</v>
      </c>
      <c r="C99" s="5" t="s">
        <v>38</v>
      </c>
      <c r="D99" s="5" t="s">
        <v>30</v>
      </c>
      <c r="E99" s="5" t="s">
        <v>69</v>
      </c>
      <c r="F99" s="5" t="s">
        <v>70</v>
      </c>
      <c r="G99" s="3" t="str">
        <f>VLOOKUP(D99,[1]tab_gl_segment_4!A:D,3,FALSE)</f>
        <v>OVERTIME COST</v>
      </c>
      <c r="H99" s="4">
        <v>1000</v>
      </c>
      <c r="I99" s="4">
        <v>0</v>
      </c>
      <c r="J99" s="4">
        <v>3.69</v>
      </c>
      <c r="K99" s="4">
        <v>996.31</v>
      </c>
      <c r="L99" s="3" t="str">
        <f>VLOOKUP(F99,[1]demo_job_tbl!A:E,4,FALSE)</f>
        <v>FOREST OAK MS ADD/RENO</v>
      </c>
      <c r="M99" s="5" t="str">
        <f>VLOOKUP(F99,[1]demo_job_tbl!A:C,3,FALSE)</f>
        <v>OR</v>
      </c>
    </row>
    <row r="100" spans="1:13" x14ac:dyDescent="0.25">
      <c r="A100" s="5" t="s">
        <v>14</v>
      </c>
      <c r="B100" s="5" t="s">
        <v>15</v>
      </c>
      <c r="C100" s="5" t="s">
        <v>39</v>
      </c>
      <c r="D100" s="5" t="s">
        <v>17</v>
      </c>
      <c r="E100" s="5" t="s">
        <v>69</v>
      </c>
      <c r="F100" s="5" t="s">
        <v>70</v>
      </c>
      <c r="G100" s="3" t="str">
        <f>VLOOKUP(D100,[1]tab_gl_segment_4!A:D,3,FALSE)</f>
        <v>FURNITURE, FIXTURE &amp; EQUIPMENT</v>
      </c>
      <c r="H100" s="4">
        <v>0</v>
      </c>
      <c r="I100" s="4">
        <v>0</v>
      </c>
      <c r="J100" s="4">
        <v>0</v>
      </c>
      <c r="K100" s="4">
        <v>0</v>
      </c>
      <c r="L100" s="3" t="str">
        <f>VLOOKUP(F100,[1]demo_job_tbl!A:E,4,FALSE)</f>
        <v>FOREST OAK MS ADD/RENO</v>
      </c>
      <c r="M100" s="5" t="str">
        <f>VLOOKUP(F100,[1]demo_job_tbl!A:C,3,FALSE)</f>
        <v>OR</v>
      </c>
    </row>
    <row r="101" spans="1:13" x14ac:dyDescent="0.25">
      <c r="A101" s="5" t="s">
        <v>14</v>
      </c>
      <c r="B101" s="5" t="s">
        <v>15</v>
      </c>
      <c r="C101" s="5" t="s">
        <v>16</v>
      </c>
      <c r="D101" s="5" t="s">
        <v>40</v>
      </c>
      <c r="E101" s="5" t="s">
        <v>69</v>
      </c>
      <c r="F101" s="5" t="s">
        <v>70</v>
      </c>
      <c r="G101" s="3" t="str">
        <f>VLOOKUP(D101,[1]tab_gl_segment_4!A:D,3,FALSE)</f>
        <v>A/E ALLOWANCES</v>
      </c>
      <c r="H101" s="4">
        <v>48350</v>
      </c>
      <c r="I101" s="4">
        <v>0</v>
      </c>
      <c r="J101" s="4">
        <v>46725</v>
      </c>
      <c r="K101" s="4">
        <v>1625</v>
      </c>
      <c r="L101" s="3" t="str">
        <f>VLOOKUP(F101,[1]demo_job_tbl!A:E,4,FALSE)</f>
        <v>FOREST OAK MS ADD/RENO</v>
      </c>
      <c r="M101" s="5" t="str">
        <f>VLOOKUP(F101,[1]demo_job_tbl!A:C,3,FALSE)</f>
        <v>OR</v>
      </c>
    </row>
    <row r="102" spans="1:13" x14ac:dyDescent="0.25">
      <c r="A102" s="5" t="s">
        <v>14</v>
      </c>
      <c r="B102" s="5" t="s">
        <v>15</v>
      </c>
      <c r="C102" s="5" t="s">
        <v>16</v>
      </c>
      <c r="D102" s="5" t="s">
        <v>41</v>
      </c>
      <c r="E102" s="5" t="s">
        <v>69</v>
      </c>
      <c r="F102" s="5" t="s">
        <v>70</v>
      </c>
      <c r="G102" s="3" t="str">
        <f>VLOOKUP(D102,[1]tab_gl_segment_4!A:D,3,FALSE)</f>
        <v>ACCESSIBILITY (RAS)</v>
      </c>
      <c r="H102" s="4">
        <v>5000</v>
      </c>
      <c r="I102" s="4">
        <v>1355</v>
      </c>
      <c r="J102" s="4">
        <v>2145</v>
      </c>
      <c r="K102" s="4">
        <v>1500</v>
      </c>
      <c r="L102" s="3" t="str">
        <f>VLOOKUP(F102,[1]demo_job_tbl!A:E,4,FALSE)</f>
        <v>FOREST OAK MS ADD/RENO</v>
      </c>
      <c r="M102" s="5" t="str">
        <f>VLOOKUP(F102,[1]demo_job_tbl!A:C,3,FALSE)</f>
        <v>OR</v>
      </c>
    </row>
    <row r="103" spans="1:13" x14ac:dyDescent="0.25">
      <c r="A103" s="5" t="s">
        <v>14</v>
      </c>
      <c r="B103" s="5" t="s">
        <v>15</v>
      </c>
      <c r="C103" s="5" t="s">
        <v>16</v>
      </c>
      <c r="D103" s="5" t="s">
        <v>42</v>
      </c>
      <c r="E103" s="5" t="s">
        <v>69</v>
      </c>
      <c r="F103" s="5" t="s">
        <v>70</v>
      </c>
      <c r="G103" s="3" t="str">
        <f>VLOOKUP(D103,[1]tab_gl_segment_4!A:D,3,FALSE)</f>
        <v>ABATEMENT</v>
      </c>
      <c r="H103" s="4">
        <v>551498</v>
      </c>
      <c r="I103" s="4">
        <v>152500.79999999999</v>
      </c>
      <c r="J103" s="4">
        <v>3508.32</v>
      </c>
      <c r="K103" s="4">
        <v>395488.88</v>
      </c>
      <c r="L103" s="3" t="str">
        <f>VLOOKUP(F103,[1]demo_job_tbl!A:E,4,FALSE)</f>
        <v>FOREST OAK MS ADD/RENO</v>
      </c>
      <c r="M103" s="5" t="str">
        <f>VLOOKUP(F103,[1]demo_job_tbl!A:C,3,FALSE)</f>
        <v>OR</v>
      </c>
    </row>
    <row r="104" spans="1:13" x14ac:dyDescent="0.25">
      <c r="A104" s="5" t="s">
        <v>14</v>
      </c>
      <c r="B104" s="5" t="s">
        <v>15</v>
      </c>
      <c r="C104" s="5" t="s">
        <v>16</v>
      </c>
      <c r="D104" s="5" t="s">
        <v>43</v>
      </c>
      <c r="E104" s="5" t="s">
        <v>69</v>
      </c>
      <c r="F104" s="5" t="s">
        <v>70</v>
      </c>
      <c r="G104" s="3" t="str">
        <f>VLOOKUP(D104,[1]tab_gl_segment_4!A:D,3,FALSE)</f>
        <v>DESIGN SERVICES</v>
      </c>
      <c r="H104" s="4">
        <v>3206443</v>
      </c>
      <c r="I104" s="4">
        <v>1317661.27</v>
      </c>
      <c r="J104" s="4">
        <v>1876669.13</v>
      </c>
      <c r="K104" s="4">
        <v>12112.6</v>
      </c>
      <c r="L104" s="3" t="str">
        <f>VLOOKUP(F104,[1]demo_job_tbl!A:E,4,FALSE)</f>
        <v>FOREST OAK MS ADD/RENO</v>
      </c>
      <c r="M104" s="5" t="str">
        <f>VLOOKUP(F104,[1]demo_job_tbl!A:C,3,FALSE)</f>
        <v>OR</v>
      </c>
    </row>
    <row r="105" spans="1:13" x14ac:dyDescent="0.25">
      <c r="A105" s="5" t="s">
        <v>14</v>
      </c>
      <c r="B105" s="5" t="s">
        <v>15</v>
      </c>
      <c r="C105" s="5" t="s">
        <v>16</v>
      </c>
      <c r="D105" s="5" t="s">
        <v>44</v>
      </c>
      <c r="E105" s="5" t="s">
        <v>69</v>
      </c>
      <c r="F105" s="5" t="s">
        <v>70</v>
      </c>
      <c r="G105" s="3" t="str">
        <f>VLOOKUP(D105,[1]tab_gl_segment_4!A:D,3,FALSE)</f>
        <v>CONSTRUCTION COST BUDGET</v>
      </c>
      <c r="H105" s="4">
        <v>38894352</v>
      </c>
      <c r="I105" s="4">
        <v>0</v>
      </c>
      <c r="J105" s="4">
        <v>78000</v>
      </c>
      <c r="K105" s="4">
        <v>38816352</v>
      </c>
      <c r="L105" s="3" t="str">
        <f>VLOOKUP(F105,[1]demo_job_tbl!A:E,4,FALSE)</f>
        <v>FOREST OAK MS ADD/RENO</v>
      </c>
      <c r="M105" s="5" t="str">
        <f>VLOOKUP(F105,[1]demo_job_tbl!A:C,3,FALSE)</f>
        <v>OR</v>
      </c>
    </row>
    <row r="106" spans="1:13" x14ac:dyDescent="0.25">
      <c r="A106" s="5" t="s">
        <v>14</v>
      </c>
      <c r="B106" s="5" t="s">
        <v>15</v>
      </c>
      <c r="C106" s="5" t="s">
        <v>16</v>
      </c>
      <c r="D106" s="5" t="s">
        <v>45</v>
      </c>
      <c r="E106" s="5" t="s">
        <v>69</v>
      </c>
      <c r="F106" s="5" t="s">
        <v>70</v>
      </c>
      <c r="G106" s="3" t="str">
        <f>VLOOKUP(D106,[1]tab_gl_segment_4!A:D,3,FALSE)</f>
        <v>IN CONTRACT CONSTRUC ALLOWANCE</v>
      </c>
      <c r="H106" s="4">
        <v>798476</v>
      </c>
      <c r="I106" s="4">
        <v>0</v>
      </c>
      <c r="J106" s="4">
        <v>0</v>
      </c>
      <c r="K106" s="4">
        <v>798476</v>
      </c>
      <c r="L106" s="3" t="str">
        <f>VLOOKUP(F106,[1]demo_job_tbl!A:E,4,FALSE)</f>
        <v>FOREST OAK MS ADD/RENO</v>
      </c>
      <c r="M106" s="5" t="str">
        <f>VLOOKUP(F106,[1]demo_job_tbl!A:C,3,FALSE)</f>
        <v>OR</v>
      </c>
    </row>
    <row r="107" spans="1:13" x14ac:dyDescent="0.25">
      <c r="A107" s="5" t="s">
        <v>14</v>
      </c>
      <c r="B107" s="5" t="s">
        <v>15</v>
      </c>
      <c r="C107" s="5" t="s">
        <v>16</v>
      </c>
      <c r="D107" s="5" t="s">
        <v>17</v>
      </c>
      <c r="E107" s="5" t="s">
        <v>69</v>
      </c>
      <c r="F107" s="5" t="s">
        <v>70</v>
      </c>
      <c r="G107" s="3" t="str">
        <f>VLOOKUP(D107,[1]tab_gl_segment_4!A:D,3,FALSE)</f>
        <v>FURNITURE, FIXTURE &amp; EQUIPMENT</v>
      </c>
      <c r="H107" s="4">
        <v>2340161</v>
      </c>
      <c r="I107" s="4">
        <v>0</v>
      </c>
      <c r="J107" s="4">
        <v>0</v>
      </c>
      <c r="K107" s="4">
        <v>2340161</v>
      </c>
      <c r="L107" s="3" t="str">
        <f>VLOOKUP(F107,[1]demo_job_tbl!A:E,4,FALSE)</f>
        <v>FOREST OAK MS ADD/RENO</v>
      </c>
      <c r="M107" s="5" t="str">
        <f>VLOOKUP(F107,[1]demo_job_tbl!A:C,3,FALSE)</f>
        <v>OR</v>
      </c>
    </row>
    <row r="108" spans="1:13" x14ac:dyDescent="0.25">
      <c r="A108" s="5" t="s">
        <v>14</v>
      </c>
      <c r="B108" s="5" t="s">
        <v>15</v>
      </c>
      <c r="C108" s="5" t="s">
        <v>16</v>
      </c>
      <c r="D108" s="5" t="s">
        <v>46</v>
      </c>
      <c r="E108" s="5" t="s">
        <v>69</v>
      </c>
      <c r="F108" s="5" t="s">
        <v>70</v>
      </c>
      <c r="G108" s="3" t="str">
        <f>VLOOKUP(D108,[1]tab_gl_segment_4!A:D,3,FALSE)</f>
        <v>PROGRAM MANAGEMENT</v>
      </c>
      <c r="H108" s="4">
        <v>2274485</v>
      </c>
      <c r="I108" s="4">
        <v>1404432.54</v>
      </c>
      <c r="J108" s="4">
        <v>870052.46</v>
      </c>
      <c r="K108" s="4">
        <v>0</v>
      </c>
      <c r="L108" s="3" t="str">
        <f>VLOOKUP(F108,[1]demo_job_tbl!A:E,4,FALSE)</f>
        <v>FOREST OAK MS ADD/RENO</v>
      </c>
      <c r="M108" s="5" t="str">
        <f>VLOOKUP(F108,[1]demo_job_tbl!A:C,3,FALSE)</f>
        <v>OR</v>
      </c>
    </row>
    <row r="109" spans="1:13" x14ac:dyDescent="0.25">
      <c r="A109" s="5" t="s">
        <v>14</v>
      </c>
      <c r="B109" s="5" t="s">
        <v>15</v>
      </c>
      <c r="C109" s="5" t="s">
        <v>16</v>
      </c>
      <c r="D109" s="5" t="s">
        <v>47</v>
      </c>
      <c r="E109" s="5" t="s">
        <v>69</v>
      </c>
      <c r="F109" s="5" t="s">
        <v>70</v>
      </c>
      <c r="G109" s="3" t="str">
        <f>VLOOKUP(D109,[1]tab_gl_segment_4!A:D,3,FALSE)</f>
        <v>TECHNOLOGY (CIP)</v>
      </c>
      <c r="H109" s="4">
        <v>1015430</v>
      </c>
      <c r="I109" s="4">
        <v>0</v>
      </c>
      <c r="J109" s="4">
        <v>0</v>
      </c>
      <c r="K109" s="4">
        <v>1015430</v>
      </c>
      <c r="L109" s="3" t="str">
        <f>VLOOKUP(F109,[1]demo_job_tbl!A:E,4,FALSE)</f>
        <v>FOREST OAK MS ADD/RENO</v>
      </c>
      <c r="M109" s="5" t="str">
        <f>VLOOKUP(F109,[1]demo_job_tbl!A:C,3,FALSE)</f>
        <v>OR</v>
      </c>
    </row>
    <row r="110" spans="1:13" x14ac:dyDescent="0.25">
      <c r="A110" s="5" t="s">
        <v>14</v>
      </c>
      <c r="B110" s="5" t="s">
        <v>15</v>
      </c>
      <c r="C110" s="5" t="s">
        <v>16</v>
      </c>
      <c r="D110" s="5" t="s">
        <v>49</v>
      </c>
      <c r="E110" s="5" t="s">
        <v>69</v>
      </c>
      <c r="F110" s="5" t="s">
        <v>70</v>
      </c>
      <c r="G110" s="3" t="str">
        <f>VLOOKUP(D110,[1]tab_gl_segment_4!A:D,3,FALSE)</f>
        <v>COMMISSIONING</v>
      </c>
      <c r="H110" s="4">
        <v>67400</v>
      </c>
      <c r="I110" s="4">
        <v>67400</v>
      </c>
      <c r="J110" s="4">
        <v>0</v>
      </c>
      <c r="K110" s="4">
        <v>0</v>
      </c>
      <c r="L110" s="3" t="str">
        <f>VLOOKUP(F110,[1]demo_job_tbl!A:E,4,FALSE)</f>
        <v>FOREST OAK MS ADD/RENO</v>
      </c>
      <c r="M110" s="5" t="str">
        <f>VLOOKUP(F110,[1]demo_job_tbl!A:C,3,FALSE)</f>
        <v>OR</v>
      </c>
    </row>
    <row r="111" spans="1:13" x14ac:dyDescent="0.25">
      <c r="A111" s="5" t="s">
        <v>14</v>
      </c>
      <c r="B111" s="5" t="s">
        <v>15</v>
      </c>
      <c r="C111" s="5" t="s">
        <v>16</v>
      </c>
      <c r="D111" s="5" t="s">
        <v>50</v>
      </c>
      <c r="E111" s="5" t="s">
        <v>69</v>
      </c>
      <c r="F111" s="5" t="s">
        <v>70</v>
      </c>
      <c r="G111" s="3" t="str">
        <f>VLOOKUP(D111,[1]tab_gl_segment_4!A:D,3,FALSE)</f>
        <v>GEOTECH</v>
      </c>
      <c r="H111" s="4">
        <v>56400</v>
      </c>
      <c r="I111" s="4">
        <v>0</v>
      </c>
      <c r="J111" s="4">
        <v>56400</v>
      </c>
      <c r="K111" s="4">
        <v>0</v>
      </c>
      <c r="L111" s="3" t="str">
        <f>VLOOKUP(F111,[1]demo_job_tbl!A:E,4,FALSE)</f>
        <v>FOREST OAK MS ADD/RENO</v>
      </c>
      <c r="M111" s="5" t="str">
        <f>VLOOKUP(F111,[1]demo_job_tbl!A:C,3,FALSE)</f>
        <v>OR</v>
      </c>
    </row>
    <row r="112" spans="1:13" x14ac:dyDescent="0.25">
      <c r="A112" s="5" t="s">
        <v>14</v>
      </c>
      <c r="B112" s="5" t="s">
        <v>15</v>
      </c>
      <c r="C112" s="5" t="s">
        <v>16</v>
      </c>
      <c r="D112" s="5" t="s">
        <v>51</v>
      </c>
      <c r="E112" s="5" t="s">
        <v>69</v>
      </c>
      <c r="F112" s="5" t="s">
        <v>70</v>
      </c>
      <c r="G112" s="3" t="str">
        <f>VLOOKUP(D112,[1]tab_gl_segment_4!A:D,3,FALSE)</f>
        <v>HAZMAT CONSULTING</v>
      </c>
      <c r="H112" s="4">
        <v>71572</v>
      </c>
      <c r="I112" s="4">
        <v>60172</v>
      </c>
      <c r="J112" s="4">
        <v>11400</v>
      </c>
      <c r="K112" s="4">
        <v>0</v>
      </c>
      <c r="L112" s="3" t="str">
        <f>VLOOKUP(F112,[1]demo_job_tbl!A:E,4,FALSE)</f>
        <v>FOREST OAK MS ADD/RENO</v>
      </c>
      <c r="M112" s="5" t="str">
        <f>VLOOKUP(F112,[1]demo_job_tbl!A:C,3,FALSE)</f>
        <v>OR</v>
      </c>
    </row>
    <row r="113" spans="1:13" x14ac:dyDescent="0.25">
      <c r="A113" s="5" t="s">
        <v>14</v>
      </c>
      <c r="B113" s="5" t="s">
        <v>15</v>
      </c>
      <c r="C113" s="5" t="s">
        <v>16</v>
      </c>
      <c r="D113" s="5" t="s">
        <v>52</v>
      </c>
      <c r="E113" s="5" t="s">
        <v>69</v>
      </c>
      <c r="F113" s="5" t="s">
        <v>70</v>
      </c>
      <c r="G113" s="3" t="str">
        <f>VLOOKUP(D113,[1]tab_gl_segment_4!A:D,3,FALSE)</f>
        <v>CONTINGENCY HOLDING ACCT</v>
      </c>
      <c r="H113" s="4">
        <v>15015886</v>
      </c>
      <c r="I113" s="4">
        <v>0</v>
      </c>
      <c r="J113" s="4">
        <v>0</v>
      </c>
      <c r="K113" s="4">
        <v>15015886</v>
      </c>
      <c r="L113" s="3" t="str">
        <f>VLOOKUP(F113,[1]demo_job_tbl!A:E,4,FALSE)</f>
        <v>FOREST OAK MS ADD/RENO</v>
      </c>
      <c r="M113" s="5" t="str">
        <f>VLOOKUP(F113,[1]demo_job_tbl!A:C,3,FALSE)</f>
        <v>OR</v>
      </c>
    </row>
    <row r="114" spans="1:13" x14ac:dyDescent="0.25">
      <c r="A114" s="5" t="s">
        <v>14</v>
      </c>
      <c r="B114" s="5" t="s">
        <v>15</v>
      </c>
      <c r="C114" s="5" t="s">
        <v>16</v>
      </c>
      <c r="D114" s="5" t="s">
        <v>53</v>
      </c>
      <c r="E114" s="5" t="s">
        <v>69</v>
      </c>
      <c r="F114" s="5" t="s">
        <v>70</v>
      </c>
      <c r="G114" s="3" t="str">
        <f>VLOOKUP(D114,[1]tab_gl_segment_4!A:D,3,FALSE)</f>
        <v>ABATEMENT CONTINGENCY (HZMT)</v>
      </c>
      <c r="H114" s="4">
        <v>55150</v>
      </c>
      <c r="I114" s="4">
        <v>14618</v>
      </c>
      <c r="J114" s="4">
        <v>0</v>
      </c>
      <c r="K114" s="4">
        <v>40532</v>
      </c>
      <c r="L114" s="3" t="str">
        <f>VLOOKUP(F114,[1]demo_job_tbl!A:E,4,FALSE)</f>
        <v>FOREST OAK MS ADD/RENO</v>
      </c>
      <c r="M114" s="5" t="str">
        <f>VLOOKUP(F114,[1]demo_job_tbl!A:C,3,FALSE)</f>
        <v>OR</v>
      </c>
    </row>
    <row r="115" spans="1:13" x14ac:dyDescent="0.25">
      <c r="A115" s="5" t="s">
        <v>14</v>
      </c>
      <c r="B115" s="5" t="s">
        <v>15</v>
      </c>
      <c r="C115" s="5" t="s">
        <v>16</v>
      </c>
      <c r="D115" s="5" t="s">
        <v>55</v>
      </c>
      <c r="E115" s="5" t="s">
        <v>69</v>
      </c>
      <c r="F115" s="5" t="s">
        <v>70</v>
      </c>
      <c r="G115" s="3" t="str">
        <f>VLOOKUP(D115,[1]tab_gl_segment_4!A:D,3,FALSE)</f>
        <v>MOVING</v>
      </c>
      <c r="H115" s="4">
        <v>48660</v>
      </c>
      <c r="I115" s="4">
        <v>0</v>
      </c>
      <c r="J115" s="4">
        <v>0</v>
      </c>
      <c r="K115" s="4">
        <v>48660</v>
      </c>
      <c r="L115" s="3" t="str">
        <f>VLOOKUP(F115,[1]demo_job_tbl!A:E,4,FALSE)</f>
        <v>FOREST OAK MS ADD/RENO</v>
      </c>
      <c r="M115" s="5" t="str">
        <f>VLOOKUP(F115,[1]demo_job_tbl!A:C,3,FALSE)</f>
        <v>OR</v>
      </c>
    </row>
    <row r="116" spans="1:13" x14ac:dyDescent="0.25">
      <c r="A116" s="5" t="s">
        <v>14</v>
      </c>
      <c r="B116" s="5" t="s">
        <v>15</v>
      </c>
      <c r="C116" s="5" t="s">
        <v>16</v>
      </c>
      <c r="D116" s="5" t="s">
        <v>56</v>
      </c>
      <c r="E116" s="5" t="s">
        <v>69</v>
      </c>
      <c r="F116" s="5" t="s">
        <v>70</v>
      </c>
      <c r="G116" s="3" t="str">
        <f>VLOOKUP(D116,[1]tab_gl_segment_4!A:D,3,FALSE)</f>
        <v>MATERIAL TESTING</v>
      </c>
      <c r="H116" s="4">
        <v>100729</v>
      </c>
      <c r="I116" s="4">
        <v>91574.25</v>
      </c>
      <c r="J116" s="4">
        <v>9154.75</v>
      </c>
      <c r="K116" s="4">
        <v>0</v>
      </c>
      <c r="L116" s="3" t="str">
        <f>VLOOKUP(F116,[1]demo_job_tbl!A:E,4,FALSE)</f>
        <v>FOREST OAK MS ADD/RENO</v>
      </c>
      <c r="M116" s="5" t="str">
        <f>VLOOKUP(F116,[1]demo_job_tbl!A:C,3,FALSE)</f>
        <v>OR</v>
      </c>
    </row>
    <row r="117" spans="1:13" x14ac:dyDescent="0.25">
      <c r="A117" s="5" t="s">
        <v>14</v>
      </c>
      <c r="B117" s="5" t="s">
        <v>15</v>
      </c>
      <c r="C117" s="5" t="s">
        <v>16</v>
      </c>
      <c r="D117" s="5" t="s">
        <v>57</v>
      </c>
      <c r="E117" s="5" t="s">
        <v>69</v>
      </c>
      <c r="F117" s="5" t="s">
        <v>70</v>
      </c>
      <c r="G117" s="3" t="str">
        <f>VLOOKUP(D117,[1]tab_gl_segment_4!A:D,3,FALSE)</f>
        <v>A/E REIMBURSABLES</v>
      </c>
      <c r="H117" s="4">
        <v>21274</v>
      </c>
      <c r="I117" s="4">
        <v>5000</v>
      </c>
      <c r="J117" s="4">
        <v>0</v>
      </c>
      <c r="K117" s="4">
        <v>16274</v>
      </c>
      <c r="L117" s="3" t="str">
        <f>VLOOKUP(F117,[1]demo_job_tbl!A:E,4,FALSE)</f>
        <v>FOREST OAK MS ADD/RENO</v>
      </c>
      <c r="M117" s="5" t="str">
        <f>VLOOKUP(F117,[1]demo_job_tbl!A:C,3,FALSE)</f>
        <v>OR</v>
      </c>
    </row>
    <row r="118" spans="1:13" x14ac:dyDescent="0.25">
      <c r="A118" s="5" t="s">
        <v>14</v>
      </c>
      <c r="B118" s="5" t="s">
        <v>15</v>
      </c>
      <c r="C118" s="5" t="s">
        <v>16</v>
      </c>
      <c r="D118" s="5" t="s">
        <v>58</v>
      </c>
      <c r="E118" s="5" t="s">
        <v>69</v>
      </c>
      <c r="F118" s="5" t="s">
        <v>70</v>
      </c>
      <c r="G118" s="3" t="str">
        <f>VLOOKUP(D118,[1]tab_gl_segment_4!A:D,3,FALSE)</f>
        <v>ROOF CONSULTING</v>
      </c>
      <c r="H118" s="4">
        <v>85700</v>
      </c>
      <c r="I118" s="4">
        <v>0</v>
      </c>
      <c r="J118" s="4">
        <v>7500</v>
      </c>
      <c r="K118" s="4">
        <v>78200</v>
      </c>
      <c r="L118" s="3" t="str">
        <f>VLOOKUP(F118,[1]demo_job_tbl!A:E,4,FALSE)</f>
        <v>FOREST OAK MS ADD/RENO</v>
      </c>
      <c r="M118" s="5" t="str">
        <f>VLOOKUP(F118,[1]demo_job_tbl!A:C,3,FALSE)</f>
        <v>OR</v>
      </c>
    </row>
    <row r="119" spans="1:13" x14ac:dyDescent="0.25">
      <c r="A119" s="5" t="s">
        <v>14</v>
      </c>
      <c r="B119" s="5" t="s">
        <v>15</v>
      </c>
      <c r="C119" s="5" t="s">
        <v>16</v>
      </c>
      <c r="D119" s="5" t="s">
        <v>59</v>
      </c>
      <c r="E119" s="5" t="s">
        <v>69</v>
      </c>
      <c r="F119" s="5" t="s">
        <v>70</v>
      </c>
      <c r="G119" s="3" t="str">
        <f>VLOOKUP(D119,[1]tab_gl_segment_4!A:D,3,FALSE)</f>
        <v>PERMIT/FEE REIMBURSEMENT</v>
      </c>
      <c r="H119" s="4">
        <v>77361</v>
      </c>
      <c r="I119" s="4">
        <v>0</v>
      </c>
      <c r="J119" s="4">
        <v>0</v>
      </c>
      <c r="K119" s="4">
        <v>77361</v>
      </c>
      <c r="L119" s="3" t="str">
        <f>VLOOKUP(F119,[1]demo_job_tbl!A:E,4,FALSE)</f>
        <v>FOREST OAK MS ADD/RENO</v>
      </c>
      <c r="M119" s="5" t="str">
        <f>VLOOKUP(F119,[1]demo_job_tbl!A:C,3,FALSE)</f>
        <v>OR</v>
      </c>
    </row>
    <row r="120" spans="1:13" x14ac:dyDescent="0.25">
      <c r="A120" s="5" t="s">
        <v>14</v>
      </c>
      <c r="B120" s="5" t="s">
        <v>15</v>
      </c>
      <c r="C120" s="5" t="s">
        <v>16</v>
      </c>
      <c r="D120" s="5" t="s">
        <v>60</v>
      </c>
      <c r="E120" s="5" t="s">
        <v>69</v>
      </c>
      <c r="F120" s="5" t="s">
        <v>70</v>
      </c>
      <c r="G120" s="3" t="str">
        <f>VLOOKUP(D120,[1]tab_gl_segment_4!A:D,3,FALSE)</f>
        <v>SURVEYING</v>
      </c>
      <c r="H120" s="4">
        <v>9110</v>
      </c>
      <c r="I120" s="4">
        <v>0</v>
      </c>
      <c r="J120" s="4">
        <v>0</v>
      </c>
      <c r="K120" s="4">
        <v>9110</v>
      </c>
      <c r="L120" s="3" t="str">
        <f>VLOOKUP(F120,[1]demo_job_tbl!A:E,4,FALSE)</f>
        <v>FOREST OAK MS ADD/RENO</v>
      </c>
      <c r="M120" s="5" t="str">
        <f>VLOOKUP(F120,[1]demo_job_tbl!A:C,3,FALSE)</f>
        <v>OR</v>
      </c>
    </row>
    <row r="121" spans="1:13" x14ac:dyDescent="0.25">
      <c r="A121" s="5" t="s">
        <v>14</v>
      </c>
      <c r="B121" s="5" t="s">
        <v>15</v>
      </c>
      <c r="C121" s="5" t="s">
        <v>16</v>
      </c>
      <c r="D121" s="5" t="s">
        <v>61</v>
      </c>
      <c r="E121" s="5" t="s">
        <v>69</v>
      </c>
      <c r="F121" s="5" t="s">
        <v>70</v>
      </c>
      <c r="G121" s="3" t="str">
        <f>VLOOKUP(D121,[1]tab_gl_segment_4!A:D,3,FALSE)</f>
        <v>TRAFFIC MANAGMT PLAN SERV</v>
      </c>
      <c r="H121" s="4">
        <v>50000</v>
      </c>
      <c r="I121" s="4">
        <v>2624.5</v>
      </c>
      <c r="J121" s="4">
        <v>24675.5</v>
      </c>
      <c r="K121" s="4">
        <v>22700</v>
      </c>
      <c r="L121" s="3" t="str">
        <f>VLOOKUP(F121,[1]demo_job_tbl!A:E,4,FALSE)</f>
        <v>FOREST OAK MS ADD/RENO</v>
      </c>
      <c r="M121" s="5" t="str">
        <f>VLOOKUP(F121,[1]demo_job_tbl!A:C,3,FALSE)</f>
        <v>OR</v>
      </c>
    </row>
    <row r="122" spans="1:13" x14ac:dyDescent="0.25">
      <c r="A122" s="5" t="s">
        <v>14</v>
      </c>
      <c r="B122" s="5" t="s">
        <v>15</v>
      </c>
      <c r="C122" s="5" t="s">
        <v>16</v>
      </c>
      <c r="D122" s="5" t="s">
        <v>62</v>
      </c>
      <c r="E122" s="5" t="s">
        <v>69</v>
      </c>
      <c r="F122" s="5" t="s">
        <v>70</v>
      </c>
      <c r="G122" s="3" t="str">
        <f>VLOOKUP(D122,[1]tab_gl_segment_4!A:D,3,FALSE)</f>
        <v>TEST &amp; BALANCE</v>
      </c>
      <c r="H122" s="4">
        <v>123762</v>
      </c>
      <c r="I122" s="4">
        <v>123761.63</v>
      </c>
      <c r="J122" s="4">
        <v>0</v>
      </c>
      <c r="K122" s="4">
        <v>0.37</v>
      </c>
      <c r="L122" s="3" t="str">
        <f>VLOOKUP(F122,[1]demo_job_tbl!A:E,4,FALSE)</f>
        <v>FOREST OAK MS ADD/RENO</v>
      </c>
      <c r="M122" s="5" t="str">
        <f>VLOOKUP(F122,[1]demo_job_tbl!A:C,3,FALSE)</f>
        <v>OR</v>
      </c>
    </row>
    <row r="123" spans="1:13" x14ac:dyDescent="0.25">
      <c r="A123" s="5" t="s">
        <v>14</v>
      </c>
      <c r="B123" s="5" t="s">
        <v>15</v>
      </c>
      <c r="C123" s="5" t="s">
        <v>16</v>
      </c>
      <c r="D123" s="5" t="s">
        <v>63</v>
      </c>
      <c r="E123" s="5" t="s">
        <v>69</v>
      </c>
      <c r="F123" s="5" t="s">
        <v>70</v>
      </c>
      <c r="G123" s="3" t="str">
        <f>VLOOKUP(D123,[1]tab_gl_segment_4!A:D,3,FALSE)</f>
        <v>ZONING PLANNING&amp;PERMITTING SER</v>
      </c>
      <c r="H123" s="4">
        <v>1368</v>
      </c>
      <c r="I123" s="4">
        <v>1368</v>
      </c>
      <c r="J123" s="4">
        <v>0</v>
      </c>
      <c r="K123" s="4">
        <v>0</v>
      </c>
      <c r="L123" s="3" t="str">
        <f>VLOOKUP(F123,[1]demo_job_tbl!A:E,4,FALSE)</f>
        <v>FOREST OAK MS ADD/RENO</v>
      </c>
      <c r="M123" s="5" t="str">
        <f>VLOOKUP(F123,[1]demo_job_tbl!A:C,3,FALSE)</f>
        <v>OR</v>
      </c>
    </row>
    <row r="124" spans="1:13" x14ac:dyDescent="0.25">
      <c r="A124" s="5" t="s">
        <v>14</v>
      </c>
      <c r="B124" s="5" t="s">
        <v>15</v>
      </c>
      <c r="C124" s="5" t="s">
        <v>29</v>
      </c>
      <c r="D124" s="5" t="s">
        <v>30</v>
      </c>
      <c r="E124" s="5" t="s">
        <v>69</v>
      </c>
      <c r="F124" s="5" t="s">
        <v>71</v>
      </c>
      <c r="G124" s="3" t="str">
        <f>VLOOKUP(D124,[1]tab_gl_segment_4!A:D,3,FALSE)</f>
        <v>OVERTIME COST</v>
      </c>
      <c r="H124" s="4">
        <v>0</v>
      </c>
      <c r="I124" s="4">
        <v>0</v>
      </c>
      <c r="J124" s="4">
        <v>0</v>
      </c>
      <c r="K124" s="4">
        <v>0</v>
      </c>
      <c r="L124" s="3" t="str">
        <f>VLOOKUP(F124,[1]demo_job_tbl!A:E,4,FALSE)</f>
        <v>FOREST OAK 6TH GRADE RELOCATE</v>
      </c>
      <c r="M124" s="5" t="str">
        <f>VLOOKUP(F124,[1]demo_job_tbl!A:C,3,FALSE)</f>
        <v>OR</v>
      </c>
    </row>
    <row r="125" spans="1:13" x14ac:dyDescent="0.25">
      <c r="A125" s="5" t="s">
        <v>14</v>
      </c>
      <c r="B125" s="5" t="s">
        <v>15</v>
      </c>
      <c r="C125" s="5" t="s">
        <v>16</v>
      </c>
      <c r="D125" s="5" t="s">
        <v>40</v>
      </c>
      <c r="E125" s="5" t="s">
        <v>69</v>
      </c>
      <c r="F125" s="5" t="s">
        <v>71</v>
      </c>
      <c r="G125" s="3" t="str">
        <f>VLOOKUP(D125,[1]tab_gl_segment_4!A:D,3,FALSE)</f>
        <v>A/E ALLOWANCES</v>
      </c>
      <c r="H125" s="4">
        <v>14365</v>
      </c>
      <c r="I125" s="4">
        <v>0</v>
      </c>
      <c r="J125" s="4">
        <v>14364.28</v>
      </c>
      <c r="K125" s="4">
        <v>0.72</v>
      </c>
      <c r="L125" s="3" t="str">
        <f>VLOOKUP(F125,[1]demo_job_tbl!A:E,4,FALSE)</f>
        <v>FOREST OAK 6TH GRADE RELOCATE</v>
      </c>
      <c r="M125" s="5" t="str">
        <f>VLOOKUP(F125,[1]demo_job_tbl!A:C,3,FALSE)</f>
        <v>OR</v>
      </c>
    </row>
    <row r="126" spans="1:13" x14ac:dyDescent="0.25">
      <c r="A126" s="5" t="s">
        <v>14</v>
      </c>
      <c r="B126" s="5" t="s">
        <v>15</v>
      </c>
      <c r="C126" s="5" t="s">
        <v>16</v>
      </c>
      <c r="D126" s="5" t="s">
        <v>41</v>
      </c>
      <c r="E126" s="5" t="s">
        <v>69</v>
      </c>
      <c r="F126" s="5" t="s">
        <v>71</v>
      </c>
      <c r="G126" s="3" t="str">
        <f>VLOOKUP(D126,[1]tab_gl_segment_4!A:D,3,FALSE)</f>
        <v>ACCESSIBILITY (RAS)</v>
      </c>
      <c r="H126" s="4">
        <v>3500</v>
      </c>
      <c r="I126" s="4">
        <v>2713.34</v>
      </c>
      <c r="J126" s="4">
        <v>786.66</v>
      </c>
      <c r="K126" s="4">
        <v>0</v>
      </c>
      <c r="L126" s="3" t="str">
        <f>VLOOKUP(F126,[1]demo_job_tbl!A:E,4,FALSE)</f>
        <v>FOREST OAK 6TH GRADE RELOCATE</v>
      </c>
      <c r="M126" s="5" t="str">
        <f>VLOOKUP(F126,[1]demo_job_tbl!A:C,3,FALSE)</f>
        <v>OR</v>
      </c>
    </row>
    <row r="127" spans="1:13" x14ac:dyDescent="0.25">
      <c r="A127" s="5" t="s">
        <v>14</v>
      </c>
      <c r="B127" s="5" t="s">
        <v>15</v>
      </c>
      <c r="C127" s="5" t="s">
        <v>16</v>
      </c>
      <c r="D127" s="5" t="s">
        <v>42</v>
      </c>
      <c r="E127" s="5" t="s">
        <v>69</v>
      </c>
      <c r="F127" s="5" t="s">
        <v>71</v>
      </c>
      <c r="G127" s="3" t="str">
        <f>VLOOKUP(D127,[1]tab_gl_segment_4!A:D,3,FALSE)</f>
        <v>ABATEMENT</v>
      </c>
      <c r="H127" s="4">
        <v>0</v>
      </c>
      <c r="I127" s="4">
        <v>0</v>
      </c>
      <c r="J127" s="4">
        <v>0</v>
      </c>
      <c r="K127" s="4">
        <v>0</v>
      </c>
      <c r="L127" s="3" t="str">
        <f>VLOOKUP(F127,[1]demo_job_tbl!A:E,4,FALSE)</f>
        <v>FOREST OAK 6TH GRADE RELOCATE</v>
      </c>
      <c r="M127" s="5" t="str">
        <f>VLOOKUP(F127,[1]demo_job_tbl!A:C,3,FALSE)</f>
        <v>OR</v>
      </c>
    </row>
    <row r="128" spans="1:13" x14ac:dyDescent="0.25">
      <c r="A128" s="5" t="s">
        <v>14</v>
      </c>
      <c r="B128" s="5" t="s">
        <v>15</v>
      </c>
      <c r="C128" s="5" t="s">
        <v>16</v>
      </c>
      <c r="D128" s="5" t="s">
        <v>43</v>
      </c>
      <c r="E128" s="5" t="s">
        <v>69</v>
      </c>
      <c r="F128" s="5" t="s">
        <v>71</v>
      </c>
      <c r="G128" s="3" t="str">
        <f>VLOOKUP(D128,[1]tab_gl_segment_4!A:D,3,FALSE)</f>
        <v>DESIGN SERVICES</v>
      </c>
      <c r="H128" s="4">
        <v>428907</v>
      </c>
      <c r="I128" s="4">
        <v>61488</v>
      </c>
      <c r="J128" s="4">
        <v>213012</v>
      </c>
      <c r="K128" s="4">
        <v>154407</v>
      </c>
      <c r="L128" s="3" t="str">
        <f>VLOOKUP(F128,[1]demo_job_tbl!A:E,4,FALSE)</f>
        <v>FOREST OAK 6TH GRADE RELOCATE</v>
      </c>
      <c r="M128" s="5" t="str">
        <f>VLOOKUP(F128,[1]demo_job_tbl!A:C,3,FALSE)</f>
        <v>OR</v>
      </c>
    </row>
    <row r="129" spans="1:13" x14ac:dyDescent="0.25">
      <c r="A129" s="5" t="s">
        <v>14</v>
      </c>
      <c r="B129" s="5" t="s">
        <v>15</v>
      </c>
      <c r="C129" s="5" t="s">
        <v>16</v>
      </c>
      <c r="D129" s="5" t="s">
        <v>44</v>
      </c>
      <c r="E129" s="5" t="s">
        <v>69</v>
      </c>
      <c r="F129" s="5" t="s">
        <v>71</v>
      </c>
      <c r="G129" s="3" t="str">
        <f>VLOOKUP(D129,[1]tab_gl_segment_4!A:D,3,FALSE)</f>
        <v>CONSTRUCTION COST BUDGET</v>
      </c>
      <c r="H129" s="4">
        <v>0</v>
      </c>
      <c r="I129" s="4">
        <v>0</v>
      </c>
      <c r="J129" s="4">
        <v>0</v>
      </c>
      <c r="K129" s="4">
        <v>0</v>
      </c>
      <c r="L129" s="3" t="str">
        <f>VLOOKUP(F129,[1]demo_job_tbl!A:E,4,FALSE)</f>
        <v>FOREST OAK 6TH GRADE RELOCATE</v>
      </c>
      <c r="M129" s="5" t="str">
        <f>VLOOKUP(F129,[1]demo_job_tbl!A:C,3,FALSE)</f>
        <v>OR</v>
      </c>
    </row>
    <row r="130" spans="1:13" x14ac:dyDescent="0.25">
      <c r="A130" s="5" t="s">
        <v>14</v>
      </c>
      <c r="B130" s="5" t="s">
        <v>15</v>
      </c>
      <c r="C130" s="5" t="s">
        <v>16</v>
      </c>
      <c r="D130" s="5" t="s">
        <v>45</v>
      </c>
      <c r="E130" s="5" t="s">
        <v>69</v>
      </c>
      <c r="F130" s="5" t="s">
        <v>71</v>
      </c>
      <c r="G130" s="3" t="str">
        <f>VLOOKUP(D130,[1]tab_gl_segment_4!A:D,3,FALSE)</f>
        <v>IN CONTRACT CONSTRUC ALLOWANCE</v>
      </c>
      <c r="H130" s="4">
        <v>0</v>
      </c>
      <c r="I130" s="4">
        <v>0</v>
      </c>
      <c r="J130" s="4">
        <v>0</v>
      </c>
      <c r="K130" s="4">
        <v>0</v>
      </c>
      <c r="L130" s="3" t="str">
        <f>VLOOKUP(F130,[1]demo_job_tbl!A:E,4,FALSE)</f>
        <v>FOREST OAK 6TH GRADE RELOCATE</v>
      </c>
      <c r="M130" s="5" t="str">
        <f>VLOOKUP(F130,[1]demo_job_tbl!A:C,3,FALSE)</f>
        <v>OR</v>
      </c>
    </row>
    <row r="131" spans="1:13" x14ac:dyDescent="0.25">
      <c r="A131" s="5" t="s">
        <v>14</v>
      </c>
      <c r="B131" s="5" t="s">
        <v>15</v>
      </c>
      <c r="C131" s="5" t="s">
        <v>16</v>
      </c>
      <c r="D131" s="5" t="s">
        <v>46</v>
      </c>
      <c r="E131" s="5" t="s">
        <v>69</v>
      </c>
      <c r="F131" s="5" t="s">
        <v>71</v>
      </c>
      <c r="G131" s="3" t="str">
        <f>VLOOKUP(D131,[1]tab_gl_segment_4!A:D,3,FALSE)</f>
        <v>PROGRAM MANAGEMENT</v>
      </c>
      <c r="H131" s="4">
        <v>0</v>
      </c>
      <c r="I131" s="4">
        <v>0</v>
      </c>
      <c r="J131" s="4">
        <v>0</v>
      </c>
      <c r="K131" s="4">
        <v>0</v>
      </c>
      <c r="L131" s="3" t="str">
        <f>VLOOKUP(F131,[1]demo_job_tbl!A:E,4,FALSE)</f>
        <v>FOREST OAK 6TH GRADE RELOCATE</v>
      </c>
      <c r="M131" s="5" t="str">
        <f>VLOOKUP(F131,[1]demo_job_tbl!A:C,3,FALSE)</f>
        <v>OR</v>
      </c>
    </row>
    <row r="132" spans="1:13" x14ac:dyDescent="0.25">
      <c r="A132" s="5" t="s">
        <v>14</v>
      </c>
      <c r="B132" s="5" t="s">
        <v>15</v>
      </c>
      <c r="C132" s="5" t="s">
        <v>16</v>
      </c>
      <c r="D132" s="5" t="s">
        <v>49</v>
      </c>
      <c r="E132" s="5" t="s">
        <v>69</v>
      </c>
      <c r="F132" s="5" t="s">
        <v>71</v>
      </c>
      <c r="G132" s="3" t="str">
        <f>VLOOKUP(D132,[1]tab_gl_segment_4!A:D,3,FALSE)</f>
        <v>COMMISSIONING</v>
      </c>
      <c r="H132" s="4">
        <v>0</v>
      </c>
      <c r="I132" s="4">
        <v>0</v>
      </c>
      <c r="J132" s="4">
        <v>0</v>
      </c>
      <c r="K132" s="4">
        <v>0</v>
      </c>
      <c r="L132" s="3" t="str">
        <f>VLOOKUP(F132,[1]demo_job_tbl!A:E,4,FALSE)</f>
        <v>FOREST OAK 6TH GRADE RELOCATE</v>
      </c>
      <c r="M132" s="5" t="str">
        <f>VLOOKUP(F132,[1]demo_job_tbl!A:C,3,FALSE)</f>
        <v>OR</v>
      </c>
    </row>
    <row r="133" spans="1:13" x14ac:dyDescent="0.25">
      <c r="A133" s="5" t="s">
        <v>14</v>
      </c>
      <c r="B133" s="5" t="s">
        <v>15</v>
      </c>
      <c r="C133" s="5" t="s">
        <v>16</v>
      </c>
      <c r="D133" s="5" t="s">
        <v>50</v>
      </c>
      <c r="E133" s="5" t="s">
        <v>69</v>
      </c>
      <c r="F133" s="5" t="s">
        <v>71</v>
      </c>
      <c r="G133" s="3" t="str">
        <f>VLOOKUP(D133,[1]tab_gl_segment_4!A:D,3,FALSE)</f>
        <v>GEOTECH</v>
      </c>
      <c r="H133" s="4">
        <v>14820</v>
      </c>
      <c r="I133" s="4">
        <v>14820</v>
      </c>
      <c r="J133" s="4">
        <v>0</v>
      </c>
      <c r="K133" s="4">
        <v>0</v>
      </c>
      <c r="L133" s="3" t="str">
        <f>VLOOKUP(F133,[1]demo_job_tbl!A:E,4,FALSE)</f>
        <v>FOREST OAK 6TH GRADE RELOCATE</v>
      </c>
      <c r="M133" s="5" t="str">
        <f>VLOOKUP(F133,[1]demo_job_tbl!A:C,3,FALSE)</f>
        <v>OR</v>
      </c>
    </row>
    <row r="134" spans="1:13" x14ac:dyDescent="0.25">
      <c r="A134" s="5" t="s">
        <v>14</v>
      </c>
      <c r="B134" s="5" t="s">
        <v>15</v>
      </c>
      <c r="C134" s="5" t="s">
        <v>16</v>
      </c>
      <c r="D134" s="5" t="s">
        <v>51</v>
      </c>
      <c r="E134" s="5" t="s">
        <v>69</v>
      </c>
      <c r="F134" s="5" t="s">
        <v>71</v>
      </c>
      <c r="G134" s="3" t="str">
        <f>VLOOKUP(D134,[1]tab_gl_segment_4!A:D,3,FALSE)</f>
        <v>HAZMAT CONSULTING</v>
      </c>
      <c r="H134" s="4">
        <v>0</v>
      </c>
      <c r="I134" s="4">
        <v>0</v>
      </c>
      <c r="J134" s="4">
        <v>0</v>
      </c>
      <c r="K134" s="4">
        <v>0</v>
      </c>
      <c r="L134" s="3" t="str">
        <f>VLOOKUP(F134,[1]demo_job_tbl!A:E,4,FALSE)</f>
        <v>FOREST OAK 6TH GRADE RELOCATE</v>
      </c>
      <c r="M134" s="5" t="str">
        <f>VLOOKUP(F134,[1]demo_job_tbl!A:C,3,FALSE)</f>
        <v>OR</v>
      </c>
    </row>
    <row r="135" spans="1:13" x14ac:dyDescent="0.25">
      <c r="A135" s="5" t="s">
        <v>14</v>
      </c>
      <c r="B135" s="5" t="s">
        <v>15</v>
      </c>
      <c r="C135" s="5" t="s">
        <v>16</v>
      </c>
      <c r="D135" s="5" t="s">
        <v>52</v>
      </c>
      <c r="E135" s="5" t="s">
        <v>69</v>
      </c>
      <c r="F135" s="5" t="s">
        <v>71</v>
      </c>
      <c r="G135" s="3" t="str">
        <f>VLOOKUP(D135,[1]tab_gl_segment_4!A:D,3,FALSE)</f>
        <v>CONTINGENCY HOLDING ACCT</v>
      </c>
      <c r="H135" s="4">
        <v>0</v>
      </c>
      <c r="I135" s="4">
        <v>0</v>
      </c>
      <c r="J135" s="4">
        <v>0</v>
      </c>
      <c r="K135" s="4">
        <v>0</v>
      </c>
      <c r="L135" s="3" t="str">
        <f>VLOOKUP(F135,[1]demo_job_tbl!A:E,4,FALSE)</f>
        <v>FOREST OAK 6TH GRADE RELOCATE</v>
      </c>
      <c r="M135" s="5" t="str">
        <f>VLOOKUP(F135,[1]demo_job_tbl!A:C,3,FALSE)</f>
        <v>OR</v>
      </c>
    </row>
    <row r="136" spans="1:13" x14ac:dyDescent="0.25">
      <c r="A136" s="5" t="s">
        <v>14</v>
      </c>
      <c r="B136" s="5" t="s">
        <v>15</v>
      </c>
      <c r="C136" s="5" t="s">
        <v>16</v>
      </c>
      <c r="D136" s="5" t="s">
        <v>53</v>
      </c>
      <c r="E136" s="5" t="s">
        <v>69</v>
      </c>
      <c r="F136" s="5" t="s">
        <v>71</v>
      </c>
      <c r="G136" s="3" t="str">
        <f>VLOOKUP(D136,[1]tab_gl_segment_4!A:D,3,FALSE)</f>
        <v>ABATEMENT CONTINGENCY (HZMT)</v>
      </c>
      <c r="H136" s="4">
        <v>0</v>
      </c>
      <c r="I136" s="4">
        <v>0</v>
      </c>
      <c r="J136" s="4">
        <v>0</v>
      </c>
      <c r="K136" s="4">
        <v>0</v>
      </c>
      <c r="L136" s="3" t="str">
        <f>VLOOKUP(F136,[1]demo_job_tbl!A:E,4,FALSE)</f>
        <v>FOREST OAK 6TH GRADE RELOCATE</v>
      </c>
      <c r="M136" s="5" t="str">
        <f>VLOOKUP(F136,[1]demo_job_tbl!A:C,3,FALSE)</f>
        <v>OR</v>
      </c>
    </row>
    <row r="137" spans="1:13" x14ac:dyDescent="0.25">
      <c r="A137" s="5" t="s">
        <v>14</v>
      </c>
      <c r="B137" s="5" t="s">
        <v>15</v>
      </c>
      <c r="C137" s="5" t="s">
        <v>16</v>
      </c>
      <c r="D137" s="5" t="s">
        <v>54</v>
      </c>
      <c r="E137" s="5" t="s">
        <v>69</v>
      </c>
      <c r="F137" s="5" t="s">
        <v>71</v>
      </c>
      <c r="G137" s="3" t="str">
        <f>VLOOKUP(D137,[1]tab_gl_segment_4!A:D,3,FALSE)</f>
        <v>JOB ORDER CONTRACT</v>
      </c>
      <c r="H137" s="4">
        <v>3700000</v>
      </c>
      <c r="I137" s="4">
        <v>1180283.3</v>
      </c>
      <c r="J137" s="4">
        <v>2519716.7000000002</v>
      </c>
      <c r="K137" s="4">
        <v>0</v>
      </c>
      <c r="L137" s="3" t="str">
        <f>VLOOKUP(F137,[1]demo_job_tbl!A:E,4,FALSE)</f>
        <v>FOREST OAK 6TH GRADE RELOCATE</v>
      </c>
      <c r="M137" s="5" t="str">
        <f>VLOOKUP(F137,[1]demo_job_tbl!A:C,3,FALSE)</f>
        <v>OR</v>
      </c>
    </row>
    <row r="138" spans="1:13" x14ac:dyDescent="0.25">
      <c r="A138" s="5" t="s">
        <v>14</v>
      </c>
      <c r="B138" s="5" t="s">
        <v>15</v>
      </c>
      <c r="C138" s="5" t="s">
        <v>16</v>
      </c>
      <c r="D138" s="5" t="s">
        <v>55</v>
      </c>
      <c r="E138" s="5" t="s">
        <v>69</v>
      </c>
      <c r="F138" s="5" t="s">
        <v>71</v>
      </c>
      <c r="G138" s="3" t="str">
        <f>VLOOKUP(D138,[1]tab_gl_segment_4!A:D,3,FALSE)</f>
        <v>MOVING</v>
      </c>
      <c r="H138" s="4">
        <v>19744</v>
      </c>
      <c r="I138" s="4">
        <v>8396.5</v>
      </c>
      <c r="J138" s="4">
        <v>11347</v>
      </c>
      <c r="K138" s="4">
        <v>0.5</v>
      </c>
      <c r="L138" s="3" t="str">
        <f>VLOOKUP(F138,[1]demo_job_tbl!A:E,4,FALSE)</f>
        <v>FOREST OAK 6TH GRADE RELOCATE</v>
      </c>
      <c r="M138" s="5" t="str">
        <f>VLOOKUP(F138,[1]demo_job_tbl!A:C,3,FALSE)</f>
        <v>OR</v>
      </c>
    </row>
    <row r="139" spans="1:13" x14ac:dyDescent="0.25">
      <c r="A139" s="5" t="s">
        <v>14</v>
      </c>
      <c r="B139" s="5" t="s">
        <v>15</v>
      </c>
      <c r="C139" s="5" t="s">
        <v>16</v>
      </c>
      <c r="D139" s="5" t="s">
        <v>56</v>
      </c>
      <c r="E139" s="5" t="s">
        <v>69</v>
      </c>
      <c r="F139" s="5" t="s">
        <v>71</v>
      </c>
      <c r="G139" s="3" t="str">
        <f>VLOOKUP(D139,[1]tab_gl_segment_4!A:D,3,FALSE)</f>
        <v>MATERIAL TESTING</v>
      </c>
      <c r="H139" s="4">
        <v>0</v>
      </c>
      <c r="I139" s="4">
        <v>0</v>
      </c>
      <c r="J139" s="4">
        <v>0</v>
      </c>
      <c r="K139" s="4">
        <v>0</v>
      </c>
      <c r="L139" s="3" t="str">
        <f>VLOOKUP(F139,[1]demo_job_tbl!A:E,4,FALSE)</f>
        <v>FOREST OAK 6TH GRADE RELOCATE</v>
      </c>
      <c r="M139" s="5" t="str">
        <f>VLOOKUP(F139,[1]demo_job_tbl!A:C,3,FALSE)</f>
        <v>OR</v>
      </c>
    </row>
    <row r="140" spans="1:13" x14ac:dyDescent="0.25">
      <c r="A140" s="5" t="s">
        <v>14</v>
      </c>
      <c r="B140" s="5" t="s">
        <v>15</v>
      </c>
      <c r="C140" s="5" t="s">
        <v>16</v>
      </c>
      <c r="D140" s="5" t="s">
        <v>57</v>
      </c>
      <c r="E140" s="5" t="s">
        <v>69</v>
      </c>
      <c r="F140" s="5" t="s">
        <v>71</v>
      </c>
      <c r="G140" s="3" t="str">
        <f>VLOOKUP(D140,[1]tab_gl_segment_4!A:D,3,FALSE)</f>
        <v>A/E REIMBURSABLES</v>
      </c>
      <c r="H140" s="4">
        <v>5000</v>
      </c>
      <c r="I140" s="4">
        <v>5000</v>
      </c>
      <c r="J140" s="4">
        <v>0</v>
      </c>
      <c r="K140" s="4">
        <v>0</v>
      </c>
      <c r="L140" s="3" t="str">
        <f>VLOOKUP(F140,[1]demo_job_tbl!A:E,4,FALSE)</f>
        <v>FOREST OAK 6TH GRADE RELOCATE</v>
      </c>
      <c r="M140" s="5" t="str">
        <f>VLOOKUP(F140,[1]demo_job_tbl!A:C,3,FALSE)</f>
        <v>OR</v>
      </c>
    </row>
    <row r="141" spans="1:13" x14ac:dyDescent="0.25">
      <c r="A141" s="5" t="s">
        <v>14</v>
      </c>
      <c r="B141" s="5" t="s">
        <v>15</v>
      </c>
      <c r="C141" s="5" t="s">
        <v>16</v>
      </c>
      <c r="D141" s="5" t="s">
        <v>59</v>
      </c>
      <c r="E141" s="5" t="s">
        <v>69</v>
      </c>
      <c r="F141" s="5" t="s">
        <v>71</v>
      </c>
      <c r="G141" s="3" t="str">
        <f>VLOOKUP(D141,[1]tab_gl_segment_4!A:D,3,FALSE)</f>
        <v>PERMIT/FEE REIMBURSEMENT</v>
      </c>
      <c r="H141" s="4">
        <v>0</v>
      </c>
      <c r="I141" s="4">
        <v>0</v>
      </c>
      <c r="J141" s="4">
        <v>0</v>
      </c>
      <c r="K141" s="4">
        <v>0</v>
      </c>
      <c r="L141" s="3" t="str">
        <f>VLOOKUP(F141,[1]demo_job_tbl!A:E,4,FALSE)</f>
        <v>FOREST OAK 6TH GRADE RELOCATE</v>
      </c>
      <c r="M141" s="5" t="str">
        <f>VLOOKUP(F141,[1]demo_job_tbl!A:C,3,FALSE)</f>
        <v>OR</v>
      </c>
    </row>
    <row r="142" spans="1:13" x14ac:dyDescent="0.25">
      <c r="A142" s="5" t="s">
        <v>14</v>
      </c>
      <c r="B142" s="5" t="s">
        <v>15</v>
      </c>
      <c r="C142" s="5" t="s">
        <v>16</v>
      </c>
      <c r="D142" s="5" t="s">
        <v>60</v>
      </c>
      <c r="E142" s="5" t="s">
        <v>69</v>
      </c>
      <c r="F142" s="5" t="s">
        <v>71</v>
      </c>
      <c r="G142" s="3" t="str">
        <f>VLOOKUP(D142,[1]tab_gl_segment_4!A:D,3,FALSE)</f>
        <v>SURVEYING</v>
      </c>
      <c r="H142" s="4">
        <v>0</v>
      </c>
      <c r="I142" s="4">
        <v>0</v>
      </c>
      <c r="J142" s="4">
        <v>0</v>
      </c>
      <c r="K142" s="4">
        <v>0</v>
      </c>
      <c r="L142" s="3" t="str">
        <f>VLOOKUP(F142,[1]demo_job_tbl!A:E,4,FALSE)</f>
        <v>FOREST OAK 6TH GRADE RELOCATE</v>
      </c>
      <c r="M142" s="5" t="str">
        <f>VLOOKUP(F142,[1]demo_job_tbl!A:C,3,FALSE)</f>
        <v>OR</v>
      </c>
    </row>
    <row r="143" spans="1:13" x14ac:dyDescent="0.25">
      <c r="A143" s="5" t="s">
        <v>14</v>
      </c>
      <c r="B143" s="5" t="s">
        <v>15</v>
      </c>
      <c r="C143" s="5" t="s">
        <v>16</v>
      </c>
      <c r="D143" s="5" t="s">
        <v>61</v>
      </c>
      <c r="E143" s="5" t="s">
        <v>69</v>
      </c>
      <c r="F143" s="5" t="s">
        <v>71</v>
      </c>
      <c r="G143" s="3" t="str">
        <f>VLOOKUP(D143,[1]tab_gl_segment_4!A:D,3,FALSE)</f>
        <v>TRAFFIC MANAGMT PLAN SERV</v>
      </c>
      <c r="H143" s="4">
        <v>0</v>
      </c>
      <c r="I143" s="4">
        <v>0</v>
      </c>
      <c r="J143" s="4">
        <v>0</v>
      </c>
      <c r="K143" s="4">
        <v>0</v>
      </c>
      <c r="L143" s="3" t="str">
        <f>VLOOKUP(F143,[1]demo_job_tbl!A:E,4,FALSE)</f>
        <v>FOREST OAK 6TH GRADE RELOCATE</v>
      </c>
      <c r="M143" s="5" t="str">
        <f>VLOOKUP(F143,[1]demo_job_tbl!A:C,3,FALSE)</f>
        <v>OR</v>
      </c>
    </row>
    <row r="144" spans="1:13" x14ac:dyDescent="0.25">
      <c r="A144" s="5" t="s">
        <v>14</v>
      </c>
      <c r="B144" s="5" t="s">
        <v>15</v>
      </c>
      <c r="C144" s="5" t="s">
        <v>16</v>
      </c>
      <c r="D144" s="5" t="s">
        <v>62</v>
      </c>
      <c r="E144" s="5" t="s">
        <v>69</v>
      </c>
      <c r="F144" s="5" t="s">
        <v>71</v>
      </c>
      <c r="G144" s="3" t="str">
        <f>VLOOKUP(D144,[1]tab_gl_segment_4!A:D,3,FALSE)</f>
        <v>TEST &amp; BALANCE</v>
      </c>
      <c r="H144" s="4">
        <v>0</v>
      </c>
      <c r="I144" s="4">
        <v>0</v>
      </c>
      <c r="J144" s="4">
        <v>0</v>
      </c>
      <c r="K144" s="4">
        <v>0</v>
      </c>
      <c r="L144" s="3" t="str">
        <f>VLOOKUP(F144,[1]demo_job_tbl!A:E,4,FALSE)</f>
        <v>FOREST OAK 6TH GRADE RELOCATE</v>
      </c>
      <c r="M144" s="5" t="str">
        <f>VLOOKUP(F144,[1]demo_job_tbl!A:C,3,FALSE)</f>
        <v>OR</v>
      </c>
    </row>
    <row r="145" spans="1:13" x14ac:dyDescent="0.25">
      <c r="A145" s="5" t="s">
        <v>14</v>
      </c>
      <c r="B145" s="5" t="s">
        <v>15</v>
      </c>
      <c r="C145" s="5" t="s">
        <v>72</v>
      </c>
      <c r="D145" s="5" t="s">
        <v>17</v>
      </c>
      <c r="E145" s="5" t="s">
        <v>69</v>
      </c>
      <c r="F145" s="5" t="s">
        <v>71</v>
      </c>
      <c r="G145" s="3" t="str">
        <f>VLOOKUP(D145,[1]tab_gl_segment_4!A:D,3,FALSE)</f>
        <v>FURNITURE, FIXTURE &amp; EQUIPMENT</v>
      </c>
      <c r="H145" s="4">
        <v>0</v>
      </c>
      <c r="I145" s="4">
        <v>0</v>
      </c>
      <c r="J145" s="4">
        <v>0</v>
      </c>
      <c r="K145" s="4">
        <v>0</v>
      </c>
      <c r="L145" s="3" t="str">
        <f>VLOOKUP(F145,[1]demo_job_tbl!A:E,4,FALSE)</f>
        <v>FOREST OAK 6TH GRADE RELOCATE</v>
      </c>
      <c r="M145" s="5" t="str">
        <f>VLOOKUP(F145,[1]demo_job_tbl!A:C,3,FALSE)</f>
        <v>OR</v>
      </c>
    </row>
    <row r="146" spans="1:13" x14ac:dyDescent="0.25">
      <c r="A146" s="5" t="s">
        <v>14</v>
      </c>
      <c r="B146" s="5" t="s">
        <v>15</v>
      </c>
      <c r="C146" s="5" t="s">
        <v>29</v>
      </c>
      <c r="D146" s="5" t="s">
        <v>30</v>
      </c>
      <c r="E146" s="5" t="s">
        <v>73</v>
      </c>
      <c r="F146" s="5" t="s">
        <v>74</v>
      </c>
      <c r="G146" s="3" t="str">
        <f>VLOOKUP(D146,[1]tab_gl_segment_4!A:D,3,FALSE)</f>
        <v>OVERTIME COST</v>
      </c>
      <c r="H146" s="4">
        <v>29750</v>
      </c>
      <c r="I146" s="4">
        <v>0</v>
      </c>
      <c r="J146" s="4">
        <v>0</v>
      </c>
      <c r="K146" s="4">
        <v>29750</v>
      </c>
      <c r="L146" s="3" t="str">
        <f>VLOOKUP(F146,[1]demo_job_tbl!A:E,4,FALSE)</f>
        <v>WILLIAM JAMES MS ADD/RENO</v>
      </c>
      <c r="M146" s="5" t="str">
        <f>VLOOKUP(F146,[1]demo_job_tbl!A:C,3,FALSE)</f>
        <v>OR</v>
      </c>
    </row>
    <row r="147" spans="1:13" x14ac:dyDescent="0.25">
      <c r="A147" s="5" t="s">
        <v>14</v>
      </c>
      <c r="B147" s="5" t="s">
        <v>15</v>
      </c>
      <c r="C147" s="5" t="s">
        <v>39</v>
      </c>
      <c r="D147" s="5" t="s">
        <v>17</v>
      </c>
      <c r="E147" s="5" t="s">
        <v>73</v>
      </c>
      <c r="F147" s="5" t="s">
        <v>74</v>
      </c>
      <c r="G147" s="3" t="str">
        <f>VLOOKUP(D147,[1]tab_gl_segment_4!A:D,3,FALSE)</f>
        <v>FURNITURE, FIXTURE &amp; EQUIPMENT</v>
      </c>
      <c r="H147" s="4">
        <v>0</v>
      </c>
      <c r="I147" s="4">
        <v>0</v>
      </c>
      <c r="J147" s="4">
        <v>0</v>
      </c>
      <c r="K147" s="4">
        <v>0</v>
      </c>
      <c r="L147" s="3" t="str">
        <f>VLOOKUP(F147,[1]demo_job_tbl!A:E,4,FALSE)</f>
        <v>WILLIAM JAMES MS ADD/RENO</v>
      </c>
      <c r="M147" s="5" t="str">
        <f>VLOOKUP(F147,[1]demo_job_tbl!A:C,3,FALSE)</f>
        <v>OR</v>
      </c>
    </row>
    <row r="148" spans="1:13" x14ac:dyDescent="0.25">
      <c r="A148" s="5" t="s">
        <v>14</v>
      </c>
      <c r="B148" s="5" t="s">
        <v>15</v>
      </c>
      <c r="C148" s="5" t="s">
        <v>16</v>
      </c>
      <c r="D148" s="5" t="s">
        <v>40</v>
      </c>
      <c r="E148" s="5" t="s">
        <v>73</v>
      </c>
      <c r="F148" s="5" t="s">
        <v>74</v>
      </c>
      <c r="G148" s="3" t="str">
        <f>VLOOKUP(D148,[1]tab_gl_segment_4!A:D,3,FALSE)</f>
        <v>A/E ALLOWANCES</v>
      </c>
      <c r="H148" s="4">
        <v>46485</v>
      </c>
      <c r="I148" s="4">
        <v>0</v>
      </c>
      <c r="J148" s="4">
        <v>29856</v>
      </c>
      <c r="K148" s="4">
        <v>16629</v>
      </c>
      <c r="L148" s="3" t="str">
        <f>VLOOKUP(F148,[1]demo_job_tbl!A:E,4,FALSE)</f>
        <v>WILLIAM JAMES MS ADD/RENO</v>
      </c>
      <c r="M148" s="5" t="str">
        <f>VLOOKUP(F148,[1]demo_job_tbl!A:C,3,FALSE)</f>
        <v>OR</v>
      </c>
    </row>
    <row r="149" spans="1:13" x14ac:dyDescent="0.25">
      <c r="A149" s="5" t="s">
        <v>14</v>
      </c>
      <c r="B149" s="5" t="s">
        <v>15</v>
      </c>
      <c r="C149" s="5" t="s">
        <v>16</v>
      </c>
      <c r="D149" s="5" t="s">
        <v>41</v>
      </c>
      <c r="E149" s="5" t="s">
        <v>73</v>
      </c>
      <c r="F149" s="5" t="s">
        <v>74</v>
      </c>
      <c r="G149" s="3" t="str">
        <f>VLOOKUP(D149,[1]tab_gl_segment_4!A:D,3,FALSE)</f>
        <v>ACCESSIBILITY (RAS)</v>
      </c>
      <c r="H149" s="4">
        <v>5000</v>
      </c>
      <c r="I149" s="4">
        <v>3500</v>
      </c>
      <c r="J149" s="4">
        <v>0</v>
      </c>
      <c r="K149" s="4">
        <v>1500</v>
      </c>
      <c r="L149" s="3" t="str">
        <f>VLOOKUP(F149,[1]demo_job_tbl!A:E,4,FALSE)</f>
        <v>WILLIAM JAMES MS ADD/RENO</v>
      </c>
      <c r="M149" s="5" t="str">
        <f>VLOOKUP(F149,[1]demo_job_tbl!A:C,3,FALSE)</f>
        <v>OR</v>
      </c>
    </row>
    <row r="150" spans="1:13" x14ac:dyDescent="0.25">
      <c r="A150" s="5" t="s">
        <v>14</v>
      </c>
      <c r="B150" s="5" t="s">
        <v>15</v>
      </c>
      <c r="C150" s="5" t="s">
        <v>16</v>
      </c>
      <c r="D150" s="5" t="s">
        <v>42</v>
      </c>
      <c r="E150" s="5" t="s">
        <v>73</v>
      </c>
      <c r="F150" s="5" t="s">
        <v>74</v>
      </c>
      <c r="G150" s="3" t="str">
        <f>VLOOKUP(D150,[1]tab_gl_segment_4!A:D,3,FALSE)</f>
        <v>ABATEMENT</v>
      </c>
      <c r="H150" s="4">
        <v>531288</v>
      </c>
      <c r="I150" s="4">
        <v>0</v>
      </c>
      <c r="J150" s="4">
        <v>0</v>
      </c>
      <c r="K150" s="4">
        <v>531288</v>
      </c>
      <c r="L150" s="3" t="str">
        <f>VLOOKUP(F150,[1]demo_job_tbl!A:E,4,FALSE)</f>
        <v>WILLIAM JAMES MS ADD/RENO</v>
      </c>
      <c r="M150" s="5" t="str">
        <f>VLOOKUP(F150,[1]demo_job_tbl!A:C,3,FALSE)</f>
        <v>OR</v>
      </c>
    </row>
    <row r="151" spans="1:13" x14ac:dyDescent="0.25">
      <c r="A151" s="5" t="s">
        <v>14</v>
      </c>
      <c r="B151" s="5" t="s">
        <v>15</v>
      </c>
      <c r="C151" s="5" t="s">
        <v>16</v>
      </c>
      <c r="D151" s="5" t="s">
        <v>43</v>
      </c>
      <c r="E151" s="5" t="s">
        <v>73</v>
      </c>
      <c r="F151" s="5" t="s">
        <v>74</v>
      </c>
      <c r="G151" s="3" t="str">
        <f>VLOOKUP(D151,[1]tab_gl_segment_4!A:D,3,FALSE)</f>
        <v>DESIGN SERVICES</v>
      </c>
      <c r="H151" s="4">
        <v>3082734</v>
      </c>
      <c r="I151" s="4">
        <v>2185176.0099999998</v>
      </c>
      <c r="J151" s="4">
        <v>376577.81</v>
      </c>
      <c r="K151" s="4">
        <v>520980.18</v>
      </c>
      <c r="L151" s="3" t="str">
        <f>VLOOKUP(F151,[1]demo_job_tbl!A:E,4,FALSE)</f>
        <v>WILLIAM JAMES MS ADD/RENO</v>
      </c>
      <c r="M151" s="5" t="str">
        <f>VLOOKUP(F151,[1]demo_job_tbl!A:C,3,FALSE)</f>
        <v>OR</v>
      </c>
    </row>
    <row r="152" spans="1:13" x14ac:dyDescent="0.25">
      <c r="A152" s="5" t="s">
        <v>14</v>
      </c>
      <c r="B152" s="5" t="s">
        <v>15</v>
      </c>
      <c r="C152" s="5" t="s">
        <v>16</v>
      </c>
      <c r="D152" s="5" t="s">
        <v>44</v>
      </c>
      <c r="E152" s="5" t="s">
        <v>73</v>
      </c>
      <c r="F152" s="5" t="s">
        <v>74</v>
      </c>
      <c r="G152" s="3" t="str">
        <f>VLOOKUP(D152,[1]tab_gl_segment_4!A:D,3,FALSE)</f>
        <v>CONSTRUCTION COST BUDGET</v>
      </c>
      <c r="H152" s="4">
        <v>41039542</v>
      </c>
      <c r="I152" s="4">
        <v>0</v>
      </c>
      <c r="J152" s="4">
        <v>0</v>
      </c>
      <c r="K152" s="4">
        <v>41039542</v>
      </c>
      <c r="L152" s="3" t="str">
        <f>VLOOKUP(F152,[1]demo_job_tbl!A:E,4,FALSE)</f>
        <v>WILLIAM JAMES MS ADD/RENO</v>
      </c>
      <c r="M152" s="5" t="str">
        <f>VLOOKUP(F152,[1]demo_job_tbl!A:C,3,FALSE)</f>
        <v>OR</v>
      </c>
    </row>
    <row r="153" spans="1:13" x14ac:dyDescent="0.25">
      <c r="A153" s="5" t="s">
        <v>14</v>
      </c>
      <c r="B153" s="5" t="s">
        <v>15</v>
      </c>
      <c r="C153" s="5" t="s">
        <v>16</v>
      </c>
      <c r="D153" s="5" t="s">
        <v>45</v>
      </c>
      <c r="E153" s="5" t="s">
        <v>73</v>
      </c>
      <c r="F153" s="5" t="s">
        <v>74</v>
      </c>
      <c r="G153" s="3" t="str">
        <f>VLOOKUP(D153,[1]tab_gl_segment_4!A:D,3,FALSE)</f>
        <v>IN CONTRACT CONSTRUC ALLOWANCE</v>
      </c>
      <c r="H153" s="4">
        <v>767670</v>
      </c>
      <c r="I153" s="4">
        <v>0</v>
      </c>
      <c r="J153" s="4">
        <v>0</v>
      </c>
      <c r="K153" s="4">
        <v>767670</v>
      </c>
      <c r="L153" s="3" t="str">
        <f>VLOOKUP(F153,[1]demo_job_tbl!A:E,4,FALSE)</f>
        <v>WILLIAM JAMES MS ADD/RENO</v>
      </c>
      <c r="M153" s="5" t="str">
        <f>VLOOKUP(F153,[1]demo_job_tbl!A:C,3,FALSE)</f>
        <v>OR</v>
      </c>
    </row>
    <row r="154" spans="1:13" x14ac:dyDescent="0.25">
      <c r="A154" s="5" t="s">
        <v>14</v>
      </c>
      <c r="B154" s="5" t="s">
        <v>15</v>
      </c>
      <c r="C154" s="5" t="s">
        <v>16</v>
      </c>
      <c r="D154" s="5" t="s">
        <v>17</v>
      </c>
      <c r="E154" s="5" t="s">
        <v>73</v>
      </c>
      <c r="F154" s="5" t="s">
        <v>74</v>
      </c>
      <c r="G154" s="3" t="str">
        <f>VLOOKUP(D154,[1]tab_gl_segment_4!A:D,3,FALSE)</f>
        <v>FURNITURE, FIXTURE &amp; EQUIPMENT</v>
      </c>
      <c r="H154" s="4">
        <v>2249874</v>
      </c>
      <c r="I154" s="4">
        <v>0</v>
      </c>
      <c r="J154" s="4">
        <v>0</v>
      </c>
      <c r="K154" s="4">
        <v>2249874</v>
      </c>
      <c r="L154" s="3" t="str">
        <f>VLOOKUP(F154,[1]demo_job_tbl!A:E,4,FALSE)</f>
        <v>WILLIAM JAMES MS ADD/RENO</v>
      </c>
      <c r="M154" s="5" t="str">
        <f>VLOOKUP(F154,[1]demo_job_tbl!A:C,3,FALSE)</f>
        <v>OR</v>
      </c>
    </row>
    <row r="155" spans="1:13" x14ac:dyDescent="0.25">
      <c r="A155" s="5" t="s">
        <v>14</v>
      </c>
      <c r="B155" s="5" t="s">
        <v>15</v>
      </c>
      <c r="C155" s="5" t="s">
        <v>16</v>
      </c>
      <c r="D155" s="5" t="s">
        <v>46</v>
      </c>
      <c r="E155" s="5" t="s">
        <v>73</v>
      </c>
      <c r="F155" s="5" t="s">
        <v>74</v>
      </c>
      <c r="G155" s="3" t="str">
        <f>VLOOKUP(D155,[1]tab_gl_segment_4!A:D,3,FALSE)</f>
        <v>PROGRAM MANAGEMENT</v>
      </c>
      <c r="H155" s="4">
        <v>2205549</v>
      </c>
      <c r="I155" s="4">
        <v>1902288.96</v>
      </c>
      <c r="J155" s="4">
        <v>303260.03999999998</v>
      </c>
      <c r="K155" s="4">
        <v>0</v>
      </c>
      <c r="L155" s="3" t="str">
        <f>VLOOKUP(F155,[1]demo_job_tbl!A:E,4,FALSE)</f>
        <v>WILLIAM JAMES MS ADD/RENO</v>
      </c>
      <c r="M155" s="5" t="str">
        <f>VLOOKUP(F155,[1]demo_job_tbl!A:C,3,FALSE)</f>
        <v>OR</v>
      </c>
    </row>
    <row r="156" spans="1:13" x14ac:dyDescent="0.25">
      <c r="A156" s="5" t="s">
        <v>14</v>
      </c>
      <c r="B156" s="5" t="s">
        <v>15</v>
      </c>
      <c r="C156" s="5" t="s">
        <v>16</v>
      </c>
      <c r="D156" s="5" t="s">
        <v>47</v>
      </c>
      <c r="E156" s="5" t="s">
        <v>73</v>
      </c>
      <c r="F156" s="5" t="s">
        <v>74</v>
      </c>
      <c r="G156" s="3" t="str">
        <f>VLOOKUP(D156,[1]tab_gl_segment_4!A:D,3,FALSE)</f>
        <v>TECHNOLOGY (CIP)</v>
      </c>
      <c r="H156" s="4">
        <v>1308430</v>
      </c>
      <c r="I156" s="4">
        <v>0</v>
      </c>
      <c r="J156" s="4">
        <v>0</v>
      </c>
      <c r="K156" s="4">
        <v>1308430</v>
      </c>
      <c r="L156" s="3" t="str">
        <f>VLOOKUP(F156,[1]demo_job_tbl!A:E,4,FALSE)</f>
        <v>WILLIAM JAMES MS ADD/RENO</v>
      </c>
      <c r="M156" s="5" t="str">
        <f>VLOOKUP(F156,[1]demo_job_tbl!A:C,3,FALSE)</f>
        <v>OR</v>
      </c>
    </row>
    <row r="157" spans="1:13" x14ac:dyDescent="0.25">
      <c r="A157" s="5" t="s">
        <v>14</v>
      </c>
      <c r="B157" s="5" t="s">
        <v>15</v>
      </c>
      <c r="C157" s="5" t="s">
        <v>16</v>
      </c>
      <c r="D157" s="5" t="s">
        <v>49</v>
      </c>
      <c r="E157" s="5" t="s">
        <v>73</v>
      </c>
      <c r="F157" s="5" t="s">
        <v>74</v>
      </c>
      <c r="G157" s="3" t="str">
        <f>VLOOKUP(D157,[1]tab_gl_segment_4!A:D,3,FALSE)</f>
        <v>COMMISSIONING</v>
      </c>
      <c r="H157" s="4">
        <v>46485</v>
      </c>
      <c r="I157" s="4">
        <v>0</v>
      </c>
      <c r="J157" s="4">
        <v>0</v>
      </c>
      <c r="K157" s="4">
        <v>46485</v>
      </c>
      <c r="L157" s="3" t="str">
        <f>VLOOKUP(F157,[1]demo_job_tbl!A:E,4,FALSE)</f>
        <v>WILLIAM JAMES MS ADD/RENO</v>
      </c>
      <c r="M157" s="5" t="str">
        <f>VLOOKUP(F157,[1]demo_job_tbl!A:C,3,FALSE)</f>
        <v>OR</v>
      </c>
    </row>
    <row r="158" spans="1:13" x14ac:dyDescent="0.25">
      <c r="A158" s="5" t="s">
        <v>14</v>
      </c>
      <c r="B158" s="5" t="s">
        <v>15</v>
      </c>
      <c r="C158" s="5" t="s">
        <v>16</v>
      </c>
      <c r="D158" s="5" t="s">
        <v>50</v>
      </c>
      <c r="E158" s="5" t="s">
        <v>73</v>
      </c>
      <c r="F158" s="5" t="s">
        <v>74</v>
      </c>
      <c r="G158" s="3" t="str">
        <f>VLOOKUP(D158,[1]tab_gl_segment_4!A:D,3,FALSE)</f>
        <v>GEOTECH</v>
      </c>
      <c r="H158" s="4">
        <v>9297</v>
      </c>
      <c r="I158" s="4">
        <v>0</v>
      </c>
      <c r="J158" s="4">
        <v>0</v>
      </c>
      <c r="K158" s="4">
        <v>9297</v>
      </c>
      <c r="L158" s="3" t="str">
        <f>VLOOKUP(F158,[1]demo_job_tbl!A:E,4,FALSE)</f>
        <v>WILLIAM JAMES MS ADD/RENO</v>
      </c>
      <c r="M158" s="5" t="str">
        <f>VLOOKUP(F158,[1]demo_job_tbl!A:C,3,FALSE)</f>
        <v>OR</v>
      </c>
    </row>
    <row r="159" spans="1:13" x14ac:dyDescent="0.25">
      <c r="A159" s="5" t="s">
        <v>14</v>
      </c>
      <c r="B159" s="5" t="s">
        <v>15</v>
      </c>
      <c r="C159" s="5" t="s">
        <v>16</v>
      </c>
      <c r="D159" s="5" t="s">
        <v>51</v>
      </c>
      <c r="E159" s="5" t="s">
        <v>73</v>
      </c>
      <c r="F159" s="5" t="s">
        <v>74</v>
      </c>
      <c r="G159" s="3" t="str">
        <f>VLOOKUP(D159,[1]tab_gl_segment_4!A:D,3,FALSE)</f>
        <v>HAZMAT CONSULTING</v>
      </c>
      <c r="H159" s="4">
        <v>10626</v>
      </c>
      <c r="I159" s="4">
        <v>0</v>
      </c>
      <c r="J159" s="4">
        <v>0</v>
      </c>
      <c r="K159" s="4">
        <v>10626</v>
      </c>
      <c r="L159" s="3" t="str">
        <f>VLOOKUP(F159,[1]demo_job_tbl!A:E,4,FALSE)</f>
        <v>WILLIAM JAMES MS ADD/RENO</v>
      </c>
      <c r="M159" s="5" t="str">
        <f>VLOOKUP(F159,[1]demo_job_tbl!A:C,3,FALSE)</f>
        <v>OR</v>
      </c>
    </row>
    <row r="160" spans="1:13" x14ac:dyDescent="0.25">
      <c r="A160" s="5" t="s">
        <v>14</v>
      </c>
      <c r="B160" s="5" t="s">
        <v>15</v>
      </c>
      <c r="C160" s="5" t="s">
        <v>16</v>
      </c>
      <c r="D160" s="5" t="s">
        <v>52</v>
      </c>
      <c r="E160" s="5" t="s">
        <v>73</v>
      </c>
      <c r="F160" s="5" t="s">
        <v>74</v>
      </c>
      <c r="G160" s="3" t="str">
        <f>VLOOKUP(D160,[1]tab_gl_segment_4!A:D,3,FALSE)</f>
        <v>CONTINGENCY HOLDING ACCT</v>
      </c>
      <c r="H160" s="4">
        <v>1189717</v>
      </c>
      <c r="I160" s="4">
        <v>0</v>
      </c>
      <c r="J160" s="4">
        <v>0</v>
      </c>
      <c r="K160" s="4">
        <v>1189717</v>
      </c>
      <c r="L160" s="3" t="str">
        <f>VLOOKUP(F160,[1]demo_job_tbl!A:E,4,FALSE)</f>
        <v>WILLIAM JAMES MS ADD/RENO</v>
      </c>
      <c r="M160" s="5" t="str">
        <f>VLOOKUP(F160,[1]demo_job_tbl!A:C,3,FALSE)</f>
        <v>OR</v>
      </c>
    </row>
    <row r="161" spans="1:13" x14ac:dyDescent="0.25">
      <c r="A161" s="5" t="s">
        <v>14</v>
      </c>
      <c r="B161" s="5" t="s">
        <v>15</v>
      </c>
      <c r="C161" s="5" t="s">
        <v>16</v>
      </c>
      <c r="D161" s="5" t="s">
        <v>53</v>
      </c>
      <c r="E161" s="5" t="s">
        <v>73</v>
      </c>
      <c r="F161" s="5" t="s">
        <v>74</v>
      </c>
      <c r="G161" s="3" t="str">
        <f>VLOOKUP(D161,[1]tab_gl_segment_4!A:D,3,FALSE)</f>
        <v>ABATEMENT CONTINGENCY (HZMT)</v>
      </c>
      <c r="H161" s="4">
        <v>53129</v>
      </c>
      <c r="I161" s="4">
        <v>0</v>
      </c>
      <c r="J161" s="4">
        <v>0</v>
      </c>
      <c r="K161" s="4">
        <v>53129</v>
      </c>
      <c r="L161" s="3" t="str">
        <f>VLOOKUP(F161,[1]demo_job_tbl!A:E,4,FALSE)</f>
        <v>WILLIAM JAMES MS ADD/RENO</v>
      </c>
      <c r="M161" s="5" t="str">
        <f>VLOOKUP(F161,[1]demo_job_tbl!A:C,3,FALSE)</f>
        <v>OR</v>
      </c>
    </row>
    <row r="162" spans="1:13" x14ac:dyDescent="0.25">
      <c r="A162" s="5" t="s">
        <v>14</v>
      </c>
      <c r="B162" s="5" t="s">
        <v>15</v>
      </c>
      <c r="C162" s="5" t="s">
        <v>16</v>
      </c>
      <c r="D162" s="5" t="s">
        <v>55</v>
      </c>
      <c r="E162" s="5" t="s">
        <v>73</v>
      </c>
      <c r="F162" s="5" t="s">
        <v>74</v>
      </c>
      <c r="G162" s="3" t="str">
        <f>VLOOKUP(D162,[1]tab_gl_segment_4!A:D,3,FALSE)</f>
        <v>MOVING</v>
      </c>
      <c r="H162" s="4">
        <v>46783</v>
      </c>
      <c r="I162" s="4">
        <v>0</v>
      </c>
      <c r="J162" s="4">
        <v>0</v>
      </c>
      <c r="K162" s="4">
        <v>46783</v>
      </c>
      <c r="L162" s="3" t="str">
        <f>VLOOKUP(F162,[1]demo_job_tbl!A:E,4,FALSE)</f>
        <v>WILLIAM JAMES MS ADD/RENO</v>
      </c>
      <c r="M162" s="5" t="str">
        <f>VLOOKUP(F162,[1]demo_job_tbl!A:C,3,FALSE)</f>
        <v>OR</v>
      </c>
    </row>
    <row r="163" spans="1:13" x14ac:dyDescent="0.25">
      <c r="A163" s="5" t="s">
        <v>14</v>
      </c>
      <c r="B163" s="5" t="s">
        <v>15</v>
      </c>
      <c r="C163" s="5" t="s">
        <v>16</v>
      </c>
      <c r="D163" s="5" t="s">
        <v>56</v>
      </c>
      <c r="E163" s="5" t="s">
        <v>73</v>
      </c>
      <c r="F163" s="5" t="s">
        <v>74</v>
      </c>
      <c r="G163" s="3" t="str">
        <f>VLOOKUP(D163,[1]tab_gl_segment_4!A:D,3,FALSE)</f>
        <v>MATERIAL TESTING</v>
      </c>
      <c r="H163" s="4">
        <v>46485</v>
      </c>
      <c r="I163" s="4">
        <v>0</v>
      </c>
      <c r="J163" s="4">
        <v>0</v>
      </c>
      <c r="K163" s="4">
        <v>46485</v>
      </c>
      <c r="L163" s="3" t="str">
        <f>VLOOKUP(F163,[1]demo_job_tbl!A:E,4,FALSE)</f>
        <v>WILLIAM JAMES MS ADD/RENO</v>
      </c>
      <c r="M163" s="5" t="str">
        <f>VLOOKUP(F163,[1]demo_job_tbl!A:C,3,FALSE)</f>
        <v>OR</v>
      </c>
    </row>
    <row r="164" spans="1:13" x14ac:dyDescent="0.25">
      <c r="A164" s="5" t="s">
        <v>14</v>
      </c>
      <c r="B164" s="5" t="s">
        <v>15</v>
      </c>
      <c r="C164" s="5" t="s">
        <v>16</v>
      </c>
      <c r="D164" s="5" t="s">
        <v>57</v>
      </c>
      <c r="E164" s="5" t="s">
        <v>73</v>
      </c>
      <c r="F164" s="5" t="s">
        <v>74</v>
      </c>
      <c r="G164" s="3" t="str">
        <f>VLOOKUP(D164,[1]tab_gl_segment_4!A:D,3,FALSE)</f>
        <v>A/E REIMBURSABLES</v>
      </c>
      <c r="H164" s="4">
        <v>20453</v>
      </c>
      <c r="I164" s="4">
        <v>5000</v>
      </c>
      <c r="J164" s="4">
        <v>0</v>
      </c>
      <c r="K164" s="4">
        <v>15453</v>
      </c>
      <c r="L164" s="3" t="str">
        <f>VLOOKUP(F164,[1]demo_job_tbl!A:E,4,FALSE)</f>
        <v>WILLIAM JAMES MS ADD/RENO</v>
      </c>
      <c r="M164" s="5" t="str">
        <f>VLOOKUP(F164,[1]demo_job_tbl!A:C,3,FALSE)</f>
        <v>OR</v>
      </c>
    </row>
    <row r="165" spans="1:13" x14ac:dyDescent="0.25">
      <c r="A165" s="5" t="s">
        <v>14</v>
      </c>
      <c r="B165" s="5" t="s">
        <v>15</v>
      </c>
      <c r="C165" s="5" t="s">
        <v>16</v>
      </c>
      <c r="D165" s="5" t="s">
        <v>58</v>
      </c>
      <c r="E165" s="5" t="s">
        <v>73</v>
      </c>
      <c r="F165" s="5" t="s">
        <v>74</v>
      </c>
      <c r="G165" s="3" t="str">
        <f>VLOOKUP(D165,[1]tab_gl_segment_4!A:D,3,FALSE)</f>
        <v>ROOF CONSULTING</v>
      </c>
      <c r="H165" s="4">
        <v>37188</v>
      </c>
      <c r="I165" s="4">
        <v>0</v>
      </c>
      <c r="J165" s="4">
        <v>0</v>
      </c>
      <c r="K165" s="4">
        <v>37188</v>
      </c>
      <c r="L165" s="3" t="str">
        <f>VLOOKUP(F165,[1]demo_job_tbl!A:E,4,FALSE)</f>
        <v>WILLIAM JAMES MS ADD/RENO</v>
      </c>
      <c r="M165" s="5" t="str">
        <f>VLOOKUP(F165,[1]demo_job_tbl!A:C,3,FALSE)</f>
        <v>OR</v>
      </c>
    </row>
    <row r="166" spans="1:13" x14ac:dyDescent="0.25">
      <c r="A166" s="5" t="s">
        <v>14</v>
      </c>
      <c r="B166" s="5" t="s">
        <v>15</v>
      </c>
      <c r="C166" s="5" t="s">
        <v>16</v>
      </c>
      <c r="D166" s="5" t="s">
        <v>59</v>
      </c>
      <c r="E166" s="5" t="s">
        <v>73</v>
      </c>
      <c r="F166" s="5" t="s">
        <v>74</v>
      </c>
      <c r="G166" s="3" t="str">
        <f>VLOOKUP(D166,[1]tab_gl_segment_4!A:D,3,FALSE)</f>
        <v>PERMIT/FEE REIMBURSEMENT</v>
      </c>
      <c r="H166" s="4">
        <v>74376</v>
      </c>
      <c r="I166" s="4">
        <v>0</v>
      </c>
      <c r="J166" s="4">
        <v>0</v>
      </c>
      <c r="K166" s="4">
        <v>74376</v>
      </c>
      <c r="L166" s="3" t="str">
        <f>VLOOKUP(F166,[1]demo_job_tbl!A:E,4,FALSE)</f>
        <v>WILLIAM JAMES MS ADD/RENO</v>
      </c>
      <c r="M166" s="5" t="str">
        <f>VLOOKUP(F166,[1]demo_job_tbl!A:C,3,FALSE)</f>
        <v>OR</v>
      </c>
    </row>
    <row r="167" spans="1:13" x14ac:dyDescent="0.25">
      <c r="A167" s="5" t="s">
        <v>14</v>
      </c>
      <c r="B167" s="5" t="s">
        <v>15</v>
      </c>
      <c r="C167" s="5" t="s">
        <v>16</v>
      </c>
      <c r="D167" s="5" t="s">
        <v>60</v>
      </c>
      <c r="E167" s="5" t="s">
        <v>73</v>
      </c>
      <c r="F167" s="5" t="s">
        <v>74</v>
      </c>
      <c r="G167" s="3" t="str">
        <f>VLOOKUP(D167,[1]tab_gl_segment_4!A:D,3,FALSE)</f>
        <v>SURVEYING</v>
      </c>
      <c r="H167" s="4">
        <v>83673</v>
      </c>
      <c r="I167" s="4">
        <v>53720</v>
      </c>
      <c r="J167" s="4">
        <v>0</v>
      </c>
      <c r="K167" s="4">
        <v>29953</v>
      </c>
      <c r="L167" s="3" t="str">
        <f>VLOOKUP(F167,[1]demo_job_tbl!A:E,4,FALSE)</f>
        <v>WILLIAM JAMES MS ADD/RENO</v>
      </c>
      <c r="M167" s="5" t="str">
        <f>VLOOKUP(F167,[1]demo_job_tbl!A:C,3,FALSE)</f>
        <v>OR</v>
      </c>
    </row>
    <row r="168" spans="1:13" x14ac:dyDescent="0.25">
      <c r="A168" s="5" t="s">
        <v>14</v>
      </c>
      <c r="B168" s="5" t="s">
        <v>15</v>
      </c>
      <c r="C168" s="5" t="s">
        <v>16</v>
      </c>
      <c r="D168" s="5" t="s">
        <v>61</v>
      </c>
      <c r="E168" s="5" t="s">
        <v>73</v>
      </c>
      <c r="F168" s="5" t="s">
        <v>74</v>
      </c>
      <c r="G168" s="3" t="str">
        <f>VLOOKUP(D168,[1]tab_gl_segment_4!A:D,3,FALSE)</f>
        <v>TRAFFIC MANAGMT PLAN SERV</v>
      </c>
      <c r="H168" s="4">
        <v>50000</v>
      </c>
      <c r="I168" s="4">
        <v>27800</v>
      </c>
      <c r="J168" s="4">
        <v>0</v>
      </c>
      <c r="K168" s="4">
        <v>22200</v>
      </c>
      <c r="L168" s="3" t="str">
        <f>VLOOKUP(F168,[1]demo_job_tbl!A:E,4,FALSE)</f>
        <v>WILLIAM JAMES MS ADD/RENO</v>
      </c>
      <c r="M168" s="5" t="str">
        <f>VLOOKUP(F168,[1]demo_job_tbl!A:C,3,FALSE)</f>
        <v>OR</v>
      </c>
    </row>
    <row r="169" spans="1:13" x14ac:dyDescent="0.25">
      <c r="A169" s="5" t="s">
        <v>14</v>
      </c>
      <c r="B169" s="5" t="s">
        <v>15</v>
      </c>
      <c r="C169" s="5" t="s">
        <v>16</v>
      </c>
      <c r="D169" s="5" t="s">
        <v>62</v>
      </c>
      <c r="E169" s="5" t="s">
        <v>73</v>
      </c>
      <c r="F169" s="5" t="s">
        <v>74</v>
      </c>
      <c r="G169" s="3" t="str">
        <f>VLOOKUP(D169,[1]tab_gl_segment_4!A:D,3,FALSE)</f>
        <v>TEST &amp; BALANCE</v>
      </c>
      <c r="H169" s="4">
        <v>46485</v>
      </c>
      <c r="I169" s="4">
        <v>0</v>
      </c>
      <c r="J169" s="4">
        <v>0</v>
      </c>
      <c r="K169" s="4">
        <v>46485</v>
      </c>
      <c r="L169" s="3" t="str">
        <f>VLOOKUP(F169,[1]demo_job_tbl!A:E,4,FALSE)</f>
        <v>WILLIAM JAMES MS ADD/RENO</v>
      </c>
      <c r="M169" s="5" t="str">
        <f>VLOOKUP(F169,[1]demo_job_tbl!A:C,3,FALSE)</f>
        <v>OR</v>
      </c>
    </row>
    <row r="170" spans="1:13" x14ac:dyDescent="0.25">
      <c r="A170" s="5" t="s">
        <v>14</v>
      </c>
      <c r="B170" s="5" t="s">
        <v>15</v>
      </c>
      <c r="C170" s="5" t="s">
        <v>29</v>
      </c>
      <c r="D170" s="5" t="s">
        <v>30</v>
      </c>
      <c r="E170" s="5" t="s">
        <v>75</v>
      </c>
      <c r="F170" s="5" t="s">
        <v>76</v>
      </c>
      <c r="G170" s="3" t="str">
        <f>VLOOKUP(D170,[1]tab_gl_segment_4!A:D,3,FALSE)</f>
        <v>OVERTIME COST</v>
      </c>
      <c r="H170" s="4">
        <v>21911</v>
      </c>
      <c r="I170" s="4">
        <v>0</v>
      </c>
      <c r="J170" s="4">
        <v>0</v>
      </c>
      <c r="K170" s="4">
        <v>21911</v>
      </c>
      <c r="L170" s="3" t="str">
        <f>VLOOKUP(F170,[1]demo_job_tbl!A:E,4,FALSE)</f>
        <v>KIRKPATRICK MS ADD/RENO</v>
      </c>
      <c r="M170" s="5" t="str">
        <f>VLOOKUP(F170,[1]demo_job_tbl!A:C,3,FALSE)</f>
        <v>OR</v>
      </c>
    </row>
    <row r="171" spans="1:13" x14ac:dyDescent="0.25">
      <c r="A171" s="5" t="s">
        <v>14</v>
      </c>
      <c r="B171" s="5" t="s">
        <v>15</v>
      </c>
      <c r="C171" s="5" t="s">
        <v>39</v>
      </c>
      <c r="D171" s="5" t="s">
        <v>17</v>
      </c>
      <c r="E171" s="5" t="s">
        <v>75</v>
      </c>
      <c r="F171" s="5" t="s">
        <v>76</v>
      </c>
      <c r="G171" s="3" t="str">
        <f>VLOOKUP(D171,[1]tab_gl_segment_4!A:D,3,FALSE)</f>
        <v>FURNITURE, FIXTURE &amp; EQUIPMENT</v>
      </c>
      <c r="H171" s="4">
        <v>0</v>
      </c>
      <c r="I171" s="4">
        <v>0</v>
      </c>
      <c r="J171" s="4">
        <v>0</v>
      </c>
      <c r="K171" s="4">
        <v>0</v>
      </c>
      <c r="L171" s="3" t="str">
        <f>VLOOKUP(F171,[1]demo_job_tbl!A:E,4,FALSE)</f>
        <v>KIRKPATRICK MS ADD/RENO</v>
      </c>
      <c r="M171" s="5" t="str">
        <f>VLOOKUP(F171,[1]demo_job_tbl!A:C,3,FALSE)</f>
        <v>OR</v>
      </c>
    </row>
    <row r="172" spans="1:13" x14ac:dyDescent="0.25">
      <c r="A172" s="5" t="s">
        <v>14</v>
      </c>
      <c r="B172" s="5" t="s">
        <v>15</v>
      </c>
      <c r="C172" s="5" t="s">
        <v>16</v>
      </c>
      <c r="D172" s="5" t="s">
        <v>40</v>
      </c>
      <c r="E172" s="5" t="s">
        <v>75</v>
      </c>
      <c r="F172" s="5" t="s">
        <v>76</v>
      </c>
      <c r="G172" s="3" t="str">
        <f>VLOOKUP(D172,[1]tab_gl_segment_4!A:D,3,FALSE)</f>
        <v>A/E ALLOWANCES</v>
      </c>
      <c r="H172" s="4">
        <v>34236</v>
      </c>
      <c r="I172" s="4">
        <v>0</v>
      </c>
      <c r="J172" s="4">
        <v>0</v>
      </c>
      <c r="K172" s="4">
        <v>34236</v>
      </c>
      <c r="L172" s="3" t="str">
        <f>VLOOKUP(F172,[1]demo_job_tbl!A:E,4,FALSE)</f>
        <v>KIRKPATRICK MS ADD/RENO</v>
      </c>
      <c r="M172" s="5" t="str">
        <f>VLOOKUP(F172,[1]demo_job_tbl!A:C,3,FALSE)</f>
        <v>OR</v>
      </c>
    </row>
    <row r="173" spans="1:13" x14ac:dyDescent="0.25">
      <c r="A173" s="5" t="s">
        <v>14</v>
      </c>
      <c r="B173" s="5" t="s">
        <v>15</v>
      </c>
      <c r="C173" s="5" t="s">
        <v>16</v>
      </c>
      <c r="D173" s="5" t="s">
        <v>41</v>
      </c>
      <c r="E173" s="5" t="s">
        <v>75</v>
      </c>
      <c r="F173" s="5" t="s">
        <v>76</v>
      </c>
      <c r="G173" s="3" t="str">
        <f>VLOOKUP(D173,[1]tab_gl_segment_4!A:D,3,FALSE)</f>
        <v>ACCESSIBILITY (RAS)</v>
      </c>
      <c r="H173" s="4">
        <v>5000</v>
      </c>
      <c r="I173" s="4">
        <v>3500</v>
      </c>
      <c r="J173" s="4">
        <v>0</v>
      </c>
      <c r="K173" s="4">
        <v>1500</v>
      </c>
      <c r="L173" s="3" t="str">
        <f>VLOOKUP(F173,[1]demo_job_tbl!A:E,4,FALSE)</f>
        <v>KIRKPATRICK MS ADD/RENO</v>
      </c>
      <c r="M173" s="5" t="str">
        <f>VLOOKUP(F173,[1]demo_job_tbl!A:C,3,FALSE)</f>
        <v>OR</v>
      </c>
    </row>
    <row r="174" spans="1:13" x14ac:dyDescent="0.25">
      <c r="A174" s="5" t="s">
        <v>14</v>
      </c>
      <c r="B174" s="5" t="s">
        <v>15</v>
      </c>
      <c r="C174" s="5" t="s">
        <v>16</v>
      </c>
      <c r="D174" s="5" t="s">
        <v>42</v>
      </c>
      <c r="E174" s="5" t="s">
        <v>75</v>
      </c>
      <c r="F174" s="5" t="s">
        <v>76</v>
      </c>
      <c r="G174" s="3" t="str">
        <f>VLOOKUP(D174,[1]tab_gl_segment_4!A:D,3,FALSE)</f>
        <v>ABATEMENT</v>
      </c>
      <c r="H174" s="4">
        <v>523100</v>
      </c>
      <c r="I174" s="4">
        <v>0</v>
      </c>
      <c r="J174" s="4">
        <v>0</v>
      </c>
      <c r="K174" s="4">
        <v>523100</v>
      </c>
      <c r="L174" s="3" t="str">
        <f>VLOOKUP(F174,[1]demo_job_tbl!A:E,4,FALSE)</f>
        <v>KIRKPATRICK MS ADD/RENO</v>
      </c>
      <c r="M174" s="5" t="str">
        <f>VLOOKUP(F174,[1]demo_job_tbl!A:C,3,FALSE)</f>
        <v>OR</v>
      </c>
    </row>
    <row r="175" spans="1:13" x14ac:dyDescent="0.25">
      <c r="A175" s="5" t="s">
        <v>14</v>
      </c>
      <c r="B175" s="5" t="s">
        <v>15</v>
      </c>
      <c r="C175" s="5" t="s">
        <v>16</v>
      </c>
      <c r="D175" s="5" t="s">
        <v>43</v>
      </c>
      <c r="E175" s="5" t="s">
        <v>75</v>
      </c>
      <c r="F175" s="5" t="s">
        <v>76</v>
      </c>
      <c r="G175" s="3" t="str">
        <f>VLOOKUP(D175,[1]tab_gl_segment_4!A:D,3,FALSE)</f>
        <v>DESIGN SERVICES</v>
      </c>
      <c r="H175" s="4">
        <v>2270388</v>
      </c>
      <c r="I175" s="4">
        <v>1753448.41</v>
      </c>
      <c r="J175" s="4">
        <v>111922.24000000001</v>
      </c>
      <c r="K175" s="4">
        <v>405017.35</v>
      </c>
      <c r="L175" s="3" t="str">
        <f>VLOOKUP(F175,[1]demo_job_tbl!A:E,4,FALSE)</f>
        <v>KIRKPATRICK MS ADD/RENO</v>
      </c>
      <c r="M175" s="5" t="str">
        <f>VLOOKUP(F175,[1]demo_job_tbl!A:C,3,FALSE)</f>
        <v>OR</v>
      </c>
    </row>
    <row r="176" spans="1:13" x14ac:dyDescent="0.25">
      <c r="A176" s="5" t="s">
        <v>14</v>
      </c>
      <c r="B176" s="5" t="s">
        <v>15</v>
      </c>
      <c r="C176" s="5" t="s">
        <v>16</v>
      </c>
      <c r="D176" s="5" t="s">
        <v>44</v>
      </c>
      <c r="E176" s="5" t="s">
        <v>75</v>
      </c>
      <c r="F176" s="5" t="s">
        <v>76</v>
      </c>
      <c r="G176" s="3" t="str">
        <f>VLOOKUP(D176,[1]tab_gl_segment_4!A:D,3,FALSE)</f>
        <v>CONSTRUCTION COST BUDGET</v>
      </c>
      <c r="H176" s="4">
        <v>30151592</v>
      </c>
      <c r="I176" s="4">
        <v>0</v>
      </c>
      <c r="J176" s="4">
        <v>0</v>
      </c>
      <c r="K176" s="4">
        <v>30151592</v>
      </c>
      <c r="L176" s="3" t="str">
        <f>VLOOKUP(F176,[1]demo_job_tbl!A:E,4,FALSE)</f>
        <v>KIRKPATRICK MS ADD/RENO</v>
      </c>
      <c r="M176" s="5" t="str">
        <f>VLOOKUP(F176,[1]demo_job_tbl!A:C,3,FALSE)</f>
        <v>OR</v>
      </c>
    </row>
    <row r="177" spans="1:13" x14ac:dyDescent="0.25">
      <c r="A177" s="5" t="s">
        <v>14</v>
      </c>
      <c r="B177" s="5" t="s">
        <v>15</v>
      </c>
      <c r="C177" s="5" t="s">
        <v>16</v>
      </c>
      <c r="D177" s="5" t="s">
        <v>45</v>
      </c>
      <c r="E177" s="5" t="s">
        <v>75</v>
      </c>
      <c r="F177" s="5" t="s">
        <v>76</v>
      </c>
      <c r="G177" s="3" t="str">
        <f>VLOOKUP(D177,[1]tab_gl_segment_4!A:D,3,FALSE)</f>
        <v>IN CONTRACT CONSTRUC ALLOWANCE</v>
      </c>
      <c r="H177" s="4">
        <v>565377</v>
      </c>
      <c r="I177" s="4">
        <v>0</v>
      </c>
      <c r="J177" s="4">
        <v>0</v>
      </c>
      <c r="K177" s="4">
        <v>565377</v>
      </c>
      <c r="L177" s="3" t="str">
        <f>VLOOKUP(F177,[1]demo_job_tbl!A:E,4,FALSE)</f>
        <v>KIRKPATRICK MS ADD/RENO</v>
      </c>
      <c r="M177" s="5" t="str">
        <f>VLOOKUP(F177,[1]demo_job_tbl!A:C,3,FALSE)</f>
        <v>OR</v>
      </c>
    </row>
    <row r="178" spans="1:13" x14ac:dyDescent="0.25">
      <c r="A178" s="5" t="s">
        <v>14</v>
      </c>
      <c r="B178" s="5" t="s">
        <v>15</v>
      </c>
      <c r="C178" s="5" t="s">
        <v>16</v>
      </c>
      <c r="D178" s="5" t="s">
        <v>17</v>
      </c>
      <c r="E178" s="5" t="s">
        <v>75</v>
      </c>
      <c r="F178" s="5" t="s">
        <v>76</v>
      </c>
      <c r="G178" s="3" t="str">
        <f>VLOOKUP(D178,[1]tab_gl_segment_4!A:D,3,FALSE)</f>
        <v>FURNITURE, FIXTURE &amp; EQUIPMENT</v>
      </c>
      <c r="H178" s="4">
        <v>1656999</v>
      </c>
      <c r="I178" s="4">
        <v>0</v>
      </c>
      <c r="J178" s="4">
        <v>0</v>
      </c>
      <c r="K178" s="4">
        <v>1656999</v>
      </c>
      <c r="L178" s="3" t="str">
        <f>VLOOKUP(F178,[1]demo_job_tbl!A:E,4,FALSE)</f>
        <v>KIRKPATRICK MS ADD/RENO</v>
      </c>
      <c r="M178" s="5" t="str">
        <f>VLOOKUP(F178,[1]demo_job_tbl!A:C,3,FALSE)</f>
        <v>OR</v>
      </c>
    </row>
    <row r="179" spans="1:13" x14ac:dyDescent="0.25">
      <c r="A179" s="5" t="s">
        <v>14</v>
      </c>
      <c r="B179" s="5" t="s">
        <v>15</v>
      </c>
      <c r="C179" s="5" t="s">
        <v>16</v>
      </c>
      <c r="D179" s="5" t="s">
        <v>46</v>
      </c>
      <c r="E179" s="5" t="s">
        <v>75</v>
      </c>
      <c r="F179" s="5" t="s">
        <v>76</v>
      </c>
      <c r="G179" s="3" t="str">
        <f>VLOOKUP(D179,[1]tab_gl_segment_4!A:D,3,FALSE)</f>
        <v>PROGRAM MANAGEMENT</v>
      </c>
      <c r="H179" s="4">
        <v>1618581</v>
      </c>
      <c r="I179" s="4">
        <v>1459484.32</v>
      </c>
      <c r="J179" s="4">
        <v>159096.68</v>
      </c>
      <c r="K179" s="4">
        <v>0</v>
      </c>
      <c r="L179" s="3" t="str">
        <f>VLOOKUP(F179,[1]demo_job_tbl!A:E,4,FALSE)</f>
        <v>KIRKPATRICK MS ADD/RENO</v>
      </c>
      <c r="M179" s="5" t="str">
        <f>VLOOKUP(F179,[1]demo_job_tbl!A:C,3,FALSE)</f>
        <v>OR</v>
      </c>
    </row>
    <row r="180" spans="1:13" x14ac:dyDescent="0.25">
      <c r="A180" s="5" t="s">
        <v>14</v>
      </c>
      <c r="B180" s="5" t="s">
        <v>15</v>
      </c>
      <c r="C180" s="5" t="s">
        <v>16</v>
      </c>
      <c r="D180" s="5" t="s">
        <v>47</v>
      </c>
      <c r="E180" s="5" t="s">
        <v>75</v>
      </c>
      <c r="F180" s="5" t="s">
        <v>76</v>
      </c>
      <c r="G180" s="3" t="str">
        <f>VLOOKUP(D180,[1]tab_gl_segment_4!A:D,3,FALSE)</f>
        <v>TECHNOLOGY (CIP)</v>
      </c>
      <c r="H180" s="4">
        <v>758330</v>
      </c>
      <c r="I180" s="4">
        <v>0</v>
      </c>
      <c r="J180" s="4">
        <v>0</v>
      </c>
      <c r="K180" s="4">
        <v>758330</v>
      </c>
      <c r="L180" s="3" t="str">
        <f>VLOOKUP(F180,[1]demo_job_tbl!A:E,4,FALSE)</f>
        <v>KIRKPATRICK MS ADD/RENO</v>
      </c>
      <c r="M180" s="5" t="str">
        <f>VLOOKUP(F180,[1]demo_job_tbl!A:C,3,FALSE)</f>
        <v>OR</v>
      </c>
    </row>
    <row r="181" spans="1:13" x14ac:dyDescent="0.25">
      <c r="A181" s="5" t="s">
        <v>14</v>
      </c>
      <c r="B181" s="5" t="s">
        <v>15</v>
      </c>
      <c r="C181" s="5" t="s">
        <v>16</v>
      </c>
      <c r="D181" s="5" t="s">
        <v>49</v>
      </c>
      <c r="E181" s="5" t="s">
        <v>75</v>
      </c>
      <c r="F181" s="5" t="s">
        <v>76</v>
      </c>
      <c r="G181" s="3" t="str">
        <f>VLOOKUP(D181,[1]tab_gl_segment_4!A:D,3,FALSE)</f>
        <v>COMMISSIONING</v>
      </c>
      <c r="H181" s="4">
        <v>34236</v>
      </c>
      <c r="I181" s="4">
        <v>0</v>
      </c>
      <c r="J181" s="4">
        <v>0</v>
      </c>
      <c r="K181" s="4">
        <v>34236</v>
      </c>
      <c r="L181" s="3" t="str">
        <f>VLOOKUP(F181,[1]demo_job_tbl!A:E,4,FALSE)</f>
        <v>KIRKPATRICK MS ADD/RENO</v>
      </c>
      <c r="M181" s="5" t="str">
        <f>VLOOKUP(F181,[1]demo_job_tbl!A:C,3,FALSE)</f>
        <v>OR</v>
      </c>
    </row>
    <row r="182" spans="1:13" x14ac:dyDescent="0.25">
      <c r="A182" s="5" t="s">
        <v>14</v>
      </c>
      <c r="B182" s="5" t="s">
        <v>15</v>
      </c>
      <c r="C182" s="5" t="s">
        <v>16</v>
      </c>
      <c r="D182" s="5" t="s">
        <v>50</v>
      </c>
      <c r="E182" s="5" t="s">
        <v>75</v>
      </c>
      <c r="F182" s="5" t="s">
        <v>76</v>
      </c>
      <c r="G182" s="3" t="str">
        <f>VLOOKUP(D182,[1]tab_gl_segment_4!A:D,3,FALSE)</f>
        <v>GEOTECH</v>
      </c>
      <c r="H182" s="4">
        <v>6847</v>
      </c>
      <c r="I182" s="4">
        <v>0</v>
      </c>
      <c r="J182" s="4">
        <v>0</v>
      </c>
      <c r="K182" s="4">
        <v>6847</v>
      </c>
      <c r="L182" s="3" t="str">
        <f>VLOOKUP(F182,[1]demo_job_tbl!A:E,4,FALSE)</f>
        <v>KIRKPATRICK MS ADD/RENO</v>
      </c>
      <c r="M182" s="5" t="str">
        <f>VLOOKUP(F182,[1]demo_job_tbl!A:C,3,FALSE)</f>
        <v>OR</v>
      </c>
    </row>
    <row r="183" spans="1:13" x14ac:dyDescent="0.25">
      <c r="A183" s="5" t="s">
        <v>14</v>
      </c>
      <c r="B183" s="5" t="s">
        <v>15</v>
      </c>
      <c r="C183" s="5" t="s">
        <v>16</v>
      </c>
      <c r="D183" s="5" t="s">
        <v>51</v>
      </c>
      <c r="E183" s="5" t="s">
        <v>75</v>
      </c>
      <c r="F183" s="5" t="s">
        <v>76</v>
      </c>
      <c r="G183" s="3" t="str">
        <f>VLOOKUP(D183,[1]tab_gl_segment_4!A:D,3,FALSE)</f>
        <v>HAZMAT CONSULTING</v>
      </c>
      <c r="H183" s="4">
        <v>10462</v>
      </c>
      <c r="I183" s="4">
        <v>0</v>
      </c>
      <c r="J183" s="4">
        <v>0</v>
      </c>
      <c r="K183" s="4">
        <v>10462</v>
      </c>
      <c r="L183" s="3" t="str">
        <f>VLOOKUP(F183,[1]demo_job_tbl!A:E,4,FALSE)</f>
        <v>KIRKPATRICK MS ADD/RENO</v>
      </c>
      <c r="M183" s="5" t="str">
        <f>VLOOKUP(F183,[1]demo_job_tbl!A:C,3,FALSE)</f>
        <v>OR</v>
      </c>
    </row>
    <row r="184" spans="1:13" x14ac:dyDescent="0.25">
      <c r="A184" s="5" t="s">
        <v>14</v>
      </c>
      <c r="B184" s="5" t="s">
        <v>15</v>
      </c>
      <c r="C184" s="5" t="s">
        <v>16</v>
      </c>
      <c r="D184" s="5" t="s">
        <v>52</v>
      </c>
      <c r="E184" s="5" t="s">
        <v>75</v>
      </c>
      <c r="F184" s="5" t="s">
        <v>76</v>
      </c>
      <c r="G184" s="3" t="str">
        <f>VLOOKUP(D184,[1]tab_gl_segment_4!A:D,3,FALSE)</f>
        <v>CONTINGENCY HOLDING ACCT</v>
      </c>
      <c r="H184" s="4">
        <v>869591</v>
      </c>
      <c r="I184" s="4">
        <v>0</v>
      </c>
      <c r="J184" s="4">
        <v>0</v>
      </c>
      <c r="K184" s="4">
        <v>869591</v>
      </c>
      <c r="L184" s="3" t="str">
        <f>VLOOKUP(F184,[1]demo_job_tbl!A:E,4,FALSE)</f>
        <v>KIRKPATRICK MS ADD/RENO</v>
      </c>
      <c r="M184" s="5" t="str">
        <f>VLOOKUP(F184,[1]demo_job_tbl!A:C,3,FALSE)</f>
        <v>OR</v>
      </c>
    </row>
    <row r="185" spans="1:13" x14ac:dyDescent="0.25">
      <c r="A185" s="5" t="s">
        <v>14</v>
      </c>
      <c r="B185" s="5" t="s">
        <v>15</v>
      </c>
      <c r="C185" s="5" t="s">
        <v>16</v>
      </c>
      <c r="D185" s="5" t="s">
        <v>53</v>
      </c>
      <c r="E185" s="5" t="s">
        <v>75</v>
      </c>
      <c r="F185" s="5" t="s">
        <v>76</v>
      </c>
      <c r="G185" s="3" t="str">
        <f>VLOOKUP(D185,[1]tab_gl_segment_4!A:D,3,FALSE)</f>
        <v>ABATEMENT CONTINGENCY (HZMT)</v>
      </c>
      <c r="H185" s="4">
        <v>52310</v>
      </c>
      <c r="I185" s="4">
        <v>0</v>
      </c>
      <c r="J185" s="4">
        <v>0</v>
      </c>
      <c r="K185" s="4">
        <v>52310</v>
      </c>
      <c r="L185" s="3" t="str">
        <f>VLOOKUP(F185,[1]demo_job_tbl!A:E,4,FALSE)</f>
        <v>KIRKPATRICK MS ADD/RENO</v>
      </c>
      <c r="M185" s="5" t="str">
        <f>VLOOKUP(F185,[1]demo_job_tbl!A:C,3,FALSE)</f>
        <v>OR</v>
      </c>
    </row>
    <row r="186" spans="1:13" x14ac:dyDescent="0.25">
      <c r="A186" s="5" t="s">
        <v>14</v>
      </c>
      <c r="B186" s="5" t="s">
        <v>15</v>
      </c>
      <c r="C186" s="5" t="s">
        <v>16</v>
      </c>
      <c r="D186" s="5" t="s">
        <v>55</v>
      </c>
      <c r="E186" s="5" t="s">
        <v>75</v>
      </c>
      <c r="F186" s="5" t="s">
        <v>76</v>
      </c>
      <c r="G186" s="3" t="str">
        <f>VLOOKUP(D186,[1]tab_gl_segment_4!A:D,3,FALSE)</f>
        <v>MOVING</v>
      </c>
      <c r="H186" s="4">
        <v>34455</v>
      </c>
      <c r="I186" s="4">
        <v>0</v>
      </c>
      <c r="J186" s="4">
        <v>0</v>
      </c>
      <c r="K186" s="4">
        <v>34455</v>
      </c>
      <c r="L186" s="3" t="str">
        <f>VLOOKUP(F186,[1]demo_job_tbl!A:E,4,FALSE)</f>
        <v>KIRKPATRICK MS ADD/RENO</v>
      </c>
      <c r="M186" s="5" t="str">
        <f>VLOOKUP(F186,[1]demo_job_tbl!A:C,3,FALSE)</f>
        <v>OR</v>
      </c>
    </row>
    <row r="187" spans="1:13" x14ac:dyDescent="0.25">
      <c r="A187" s="5" t="s">
        <v>14</v>
      </c>
      <c r="B187" s="5" t="s">
        <v>15</v>
      </c>
      <c r="C187" s="5" t="s">
        <v>16</v>
      </c>
      <c r="D187" s="5" t="s">
        <v>56</v>
      </c>
      <c r="E187" s="5" t="s">
        <v>75</v>
      </c>
      <c r="F187" s="5" t="s">
        <v>76</v>
      </c>
      <c r="G187" s="3" t="str">
        <f>VLOOKUP(D187,[1]tab_gl_segment_4!A:D,3,FALSE)</f>
        <v>MATERIAL TESTING</v>
      </c>
      <c r="H187" s="4">
        <v>34236</v>
      </c>
      <c r="I187" s="4">
        <v>0</v>
      </c>
      <c r="J187" s="4">
        <v>0</v>
      </c>
      <c r="K187" s="4">
        <v>34236</v>
      </c>
      <c r="L187" s="3" t="str">
        <f>VLOOKUP(F187,[1]demo_job_tbl!A:E,4,FALSE)</f>
        <v>KIRKPATRICK MS ADD/RENO</v>
      </c>
      <c r="M187" s="5" t="str">
        <f>VLOOKUP(F187,[1]demo_job_tbl!A:C,3,FALSE)</f>
        <v>OR</v>
      </c>
    </row>
    <row r="188" spans="1:13" x14ac:dyDescent="0.25">
      <c r="A188" s="5" t="s">
        <v>14</v>
      </c>
      <c r="B188" s="5" t="s">
        <v>15</v>
      </c>
      <c r="C188" s="5" t="s">
        <v>16</v>
      </c>
      <c r="D188" s="5" t="s">
        <v>57</v>
      </c>
      <c r="E188" s="5" t="s">
        <v>75</v>
      </c>
      <c r="F188" s="5" t="s">
        <v>76</v>
      </c>
      <c r="G188" s="3" t="str">
        <f>VLOOKUP(D188,[1]tab_gl_segment_4!A:D,3,FALSE)</f>
        <v>A/E REIMBURSABLES</v>
      </c>
      <c r="H188" s="4">
        <v>15064</v>
      </c>
      <c r="I188" s="4">
        <v>5000</v>
      </c>
      <c r="J188" s="4">
        <v>0</v>
      </c>
      <c r="K188" s="4">
        <v>10064</v>
      </c>
      <c r="L188" s="3" t="str">
        <f>VLOOKUP(F188,[1]demo_job_tbl!A:E,4,FALSE)</f>
        <v>KIRKPATRICK MS ADD/RENO</v>
      </c>
      <c r="M188" s="5" t="str">
        <f>VLOOKUP(F188,[1]demo_job_tbl!A:C,3,FALSE)</f>
        <v>OR</v>
      </c>
    </row>
    <row r="189" spans="1:13" x14ac:dyDescent="0.25">
      <c r="A189" s="5" t="s">
        <v>14</v>
      </c>
      <c r="B189" s="5" t="s">
        <v>15</v>
      </c>
      <c r="C189" s="5" t="s">
        <v>16</v>
      </c>
      <c r="D189" s="5" t="s">
        <v>58</v>
      </c>
      <c r="E189" s="5" t="s">
        <v>75</v>
      </c>
      <c r="F189" s="5" t="s">
        <v>76</v>
      </c>
      <c r="G189" s="3" t="str">
        <f>VLOOKUP(D189,[1]tab_gl_segment_4!A:D,3,FALSE)</f>
        <v>ROOF CONSULTING</v>
      </c>
      <c r="H189" s="4">
        <v>27388</v>
      </c>
      <c r="I189" s="4">
        <v>0</v>
      </c>
      <c r="J189" s="4">
        <v>0</v>
      </c>
      <c r="K189" s="4">
        <v>27388</v>
      </c>
      <c r="L189" s="3" t="str">
        <f>VLOOKUP(F189,[1]demo_job_tbl!A:E,4,FALSE)</f>
        <v>KIRKPATRICK MS ADD/RENO</v>
      </c>
      <c r="M189" s="5" t="str">
        <f>VLOOKUP(F189,[1]demo_job_tbl!A:C,3,FALSE)</f>
        <v>OR</v>
      </c>
    </row>
    <row r="190" spans="1:13" x14ac:dyDescent="0.25">
      <c r="A190" s="5" t="s">
        <v>14</v>
      </c>
      <c r="B190" s="5" t="s">
        <v>15</v>
      </c>
      <c r="C190" s="5" t="s">
        <v>16</v>
      </c>
      <c r="D190" s="5" t="s">
        <v>59</v>
      </c>
      <c r="E190" s="5" t="s">
        <v>75</v>
      </c>
      <c r="F190" s="5" t="s">
        <v>76</v>
      </c>
      <c r="G190" s="3" t="str">
        <f>VLOOKUP(D190,[1]tab_gl_segment_4!A:D,3,FALSE)</f>
        <v>PERMIT/FEE REIMBURSEMENT</v>
      </c>
      <c r="H190" s="4">
        <v>54777</v>
      </c>
      <c r="I190" s="4">
        <v>0</v>
      </c>
      <c r="J190" s="4">
        <v>0</v>
      </c>
      <c r="K190" s="4">
        <v>54777</v>
      </c>
      <c r="L190" s="3" t="str">
        <f>VLOOKUP(F190,[1]demo_job_tbl!A:E,4,FALSE)</f>
        <v>KIRKPATRICK MS ADD/RENO</v>
      </c>
      <c r="M190" s="5" t="str">
        <f>VLOOKUP(F190,[1]demo_job_tbl!A:C,3,FALSE)</f>
        <v>OR</v>
      </c>
    </row>
    <row r="191" spans="1:13" x14ac:dyDescent="0.25">
      <c r="A191" s="5" t="s">
        <v>14</v>
      </c>
      <c r="B191" s="5" t="s">
        <v>15</v>
      </c>
      <c r="C191" s="5" t="s">
        <v>16</v>
      </c>
      <c r="D191" s="5" t="s">
        <v>60</v>
      </c>
      <c r="E191" s="5" t="s">
        <v>75</v>
      </c>
      <c r="F191" s="5" t="s">
        <v>76</v>
      </c>
      <c r="G191" s="3" t="str">
        <f>VLOOKUP(D191,[1]tab_gl_segment_4!A:D,3,FALSE)</f>
        <v>SURVEYING</v>
      </c>
      <c r="H191" s="4">
        <v>61623</v>
      </c>
      <c r="I191" s="4">
        <v>0</v>
      </c>
      <c r="J191" s="4">
        <v>0</v>
      </c>
      <c r="K191" s="4">
        <v>61623</v>
      </c>
      <c r="L191" s="3" t="str">
        <f>VLOOKUP(F191,[1]demo_job_tbl!A:E,4,FALSE)</f>
        <v>KIRKPATRICK MS ADD/RENO</v>
      </c>
      <c r="M191" s="5" t="str">
        <f>VLOOKUP(F191,[1]demo_job_tbl!A:C,3,FALSE)</f>
        <v>OR</v>
      </c>
    </row>
    <row r="192" spans="1:13" x14ac:dyDescent="0.25">
      <c r="A192" s="5" t="s">
        <v>14</v>
      </c>
      <c r="B192" s="5" t="s">
        <v>15</v>
      </c>
      <c r="C192" s="5" t="s">
        <v>16</v>
      </c>
      <c r="D192" s="5" t="s">
        <v>61</v>
      </c>
      <c r="E192" s="5" t="s">
        <v>75</v>
      </c>
      <c r="F192" s="5" t="s">
        <v>76</v>
      </c>
      <c r="G192" s="3" t="str">
        <f>VLOOKUP(D192,[1]tab_gl_segment_4!A:D,3,FALSE)</f>
        <v>TRAFFIC MANAGMT PLAN SERV</v>
      </c>
      <c r="H192" s="4">
        <v>50000</v>
      </c>
      <c r="I192" s="4">
        <v>0</v>
      </c>
      <c r="J192" s="4">
        <v>0</v>
      </c>
      <c r="K192" s="4">
        <v>50000</v>
      </c>
      <c r="L192" s="3" t="str">
        <f>VLOOKUP(F192,[1]demo_job_tbl!A:E,4,FALSE)</f>
        <v>KIRKPATRICK MS ADD/RENO</v>
      </c>
      <c r="M192" s="5" t="str">
        <f>VLOOKUP(F192,[1]demo_job_tbl!A:C,3,FALSE)</f>
        <v>OR</v>
      </c>
    </row>
    <row r="193" spans="1:13" x14ac:dyDescent="0.25">
      <c r="A193" s="5" t="s">
        <v>14</v>
      </c>
      <c r="B193" s="5" t="s">
        <v>15</v>
      </c>
      <c r="C193" s="5" t="s">
        <v>16</v>
      </c>
      <c r="D193" s="5" t="s">
        <v>62</v>
      </c>
      <c r="E193" s="5" t="s">
        <v>75</v>
      </c>
      <c r="F193" s="5" t="s">
        <v>76</v>
      </c>
      <c r="G193" s="3" t="str">
        <f>VLOOKUP(D193,[1]tab_gl_segment_4!A:D,3,FALSE)</f>
        <v>TEST &amp; BALANCE</v>
      </c>
      <c r="H193" s="4">
        <v>34236</v>
      </c>
      <c r="I193" s="4">
        <v>0</v>
      </c>
      <c r="J193" s="4">
        <v>0</v>
      </c>
      <c r="K193" s="4">
        <v>34236</v>
      </c>
      <c r="L193" s="3" t="str">
        <f>VLOOKUP(F193,[1]demo_job_tbl!A:E,4,FALSE)</f>
        <v>KIRKPATRICK MS ADD/RENO</v>
      </c>
      <c r="M193" s="5" t="str">
        <f>VLOOKUP(F193,[1]demo_job_tbl!A:C,3,FALSE)</f>
        <v>OR</v>
      </c>
    </row>
    <row r="194" spans="1:13" x14ac:dyDescent="0.25">
      <c r="A194" s="5" t="s">
        <v>14</v>
      </c>
      <c r="B194" s="5" t="s">
        <v>15</v>
      </c>
      <c r="C194" s="5" t="s">
        <v>29</v>
      </c>
      <c r="D194" s="5" t="s">
        <v>30</v>
      </c>
      <c r="E194" s="5" t="s">
        <v>77</v>
      </c>
      <c r="F194" s="5" t="s">
        <v>78</v>
      </c>
      <c r="G194" s="3" t="str">
        <f>VLOOKUP(D194,[1]tab_gl_segment_4!A:D,3,FALSE)</f>
        <v>OVERTIME COST</v>
      </c>
      <c r="H194" s="4">
        <v>0</v>
      </c>
      <c r="I194" s="4">
        <v>0</v>
      </c>
      <c r="J194" s="4">
        <v>0</v>
      </c>
      <c r="K194" s="4">
        <v>0</v>
      </c>
      <c r="L194" s="3" t="str">
        <f>VLOOKUP(F194,[1]demo_job_tbl!A:E,4,FALSE)</f>
        <v>MCLEAN MS ADD/RENO</v>
      </c>
      <c r="M194" s="5" t="str">
        <f>VLOOKUP(F194,[1]demo_job_tbl!A:C,3,FALSE)</f>
        <v>OR</v>
      </c>
    </row>
    <row r="195" spans="1:13" x14ac:dyDescent="0.25">
      <c r="A195" s="5" t="s">
        <v>14</v>
      </c>
      <c r="B195" s="5" t="s">
        <v>15</v>
      </c>
      <c r="C195" s="5" t="s">
        <v>39</v>
      </c>
      <c r="D195" s="5" t="s">
        <v>17</v>
      </c>
      <c r="E195" s="5" t="s">
        <v>77</v>
      </c>
      <c r="F195" s="5" t="s">
        <v>78</v>
      </c>
      <c r="G195" s="3" t="str">
        <f>VLOOKUP(D195,[1]tab_gl_segment_4!A:D,3,FALSE)</f>
        <v>FURNITURE, FIXTURE &amp; EQUIPMENT</v>
      </c>
      <c r="H195" s="4">
        <v>0</v>
      </c>
      <c r="I195" s="4">
        <v>0</v>
      </c>
      <c r="J195" s="4">
        <v>0</v>
      </c>
      <c r="K195" s="4">
        <v>0</v>
      </c>
      <c r="L195" s="3" t="str">
        <f>VLOOKUP(F195,[1]demo_job_tbl!A:E,4,FALSE)</f>
        <v>MCLEAN MS ADD/RENO</v>
      </c>
      <c r="M195" s="5" t="str">
        <f>VLOOKUP(F195,[1]demo_job_tbl!A:C,3,FALSE)</f>
        <v>OR</v>
      </c>
    </row>
    <row r="196" spans="1:13" x14ac:dyDescent="0.25">
      <c r="A196" s="5" t="s">
        <v>14</v>
      </c>
      <c r="B196" s="5" t="s">
        <v>15</v>
      </c>
      <c r="C196" s="5" t="s">
        <v>16</v>
      </c>
      <c r="D196" s="5" t="s">
        <v>40</v>
      </c>
      <c r="E196" s="5" t="s">
        <v>77</v>
      </c>
      <c r="F196" s="5" t="s">
        <v>78</v>
      </c>
      <c r="G196" s="3" t="str">
        <f>VLOOKUP(D196,[1]tab_gl_segment_4!A:D,3,FALSE)</f>
        <v>A/E ALLOWANCES</v>
      </c>
      <c r="H196" s="4">
        <v>85000</v>
      </c>
      <c r="I196" s="4">
        <v>0</v>
      </c>
      <c r="J196" s="4">
        <v>85000</v>
      </c>
      <c r="K196" s="4">
        <v>0</v>
      </c>
      <c r="L196" s="3" t="str">
        <f>VLOOKUP(F196,[1]demo_job_tbl!A:E,4,FALSE)</f>
        <v>MCLEAN MS ADD/RENO</v>
      </c>
      <c r="M196" s="5" t="str">
        <f>VLOOKUP(F196,[1]demo_job_tbl!A:C,3,FALSE)</f>
        <v>OR</v>
      </c>
    </row>
    <row r="197" spans="1:13" x14ac:dyDescent="0.25">
      <c r="A197" s="5" t="s">
        <v>14</v>
      </c>
      <c r="B197" s="5" t="s">
        <v>15</v>
      </c>
      <c r="C197" s="5" t="s">
        <v>16</v>
      </c>
      <c r="D197" s="5" t="s">
        <v>41</v>
      </c>
      <c r="E197" s="5" t="s">
        <v>77</v>
      </c>
      <c r="F197" s="5" t="s">
        <v>78</v>
      </c>
      <c r="G197" s="3" t="str">
        <f>VLOOKUP(D197,[1]tab_gl_segment_4!A:D,3,FALSE)</f>
        <v>ACCESSIBILITY (RAS)</v>
      </c>
      <c r="H197" s="4">
        <v>0</v>
      </c>
      <c r="I197" s="4">
        <v>0</v>
      </c>
      <c r="J197" s="4">
        <v>0</v>
      </c>
      <c r="K197" s="4">
        <v>0</v>
      </c>
      <c r="L197" s="3" t="str">
        <f>VLOOKUP(F197,[1]demo_job_tbl!A:E,4,FALSE)</f>
        <v>MCLEAN MS ADD/RENO</v>
      </c>
      <c r="M197" s="5" t="str">
        <f>VLOOKUP(F197,[1]demo_job_tbl!A:C,3,FALSE)</f>
        <v>OR</v>
      </c>
    </row>
    <row r="198" spans="1:13" x14ac:dyDescent="0.25">
      <c r="A198" s="5" t="s">
        <v>14</v>
      </c>
      <c r="B198" s="5" t="s">
        <v>15</v>
      </c>
      <c r="C198" s="5" t="s">
        <v>16</v>
      </c>
      <c r="D198" s="5" t="s">
        <v>42</v>
      </c>
      <c r="E198" s="5" t="s">
        <v>77</v>
      </c>
      <c r="F198" s="5" t="s">
        <v>78</v>
      </c>
      <c r="G198" s="3" t="str">
        <f>VLOOKUP(D198,[1]tab_gl_segment_4!A:D,3,FALSE)</f>
        <v>ABATEMENT</v>
      </c>
      <c r="H198" s="4">
        <v>0</v>
      </c>
      <c r="I198" s="4">
        <v>0</v>
      </c>
      <c r="J198" s="4">
        <v>0</v>
      </c>
      <c r="K198" s="4">
        <v>0</v>
      </c>
      <c r="L198" s="3" t="str">
        <f>VLOOKUP(F198,[1]demo_job_tbl!A:E,4,FALSE)</f>
        <v>MCLEAN MS ADD/RENO</v>
      </c>
      <c r="M198" s="5" t="str">
        <f>VLOOKUP(F198,[1]demo_job_tbl!A:C,3,FALSE)</f>
        <v>OR</v>
      </c>
    </row>
    <row r="199" spans="1:13" x14ac:dyDescent="0.25">
      <c r="A199" s="5" t="s">
        <v>14</v>
      </c>
      <c r="B199" s="5" t="s">
        <v>15</v>
      </c>
      <c r="C199" s="5" t="s">
        <v>16</v>
      </c>
      <c r="D199" s="5" t="s">
        <v>43</v>
      </c>
      <c r="E199" s="5" t="s">
        <v>77</v>
      </c>
      <c r="F199" s="5" t="s">
        <v>78</v>
      </c>
      <c r="G199" s="3" t="str">
        <f>VLOOKUP(D199,[1]tab_gl_segment_4!A:D,3,FALSE)</f>
        <v>DESIGN SERVICES</v>
      </c>
      <c r="H199" s="4">
        <v>563019.81999999995</v>
      </c>
      <c r="I199" s="4">
        <v>0</v>
      </c>
      <c r="J199" s="4">
        <v>563019.81999999995</v>
      </c>
      <c r="K199" s="4">
        <v>0</v>
      </c>
      <c r="L199" s="3" t="str">
        <f>VLOOKUP(F199,[1]demo_job_tbl!A:E,4,FALSE)</f>
        <v>MCLEAN MS ADD/RENO</v>
      </c>
      <c r="M199" s="5" t="str">
        <f>VLOOKUP(F199,[1]demo_job_tbl!A:C,3,FALSE)</f>
        <v>OR</v>
      </c>
    </row>
    <row r="200" spans="1:13" x14ac:dyDescent="0.25">
      <c r="A200" s="5" t="s">
        <v>14</v>
      </c>
      <c r="B200" s="5" t="s">
        <v>15</v>
      </c>
      <c r="C200" s="5" t="s">
        <v>16</v>
      </c>
      <c r="D200" s="5" t="s">
        <v>44</v>
      </c>
      <c r="E200" s="5" t="s">
        <v>77</v>
      </c>
      <c r="F200" s="5" t="s">
        <v>78</v>
      </c>
      <c r="G200" s="3" t="str">
        <f>VLOOKUP(D200,[1]tab_gl_segment_4!A:D,3,FALSE)</f>
        <v>CONSTRUCTION COST BUDGET</v>
      </c>
      <c r="H200" s="4">
        <v>0</v>
      </c>
      <c r="I200" s="4">
        <v>0</v>
      </c>
      <c r="J200" s="4">
        <v>0</v>
      </c>
      <c r="K200" s="4">
        <v>0</v>
      </c>
      <c r="L200" s="3" t="str">
        <f>VLOOKUP(F200,[1]demo_job_tbl!A:E,4,FALSE)</f>
        <v>MCLEAN MS ADD/RENO</v>
      </c>
      <c r="M200" s="5" t="str">
        <f>VLOOKUP(F200,[1]demo_job_tbl!A:C,3,FALSE)</f>
        <v>OR</v>
      </c>
    </row>
    <row r="201" spans="1:13" x14ac:dyDescent="0.25">
      <c r="A201" s="5" t="s">
        <v>14</v>
      </c>
      <c r="B201" s="5" t="s">
        <v>15</v>
      </c>
      <c r="C201" s="5" t="s">
        <v>16</v>
      </c>
      <c r="D201" s="5" t="s">
        <v>45</v>
      </c>
      <c r="E201" s="5" t="s">
        <v>77</v>
      </c>
      <c r="F201" s="5" t="s">
        <v>78</v>
      </c>
      <c r="G201" s="3" t="str">
        <f>VLOOKUP(D201,[1]tab_gl_segment_4!A:D,3,FALSE)</f>
        <v>IN CONTRACT CONSTRUC ALLOWANCE</v>
      </c>
      <c r="H201" s="4">
        <v>0</v>
      </c>
      <c r="I201" s="4">
        <v>0</v>
      </c>
      <c r="J201" s="4">
        <v>0</v>
      </c>
      <c r="K201" s="4">
        <v>0</v>
      </c>
      <c r="L201" s="3" t="str">
        <f>VLOOKUP(F201,[1]demo_job_tbl!A:E,4,FALSE)</f>
        <v>MCLEAN MS ADD/RENO</v>
      </c>
      <c r="M201" s="5" t="str">
        <f>VLOOKUP(F201,[1]demo_job_tbl!A:C,3,FALSE)</f>
        <v>OR</v>
      </c>
    </row>
    <row r="202" spans="1:13" x14ac:dyDescent="0.25">
      <c r="A202" s="5" t="s">
        <v>14</v>
      </c>
      <c r="B202" s="5" t="s">
        <v>15</v>
      </c>
      <c r="C202" s="5" t="s">
        <v>16</v>
      </c>
      <c r="D202" s="5" t="s">
        <v>17</v>
      </c>
      <c r="E202" s="5" t="s">
        <v>77</v>
      </c>
      <c r="F202" s="5" t="s">
        <v>78</v>
      </c>
      <c r="G202" s="3" t="str">
        <f>VLOOKUP(D202,[1]tab_gl_segment_4!A:D,3,FALSE)</f>
        <v>FURNITURE, FIXTURE &amp; EQUIPMENT</v>
      </c>
      <c r="H202" s="4">
        <v>0</v>
      </c>
      <c r="I202" s="4">
        <v>0</v>
      </c>
      <c r="J202" s="4">
        <v>0</v>
      </c>
      <c r="K202" s="4">
        <v>0</v>
      </c>
      <c r="L202" s="3" t="str">
        <f>VLOOKUP(F202,[1]demo_job_tbl!A:E,4,FALSE)</f>
        <v>MCLEAN MS ADD/RENO</v>
      </c>
      <c r="M202" s="5" t="str">
        <f>VLOOKUP(F202,[1]demo_job_tbl!A:C,3,FALSE)</f>
        <v>OR</v>
      </c>
    </row>
    <row r="203" spans="1:13" x14ac:dyDescent="0.25">
      <c r="A203" s="5" t="s">
        <v>14</v>
      </c>
      <c r="B203" s="5" t="s">
        <v>15</v>
      </c>
      <c r="C203" s="5" t="s">
        <v>16</v>
      </c>
      <c r="D203" s="5" t="s">
        <v>46</v>
      </c>
      <c r="E203" s="5" t="s">
        <v>77</v>
      </c>
      <c r="F203" s="5" t="s">
        <v>78</v>
      </c>
      <c r="G203" s="3" t="str">
        <f>VLOOKUP(D203,[1]tab_gl_segment_4!A:D,3,FALSE)</f>
        <v>PROGRAM MANAGEMENT</v>
      </c>
      <c r="H203" s="4">
        <v>550737.43000000005</v>
      </c>
      <c r="I203" s="4">
        <v>0</v>
      </c>
      <c r="J203" s="4">
        <v>550737.43000000005</v>
      </c>
      <c r="K203" s="4">
        <v>0</v>
      </c>
      <c r="L203" s="3" t="str">
        <f>VLOOKUP(F203,[1]demo_job_tbl!A:E,4,FALSE)</f>
        <v>MCLEAN MS ADD/RENO</v>
      </c>
      <c r="M203" s="5" t="str">
        <f>VLOOKUP(F203,[1]demo_job_tbl!A:C,3,FALSE)</f>
        <v>OR</v>
      </c>
    </row>
    <row r="204" spans="1:13" x14ac:dyDescent="0.25">
      <c r="A204" s="5" t="s">
        <v>14</v>
      </c>
      <c r="B204" s="5" t="s">
        <v>15</v>
      </c>
      <c r="C204" s="5" t="s">
        <v>16</v>
      </c>
      <c r="D204" s="5" t="s">
        <v>47</v>
      </c>
      <c r="E204" s="5" t="s">
        <v>77</v>
      </c>
      <c r="F204" s="5" t="s">
        <v>78</v>
      </c>
      <c r="G204" s="3" t="str">
        <f>VLOOKUP(D204,[1]tab_gl_segment_4!A:D,3,FALSE)</f>
        <v>TECHNOLOGY (CIP)</v>
      </c>
      <c r="H204" s="4">
        <v>0</v>
      </c>
      <c r="I204" s="4">
        <v>0</v>
      </c>
      <c r="J204" s="4">
        <v>0</v>
      </c>
      <c r="K204" s="4">
        <v>0</v>
      </c>
      <c r="L204" s="3" t="str">
        <f>VLOOKUP(F204,[1]demo_job_tbl!A:E,4,FALSE)</f>
        <v>MCLEAN MS ADD/RENO</v>
      </c>
      <c r="M204" s="5" t="str">
        <f>VLOOKUP(F204,[1]demo_job_tbl!A:C,3,FALSE)</f>
        <v>OR</v>
      </c>
    </row>
    <row r="205" spans="1:13" x14ac:dyDescent="0.25">
      <c r="A205" s="5" t="s">
        <v>14</v>
      </c>
      <c r="B205" s="5" t="s">
        <v>15</v>
      </c>
      <c r="C205" s="5" t="s">
        <v>16</v>
      </c>
      <c r="D205" s="5" t="s">
        <v>49</v>
      </c>
      <c r="E205" s="5" t="s">
        <v>77</v>
      </c>
      <c r="F205" s="5" t="s">
        <v>78</v>
      </c>
      <c r="G205" s="3" t="str">
        <f>VLOOKUP(D205,[1]tab_gl_segment_4!A:D,3,FALSE)</f>
        <v>COMMISSIONING</v>
      </c>
      <c r="H205" s="4">
        <v>0</v>
      </c>
      <c r="I205" s="4">
        <v>0</v>
      </c>
      <c r="J205" s="4">
        <v>0</v>
      </c>
      <c r="K205" s="4">
        <v>0</v>
      </c>
      <c r="L205" s="3" t="str">
        <f>VLOOKUP(F205,[1]demo_job_tbl!A:E,4,FALSE)</f>
        <v>MCLEAN MS ADD/RENO</v>
      </c>
      <c r="M205" s="5" t="str">
        <f>VLOOKUP(F205,[1]demo_job_tbl!A:C,3,FALSE)</f>
        <v>OR</v>
      </c>
    </row>
    <row r="206" spans="1:13" x14ac:dyDescent="0.25">
      <c r="A206" s="5" t="s">
        <v>14</v>
      </c>
      <c r="B206" s="5" t="s">
        <v>15</v>
      </c>
      <c r="C206" s="5" t="s">
        <v>16</v>
      </c>
      <c r="D206" s="5" t="s">
        <v>50</v>
      </c>
      <c r="E206" s="5" t="s">
        <v>77</v>
      </c>
      <c r="F206" s="5" t="s">
        <v>78</v>
      </c>
      <c r="G206" s="3" t="str">
        <f>VLOOKUP(D206,[1]tab_gl_segment_4!A:D,3,FALSE)</f>
        <v>GEOTECH</v>
      </c>
      <c r="H206" s="4">
        <v>21300</v>
      </c>
      <c r="I206" s="4">
        <v>0</v>
      </c>
      <c r="J206" s="4">
        <v>21300</v>
      </c>
      <c r="K206" s="4">
        <v>0</v>
      </c>
      <c r="L206" s="3" t="str">
        <f>VLOOKUP(F206,[1]demo_job_tbl!A:E,4,FALSE)</f>
        <v>MCLEAN MS ADD/RENO</v>
      </c>
      <c r="M206" s="5" t="str">
        <f>VLOOKUP(F206,[1]demo_job_tbl!A:C,3,FALSE)</f>
        <v>OR</v>
      </c>
    </row>
    <row r="207" spans="1:13" x14ac:dyDescent="0.25">
      <c r="A207" s="5" t="s">
        <v>14</v>
      </c>
      <c r="B207" s="5" t="s">
        <v>15</v>
      </c>
      <c r="C207" s="5" t="s">
        <v>16</v>
      </c>
      <c r="D207" s="5" t="s">
        <v>51</v>
      </c>
      <c r="E207" s="5" t="s">
        <v>77</v>
      </c>
      <c r="F207" s="5" t="s">
        <v>78</v>
      </c>
      <c r="G207" s="3" t="str">
        <f>VLOOKUP(D207,[1]tab_gl_segment_4!A:D,3,FALSE)</f>
        <v>HAZMAT CONSULTING</v>
      </c>
      <c r="H207" s="4">
        <v>6970</v>
      </c>
      <c r="I207" s="4">
        <v>0</v>
      </c>
      <c r="J207" s="4">
        <v>6970</v>
      </c>
      <c r="K207" s="4">
        <v>0</v>
      </c>
      <c r="L207" s="3" t="str">
        <f>VLOOKUP(F207,[1]demo_job_tbl!A:E,4,FALSE)</f>
        <v>MCLEAN MS ADD/RENO</v>
      </c>
      <c r="M207" s="5" t="str">
        <f>VLOOKUP(F207,[1]demo_job_tbl!A:C,3,FALSE)</f>
        <v>OR</v>
      </c>
    </row>
    <row r="208" spans="1:13" x14ac:dyDescent="0.25">
      <c r="A208" s="5" t="s">
        <v>14</v>
      </c>
      <c r="B208" s="5" t="s">
        <v>15</v>
      </c>
      <c r="C208" s="5" t="s">
        <v>16</v>
      </c>
      <c r="D208" s="5" t="s">
        <v>52</v>
      </c>
      <c r="E208" s="5" t="s">
        <v>77</v>
      </c>
      <c r="F208" s="5" t="s">
        <v>78</v>
      </c>
      <c r="G208" s="3" t="str">
        <f>VLOOKUP(D208,[1]tab_gl_segment_4!A:D,3,FALSE)</f>
        <v>CONTINGENCY HOLDING ACCT</v>
      </c>
      <c r="H208" s="4">
        <v>0</v>
      </c>
      <c r="I208" s="4">
        <v>0</v>
      </c>
      <c r="J208" s="4">
        <v>0</v>
      </c>
      <c r="K208" s="4">
        <v>0</v>
      </c>
      <c r="L208" s="3" t="str">
        <f>VLOOKUP(F208,[1]demo_job_tbl!A:E,4,FALSE)</f>
        <v>MCLEAN MS ADD/RENO</v>
      </c>
      <c r="M208" s="5" t="str">
        <f>VLOOKUP(F208,[1]demo_job_tbl!A:C,3,FALSE)</f>
        <v>OR</v>
      </c>
    </row>
    <row r="209" spans="1:13" x14ac:dyDescent="0.25">
      <c r="A209" s="5" t="s">
        <v>14</v>
      </c>
      <c r="B209" s="5" t="s">
        <v>15</v>
      </c>
      <c r="C209" s="5" t="s">
        <v>16</v>
      </c>
      <c r="D209" s="5" t="s">
        <v>53</v>
      </c>
      <c r="E209" s="5" t="s">
        <v>77</v>
      </c>
      <c r="F209" s="5" t="s">
        <v>78</v>
      </c>
      <c r="G209" s="3" t="str">
        <f>VLOOKUP(D209,[1]tab_gl_segment_4!A:D,3,FALSE)</f>
        <v>ABATEMENT CONTINGENCY (HZMT)</v>
      </c>
      <c r="H209" s="4">
        <v>0</v>
      </c>
      <c r="I209" s="4">
        <v>0</v>
      </c>
      <c r="J209" s="4">
        <v>0</v>
      </c>
      <c r="K209" s="4">
        <v>0</v>
      </c>
      <c r="L209" s="3" t="str">
        <f>VLOOKUP(F209,[1]demo_job_tbl!A:E,4,FALSE)</f>
        <v>MCLEAN MS ADD/RENO</v>
      </c>
      <c r="M209" s="5" t="str">
        <f>VLOOKUP(F209,[1]demo_job_tbl!A:C,3,FALSE)</f>
        <v>OR</v>
      </c>
    </row>
    <row r="210" spans="1:13" x14ac:dyDescent="0.25">
      <c r="A210" s="5" t="s">
        <v>14</v>
      </c>
      <c r="B210" s="5" t="s">
        <v>15</v>
      </c>
      <c r="C210" s="5" t="s">
        <v>16</v>
      </c>
      <c r="D210" s="5" t="s">
        <v>55</v>
      </c>
      <c r="E210" s="5" t="s">
        <v>77</v>
      </c>
      <c r="F210" s="5" t="s">
        <v>78</v>
      </c>
      <c r="G210" s="3" t="str">
        <f>VLOOKUP(D210,[1]tab_gl_segment_4!A:D,3,FALSE)</f>
        <v>MOVING</v>
      </c>
      <c r="H210" s="4">
        <v>0</v>
      </c>
      <c r="I210" s="4">
        <v>0</v>
      </c>
      <c r="J210" s="4">
        <v>0</v>
      </c>
      <c r="K210" s="4">
        <v>0</v>
      </c>
      <c r="L210" s="3" t="str">
        <f>VLOOKUP(F210,[1]demo_job_tbl!A:E,4,FALSE)</f>
        <v>MCLEAN MS ADD/RENO</v>
      </c>
      <c r="M210" s="5" t="str">
        <f>VLOOKUP(F210,[1]demo_job_tbl!A:C,3,FALSE)</f>
        <v>OR</v>
      </c>
    </row>
    <row r="211" spans="1:13" x14ac:dyDescent="0.25">
      <c r="A211" s="5" t="s">
        <v>14</v>
      </c>
      <c r="B211" s="5" t="s">
        <v>15</v>
      </c>
      <c r="C211" s="5" t="s">
        <v>16</v>
      </c>
      <c r="D211" s="5" t="s">
        <v>56</v>
      </c>
      <c r="E211" s="5" t="s">
        <v>77</v>
      </c>
      <c r="F211" s="5" t="s">
        <v>78</v>
      </c>
      <c r="G211" s="3" t="str">
        <f>VLOOKUP(D211,[1]tab_gl_segment_4!A:D,3,FALSE)</f>
        <v>MATERIAL TESTING</v>
      </c>
      <c r="H211" s="4">
        <v>0</v>
      </c>
      <c r="I211" s="4">
        <v>0</v>
      </c>
      <c r="J211" s="4">
        <v>0</v>
      </c>
      <c r="K211" s="4">
        <v>0</v>
      </c>
      <c r="L211" s="3" t="str">
        <f>VLOOKUP(F211,[1]demo_job_tbl!A:E,4,FALSE)</f>
        <v>MCLEAN MS ADD/RENO</v>
      </c>
      <c r="M211" s="5" t="str">
        <f>VLOOKUP(F211,[1]demo_job_tbl!A:C,3,FALSE)</f>
        <v>OR</v>
      </c>
    </row>
    <row r="212" spans="1:13" x14ac:dyDescent="0.25">
      <c r="A212" s="5" t="s">
        <v>14</v>
      </c>
      <c r="B212" s="5" t="s">
        <v>15</v>
      </c>
      <c r="C212" s="5" t="s">
        <v>16</v>
      </c>
      <c r="D212" s="5" t="s">
        <v>57</v>
      </c>
      <c r="E212" s="5" t="s">
        <v>77</v>
      </c>
      <c r="F212" s="5" t="s">
        <v>78</v>
      </c>
      <c r="G212" s="3" t="str">
        <f>VLOOKUP(D212,[1]tab_gl_segment_4!A:D,3,FALSE)</f>
        <v>A/E REIMBURSABLES</v>
      </c>
      <c r="H212" s="4">
        <v>807</v>
      </c>
      <c r="I212" s="4">
        <v>0</v>
      </c>
      <c r="J212" s="4">
        <v>807</v>
      </c>
      <c r="K212" s="4">
        <v>0</v>
      </c>
      <c r="L212" s="3" t="str">
        <f>VLOOKUP(F212,[1]demo_job_tbl!A:E,4,FALSE)</f>
        <v>MCLEAN MS ADD/RENO</v>
      </c>
      <c r="M212" s="5" t="str">
        <f>VLOOKUP(F212,[1]demo_job_tbl!A:C,3,FALSE)</f>
        <v>OR</v>
      </c>
    </row>
    <row r="213" spans="1:13" x14ac:dyDescent="0.25">
      <c r="A213" s="5" t="s">
        <v>14</v>
      </c>
      <c r="B213" s="5" t="s">
        <v>15</v>
      </c>
      <c r="C213" s="5" t="s">
        <v>16</v>
      </c>
      <c r="D213" s="5" t="s">
        <v>58</v>
      </c>
      <c r="E213" s="5" t="s">
        <v>77</v>
      </c>
      <c r="F213" s="5" t="s">
        <v>78</v>
      </c>
      <c r="G213" s="3" t="str">
        <f>VLOOKUP(D213,[1]tab_gl_segment_4!A:D,3,FALSE)</f>
        <v>ROOF CONSULTING</v>
      </c>
      <c r="H213" s="4">
        <v>0</v>
      </c>
      <c r="I213" s="4">
        <v>0</v>
      </c>
      <c r="J213" s="4">
        <v>0</v>
      </c>
      <c r="K213" s="4">
        <v>0</v>
      </c>
      <c r="L213" s="3" t="str">
        <f>VLOOKUP(F213,[1]demo_job_tbl!A:E,4,FALSE)</f>
        <v>MCLEAN MS ADD/RENO</v>
      </c>
      <c r="M213" s="5" t="str">
        <f>VLOOKUP(F213,[1]demo_job_tbl!A:C,3,FALSE)</f>
        <v>OR</v>
      </c>
    </row>
    <row r="214" spans="1:13" x14ac:dyDescent="0.25">
      <c r="A214" s="5" t="s">
        <v>14</v>
      </c>
      <c r="B214" s="5" t="s">
        <v>15</v>
      </c>
      <c r="C214" s="5" t="s">
        <v>16</v>
      </c>
      <c r="D214" s="5" t="s">
        <v>59</v>
      </c>
      <c r="E214" s="5" t="s">
        <v>77</v>
      </c>
      <c r="F214" s="5" t="s">
        <v>78</v>
      </c>
      <c r="G214" s="3" t="str">
        <f>VLOOKUP(D214,[1]tab_gl_segment_4!A:D,3,FALSE)</f>
        <v>PERMIT/FEE REIMBURSEMENT</v>
      </c>
      <c r="H214" s="4">
        <v>0</v>
      </c>
      <c r="I214" s="4">
        <v>0</v>
      </c>
      <c r="J214" s="4">
        <v>0</v>
      </c>
      <c r="K214" s="4">
        <v>0</v>
      </c>
      <c r="L214" s="3" t="str">
        <f>VLOOKUP(F214,[1]demo_job_tbl!A:E,4,FALSE)</f>
        <v>MCLEAN MS ADD/RENO</v>
      </c>
      <c r="M214" s="5" t="str">
        <f>VLOOKUP(F214,[1]demo_job_tbl!A:C,3,FALSE)</f>
        <v>OR</v>
      </c>
    </row>
    <row r="215" spans="1:13" x14ac:dyDescent="0.25">
      <c r="A215" s="5" t="s">
        <v>14</v>
      </c>
      <c r="B215" s="5" t="s">
        <v>15</v>
      </c>
      <c r="C215" s="5" t="s">
        <v>16</v>
      </c>
      <c r="D215" s="5" t="s">
        <v>60</v>
      </c>
      <c r="E215" s="5" t="s">
        <v>77</v>
      </c>
      <c r="F215" s="5" t="s">
        <v>78</v>
      </c>
      <c r="G215" s="3" t="str">
        <f>VLOOKUP(D215,[1]tab_gl_segment_4!A:D,3,FALSE)</f>
        <v>SURVEYING</v>
      </c>
      <c r="H215" s="4">
        <v>31160</v>
      </c>
      <c r="I215" s="4">
        <v>12850</v>
      </c>
      <c r="J215" s="4">
        <v>18310</v>
      </c>
      <c r="K215" s="4">
        <v>0</v>
      </c>
      <c r="L215" s="3" t="str">
        <f>VLOOKUP(F215,[1]demo_job_tbl!A:E,4,FALSE)</f>
        <v>MCLEAN MS ADD/RENO</v>
      </c>
      <c r="M215" s="5" t="str">
        <f>VLOOKUP(F215,[1]demo_job_tbl!A:C,3,FALSE)</f>
        <v>OR</v>
      </c>
    </row>
    <row r="216" spans="1:13" x14ac:dyDescent="0.25">
      <c r="A216" s="5" t="s">
        <v>14</v>
      </c>
      <c r="B216" s="5" t="s">
        <v>15</v>
      </c>
      <c r="C216" s="5" t="s">
        <v>16</v>
      </c>
      <c r="D216" s="5" t="s">
        <v>61</v>
      </c>
      <c r="E216" s="5" t="s">
        <v>77</v>
      </c>
      <c r="F216" s="5" t="s">
        <v>78</v>
      </c>
      <c r="G216" s="3" t="str">
        <f>VLOOKUP(D216,[1]tab_gl_segment_4!A:D,3,FALSE)</f>
        <v>TRAFFIC MANAGMT PLAN SERV</v>
      </c>
      <c r="H216" s="4">
        <v>0</v>
      </c>
      <c r="I216" s="4">
        <v>0</v>
      </c>
      <c r="J216" s="4">
        <v>0</v>
      </c>
      <c r="K216" s="4">
        <v>0</v>
      </c>
      <c r="L216" s="3" t="str">
        <f>VLOOKUP(F216,[1]demo_job_tbl!A:E,4,FALSE)</f>
        <v>MCLEAN MS ADD/RENO</v>
      </c>
      <c r="M216" s="5" t="str">
        <f>VLOOKUP(F216,[1]demo_job_tbl!A:C,3,FALSE)</f>
        <v>OR</v>
      </c>
    </row>
    <row r="217" spans="1:13" x14ac:dyDescent="0.25">
      <c r="A217" s="5" t="s">
        <v>14</v>
      </c>
      <c r="B217" s="5" t="s">
        <v>15</v>
      </c>
      <c r="C217" s="5" t="s">
        <v>16</v>
      </c>
      <c r="D217" s="5" t="s">
        <v>62</v>
      </c>
      <c r="E217" s="5" t="s">
        <v>77</v>
      </c>
      <c r="F217" s="5" t="s">
        <v>78</v>
      </c>
      <c r="G217" s="3" t="str">
        <f>VLOOKUP(D217,[1]tab_gl_segment_4!A:D,3,FALSE)</f>
        <v>TEST &amp; BALANCE</v>
      </c>
      <c r="H217" s="4">
        <v>0</v>
      </c>
      <c r="I217" s="4">
        <v>0</v>
      </c>
      <c r="J217" s="4">
        <v>0</v>
      </c>
      <c r="K217" s="4">
        <v>0</v>
      </c>
      <c r="L217" s="3" t="str">
        <f>VLOOKUP(F217,[1]demo_job_tbl!A:E,4,FALSE)</f>
        <v>MCLEAN MS ADD/RENO</v>
      </c>
      <c r="M217" s="5" t="str">
        <f>VLOOKUP(F217,[1]demo_job_tbl!A:C,3,FALSE)</f>
        <v>OR</v>
      </c>
    </row>
    <row r="218" spans="1:13" x14ac:dyDescent="0.25">
      <c r="A218" s="5" t="s">
        <v>14</v>
      </c>
      <c r="B218" s="5" t="s">
        <v>15</v>
      </c>
      <c r="C218" s="5" t="s">
        <v>29</v>
      </c>
      <c r="D218" s="5" t="s">
        <v>30</v>
      </c>
      <c r="E218" s="5" t="s">
        <v>77</v>
      </c>
      <c r="F218" s="5" t="s">
        <v>79</v>
      </c>
      <c r="G218" s="3" t="str">
        <f>VLOOKUP(D218,[1]tab_gl_segment_4!A:D,3,FALSE)</f>
        <v>OVERTIME COST</v>
      </c>
      <c r="H218" s="4">
        <v>44196</v>
      </c>
      <c r="I218" s="4">
        <v>0</v>
      </c>
      <c r="J218" s="4">
        <v>0</v>
      </c>
      <c r="K218" s="4">
        <v>44196</v>
      </c>
      <c r="L218" s="3" t="str">
        <f>VLOOKUP(F218,[1]demo_job_tbl!A:E,4,FALSE)</f>
        <v>MCLEAN CONSOLIDATION</v>
      </c>
      <c r="M218" s="5" t="str">
        <f>VLOOKUP(F218,[1]demo_job_tbl!A:C,3,FALSE)</f>
        <v>OR</v>
      </c>
    </row>
    <row r="219" spans="1:13" x14ac:dyDescent="0.25">
      <c r="A219" s="5" t="s">
        <v>14</v>
      </c>
      <c r="B219" s="5" t="s">
        <v>15</v>
      </c>
      <c r="C219" s="5" t="s">
        <v>16</v>
      </c>
      <c r="D219" s="5" t="s">
        <v>40</v>
      </c>
      <c r="E219" s="5" t="s">
        <v>77</v>
      </c>
      <c r="F219" s="5" t="s">
        <v>79</v>
      </c>
      <c r="G219" s="3" t="str">
        <f>VLOOKUP(D219,[1]tab_gl_segment_4!A:D,3,FALSE)</f>
        <v>A/E ALLOWANCES</v>
      </c>
      <c r="H219" s="4">
        <v>147321</v>
      </c>
      <c r="I219" s="4">
        <v>0</v>
      </c>
      <c r="J219" s="4">
        <v>0</v>
      </c>
      <c r="K219" s="4">
        <v>147321</v>
      </c>
      <c r="L219" s="3" t="str">
        <f>VLOOKUP(F219,[1]demo_job_tbl!A:E,4,FALSE)</f>
        <v>MCLEAN CONSOLIDATION</v>
      </c>
      <c r="M219" s="5" t="str">
        <f>VLOOKUP(F219,[1]demo_job_tbl!A:C,3,FALSE)</f>
        <v>OR</v>
      </c>
    </row>
    <row r="220" spans="1:13" x14ac:dyDescent="0.25">
      <c r="A220" s="5" t="s">
        <v>14</v>
      </c>
      <c r="B220" s="5" t="s">
        <v>15</v>
      </c>
      <c r="C220" s="5" t="s">
        <v>16</v>
      </c>
      <c r="D220" s="5" t="s">
        <v>41</v>
      </c>
      <c r="E220" s="5" t="s">
        <v>77</v>
      </c>
      <c r="F220" s="5" t="s">
        <v>79</v>
      </c>
      <c r="G220" s="3" t="str">
        <f>VLOOKUP(D220,[1]tab_gl_segment_4!A:D,3,FALSE)</f>
        <v>ACCESSIBILITY (RAS)</v>
      </c>
      <c r="H220" s="4">
        <v>7366</v>
      </c>
      <c r="I220" s="4">
        <v>0</v>
      </c>
      <c r="J220" s="4">
        <v>0</v>
      </c>
      <c r="K220" s="4">
        <v>7366</v>
      </c>
      <c r="L220" s="3" t="str">
        <f>VLOOKUP(F220,[1]demo_job_tbl!A:E,4,FALSE)</f>
        <v>MCLEAN CONSOLIDATION</v>
      </c>
      <c r="M220" s="5" t="str">
        <f>VLOOKUP(F220,[1]demo_job_tbl!A:C,3,FALSE)</f>
        <v>OR</v>
      </c>
    </row>
    <row r="221" spans="1:13" x14ac:dyDescent="0.25">
      <c r="A221" s="5" t="s">
        <v>14</v>
      </c>
      <c r="B221" s="5" t="s">
        <v>15</v>
      </c>
      <c r="C221" s="5" t="s">
        <v>16</v>
      </c>
      <c r="D221" s="5" t="s">
        <v>42</v>
      </c>
      <c r="E221" s="5" t="s">
        <v>77</v>
      </c>
      <c r="F221" s="5" t="s">
        <v>79</v>
      </c>
      <c r="G221" s="3" t="str">
        <f>VLOOKUP(D221,[1]tab_gl_segment_4!A:D,3,FALSE)</f>
        <v>ABATEMENT</v>
      </c>
      <c r="H221" s="4">
        <v>1104908</v>
      </c>
      <c r="I221" s="4">
        <v>0</v>
      </c>
      <c r="J221" s="4">
        <v>0</v>
      </c>
      <c r="K221" s="4">
        <v>1104908</v>
      </c>
      <c r="L221" s="3" t="str">
        <f>VLOOKUP(F221,[1]demo_job_tbl!A:E,4,FALSE)</f>
        <v>MCLEAN CONSOLIDATION</v>
      </c>
      <c r="M221" s="5" t="str">
        <f>VLOOKUP(F221,[1]demo_job_tbl!A:C,3,FALSE)</f>
        <v>OR</v>
      </c>
    </row>
    <row r="222" spans="1:13" x14ac:dyDescent="0.25">
      <c r="A222" s="5" t="s">
        <v>14</v>
      </c>
      <c r="B222" s="5" t="s">
        <v>15</v>
      </c>
      <c r="C222" s="5" t="s">
        <v>16</v>
      </c>
      <c r="D222" s="5" t="s">
        <v>43</v>
      </c>
      <c r="E222" s="5" t="s">
        <v>77</v>
      </c>
      <c r="F222" s="5" t="s">
        <v>79</v>
      </c>
      <c r="G222" s="3" t="str">
        <f>VLOOKUP(D222,[1]tab_gl_segment_4!A:D,3,FALSE)</f>
        <v>DESIGN SERVICES</v>
      </c>
      <c r="H222" s="4">
        <v>4059411</v>
      </c>
      <c r="I222" s="4">
        <v>3602727.26</v>
      </c>
      <c r="J222" s="4">
        <v>456683.74</v>
      </c>
      <c r="K222" s="4">
        <v>0</v>
      </c>
      <c r="L222" s="3" t="str">
        <f>VLOOKUP(F222,[1]demo_job_tbl!A:E,4,FALSE)</f>
        <v>MCLEAN CONSOLIDATION</v>
      </c>
      <c r="M222" s="5" t="str">
        <f>VLOOKUP(F222,[1]demo_job_tbl!A:C,3,FALSE)</f>
        <v>OR</v>
      </c>
    </row>
    <row r="223" spans="1:13" x14ac:dyDescent="0.25">
      <c r="A223" s="5" t="s">
        <v>14</v>
      </c>
      <c r="B223" s="5" t="s">
        <v>15</v>
      </c>
      <c r="C223" s="5" t="s">
        <v>16</v>
      </c>
      <c r="D223" s="5" t="s">
        <v>44</v>
      </c>
      <c r="E223" s="5" t="s">
        <v>77</v>
      </c>
      <c r="F223" s="5" t="s">
        <v>79</v>
      </c>
      <c r="G223" s="3" t="str">
        <f>VLOOKUP(D223,[1]tab_gl_segment_4!A:D,3,FALSE)</f>
        <v>CONSTRUCTION COST BUDGET</v>
      </c>
      <c r="H223" s="4">
        <v>51064186</v>
      </c>
      <c r="I223" s="4">
        <v>0</v>
      </c>
      <c r="J223" s="4">
        <v>0</v>
      </c>
      <c r="K223" s="4">
        <v>51064186</v>
      </c>
      <c r="L223" s="3" t="str">
        <f>VLOOKUP(F223,[1]demo_job_tbl!A:E,4,FALSE)</f>
        <v>MCLEAN CONSOLIDATION</v>
      </c>
      <c r="M223" s="5" t="str">
        <f>VLOOKUP(F223,[1]demo_job_tbl!A:C,3,FALSE)</f>
        <v>OR</v>
      </c>
    </row>
    <row r="224" spans="1:13" x14ac:dyDescent="0.25">
      <c r="A224" s="5" t="s">
        <v>14</v>
      </c>
      <c r="B224" s="5" t="s">
        <v>15</v>
      </c>
      <c r="C224" s="5" t="s">
        <v>16</v>
      </c>
      <c r="D224" s="5" t="s">
        <v>17</v>
      </c>
      <c r="E224" s="5" t="s">
        <v>77</v>
      </c>
      <c r="F224" s="5" t="s">
        <v>79</v>
      </c>
      <c r="G224" s="3" t="str">
        <f>VLOOKUP(D224,[1]tab_gl_segment_4!A:D,3,FALSE)</f>
        <v>FURNITURE, FIXTURE &amp; EQUIPMENT</v>
      </c>
      <c r="H224" s="4">
        <v>3314725</v>
      </c>
      <c r="I224" s="4">
        <v>0</v>
      </c>
      <c r="J224" s="4">
        <v>0</v>
      </c>
      <c r="K224" s="4">
        <v>3314725</v>
      </c>
      <c r="L224" s="3" t="str">
        <f>VLOOKUP(F224,[1]demo_job_tbl!A:E,4,FALSE)</f>
        <v>MCLEAN CONSOLIDATION</v>
      </c>
      <c r="M224" s="5" t="str">
        <f>VLOOKUP(F224,[1]demo_job_tbl!A:C,3,FALSE)</f>
        <v>OR</v>
      </c>
    </row>
    <row r="225" spans="1:13" x14ac:dyDescent="0.25">
      <c r="A225" s="5" t="s">
        <v>14</v>
      </c>
      <c r="B225" s="5" t="s">
        <v>15</v>
      </c>
      <c r="C225" s="5" t="s">
        <v>16</v>
      </c>
      <c r="D225" s="5" t="s">
        <v>46</v>
      </c>
      <c r="E225" s="5" t="s">
        <v>77</v>
      </c>
      <c r="F225" s="5" t="s">
        <v>79</v>
      </c>
      <c r="G225" s="3" t="str">
        <f>VLOOKUP(D225,[1]tab_gl_segment_4!A:D,3,FALSE)</f>
        <v>PROGRAM MANAGEMENT</v>
      </c>
      <c r="H225" s="4">
        <v>2193315</v>
      </c>
      <c r="I225" s="4">
        <v>0</v>
      </c>
      <c r="J225" s="4">
        <v>0</v>
      </c>
      <c r="K225" s="4">
        <v>2193315</v>
      </c>
      <c r="L225" s="3" t="str">
        <f>VLOOKUP(F225,[1]demo_job_tbl!A:E,4,FALSE)</f>
        <v>MCLEAN CONSOLIDATION</v>
      </c>
      <c r="M225" s="5" t="str">
        <f>VLOOKUP(F225,[1]demo_job_tbl!A:C,3,FALSE)</f>
        <v>OR</v>
      </c>
    </row>
    <row r="226" spans="1:13" x14ac:dyDescent="0.25">
      <c r="A226" s="5" t="s">
        <v>14</v>
      </c>
      <c r="B226" s="5" t="s">
        <v>15</v>
      </c>
      <c r="C226" s="5" t="s">
        <v>16</v>
      </c>
      <c r="D226" s="5" t="s">
        <v>47</v>
      </c>
      <c r="E226" s="5" t="s">
        <v>77</v>
      </c>
      <c r="F226" s="5" t="s">
        <v>79</v>
      </c>
      <c r="G226" s="3" t="str">
        <f>VLOOKUP(D226,[1]tab_gl_segment_4!A:D,3,FALSE)</f>
        <v>TECHNOLOGY (CIP)</v>
      </c>
      <c r="H226" s="4">
        <v>1733660</v>
      </c>
      <c r="I226" s="4">
        <v>0</v>
      </c>
      <c r="J226" s="4">
        <v>0</v>
      </c>
      <c r="K226" s="4">
        <v>1733660</v>
      </c>
      <c r="L226" s="3" t="str">
        <f>VLOOKUP(F226,[1]demo_job_tbl!A:E,4,FALSE)</f>
        <v>MCLEAN CONSOLIDATION</v>
      </c>
      <c r="M226" s="5" t="str">
        <f>VLOOKUP(F226,[1]demo_job_tbl!A:C,3,FALSE)</f>
        <v>OR</v>
      </c>
    </row>
    <row r="227" spans="1:13" x14ac:dyDescent="0.25">
      <c r="A227" s="5" t="s">
        <v>14</v>
      </c>
      <c r="B227" s="5" t="s">
        <v>15</v>
      </c>
      <c r="C227" s="5" t="s">
        <v>16</v>
      </c>
      <c r="D227" s="5" t="s">
        <v>49</v>
      </c>
      <c r="E227" s="5" t="s">
        <v>77</v>
      </c>
      <c r="F227" s="5" t="s">
        <v>79</v>
      </c>
      <c r="G227" s="3" t="str">
        <f>VLOOKUP(D227,[1]tab_gl_segment_4!A:D,3,FALSE)</f>
        <v>COMMISSIONING</v>
      </c>
      <c r="H227" s="4">
        <v>589284</v>
      </c>
      <c r="I227" s="4">
        <v>0</v>
      </c>
      <c r="J227" s="4">
        <v>0</v>
      </c>
      <c r="K227" s="4">
        <v>589284</v>
      </c>
      <c r="L227" s="3" t="str">
        <f>VLOOKUP(F227,[1]demo_job_tbl!A:E,4,FALSE)</f>
        <v>MCLEAN CONSOLIDATION</v>
      </c>
      <c r="M227" s="5" t="str">
        <f>VLOOKUP(F227,[1]demo_job_tbl!A:C,3,FALSE)</f>
        <v>OR</v>
      </c>
    </row>
    <row r="228" spans="1:13" x14ac:dyDescent="0.25">
      <c r="A228" s="5" t="s">
        <v>14</v>
      </c>
      <c r="B228" s="5" t="s">
        <v>15</v>
      </c>
      <c r="C228" s="5" t="s">
        <v>16</v>
      </c>
      <c r="D228" s="5" t="s">
        <v>50</v>
      </c>
      <c r="E228" s="5" t="s">
        <v>77</v>
      </c>
      <c r="F228" s="5" t="s">
        <v>79</v>
      </c>
      <c r="G228" s="3" t="str">
        <f>VLOOKUP(D228,[1]tab_gl_segment_4!A:D,3,FALSE)</f>
        <v>GEOTECH</v>
      </c>
      <c r="H228" s="4">
        <v>147321</v>
      </c>
      <c r="I228" s="4">
        <v>0</v>
      </c>
      <c r="J228" s="4">
        <v>0</v>
      </c>
      <c r="K228" s="4">
        <v>147321</v>
      </c>
      <c r="L228" s="3" t="str">
        <f>VLOOKUP(F228,[1]demo_job_tbl!A:E,4,FALSE)</f>
        <v>MCLEAN CONSOLIDATION</v>
      </c>
      <c r="M228" s="5" t="str">
        <f>VLOOKUP(F228,[1]demo_job_tbl!A:C,3,FALSE)</f>
        <v>OR</v>
      </c>
    </row>
    <row r="229" spans="1:13" x14ac:dyDescent="0.25">
      <c r="A229" s="5" t="s">
        <v>14</v>
      </c>
      <c r="B229" s="5" t="s">
        <v>15</v>
      </c>
      <c r="C229" s="5" t="s">
        <v>16</v>
      </c>
      <c r="D229" s="5" t="s">
        <v>51</v>
      </c>
      <c r="E229" s="5" t="s">
        <v>77</v>
      </c>
      <c r="F229" s="5" t="s">
        <v>79</v>
      </c>
      <c r="G229" s="3" t="str">
        <f>VLOOKUP(D229,[1]tab_gl_segment_4!A:D,3,FALSE)</f>
        <v>HAZMAT CONSULTING</v>
      </c>
      <c r="H229" s="4">
        <v>147321</v>
      </c>
      <c r="I229" s="4">
        <v>0</v>
      </c>
      <c r="J229" s="4">
        <v>0</v>
      </c>
      <c r="K229" s="4">
        <v>147321</v>
      </c>
      <c r="L229" s="3" t="str">
        <f>VLOOKUP(F229,[1]demo_job_tbl!A:E,4,FALSE)</f>
        <v>MCLEAN CONSOLIDATION</v>
      </c>
      <c r="M229" s="5" t="str">
        <f>VLOOKUP(F229,[1]demo_job_tbl!A:C,3,FALSE)</f>
        <v>OR</v>
      </c>
    </row>
    <row r="230" spans="1:13" x14ac:dyDescent="0.25">
      <c r="A230" s="5" t="s">
        <v>14</v>
      </c>
      <c r="B230" s="5" t="s">
        <v>15</v>
      </c>
      <c r="C230" s="5" t="s">
        <v>16</v>
      </c>
      <c r="D230" s="5" t="s">
        <v>52</v>
      </c>
      <c r="E230" s="5" t="s">
        <v>77</v>
      </c>
      <c r="F230" s="5" t="s">
        <v>79</v>
      </c>
      <c r="G230" s="3" t="str">
        <f>VLOOKUP(D230,[1]tab_gl_segment_4!A:D,3,FALSE)</f>
        <v>CONTINGENCY HOLDING ACCT</v>
      </c>
      <c r="H230" s="4">
        <v>5077382.5599999996</v>
      </c>
      <c r="I230" s="4">
        <v>0</v>
      </c>
      <c r="J230" s="4">
        <v>0</v>
      </c>
      <c r="K230" s="4">
        <v>5077382.5599999996</v>
      </c>
      <c r="L230" s="3" t="str">
        <f>VLOOKUP(F230,[1]demo_job_tbl!A:E,4,FALSE)</f>
        <v>MCLEAN CONSOLIDATION</v>
      </c>
      <c r="M230" s="5" t="str">
        <f>VLOOKUP(F230,[1]demo_job_tbl!A:C,3,FALSE)</f>
        <v>OR</v>
      </c>
    </row>
    <row r="231" spans="1:13" x14ac:dyDescent="0.25">
      <c r="A231" s="5" t="s">
        <v>14</v>
      </c>
      <c r="B231" s="5" t="s">
        <v>15</v>
      </c>
      <c r="C231" s="5" t="s">
        <v>16</v>
      </c>
      <c r="D231" s="5" t="s">
        <v>54</v>
      </c>
      <c r="E231" s="5" t="s">
        <v>77</v>
      </c>
      <c r="F231" s="5" t="s">
        <v>79</v>
      </c>
      <c r="G231" s="3" t="str">
        <f>VLOOKUP(D231,[1]tab_gl_segment_4!A:D,3,FALSE)</f>
        <v>JOB ORDER CONTRACT</v>
      </c>
      <c r="H231" s="4">
        <v>412499</v>
      </c>
      <c r="I231" s="4">
        <v>0</v>
      </c>
      <c r="J231" s="4">
        <v>0</v>
      </c>
      <c r="K231" s="4">
        <v>412499</v>
      </c>
      <c r="L231" s="3" t="str">
        <f>VLOOKUP(F231,[1]demo_job_tbl!A:E,4,FALSE)</f>
        <v>MCLEAN CONSOLIDATION</v>
      </c>
      <c r="M231" s="5" t="str">
        <f>VLOOKUP(F231,[1]demo_job_tbl!A:C,3,FALSE)</f>
        <v>OR</v>
      </c>
    </row>
    <row r="232" spans="1:13" x14ac:dyDescent="0.25">
      <c r="A232" s="5" t="s">
        <v>14</v>
      </c>
      <c r="B232" s="5" t="s">
        <v>15</v>
      </c>
      <c r="C232" s="5" t="s">
        <v>16</v>
      </c>
      <c r="D232" s="5" t="s">
        <v>55</v>
      </c>
      <c r="E232" s="5" t="s">
        <v>77</v>
      </c>
      <c r="F232" s="5" t="s">
        <v>79</v>
      </c>
      <c r="G232" s="3" t="str">
        <f>VLOOKUP(D232,[1]tab_gl_segment_4!A:D,3,FALSE)</f>
        <v>MOVING</v>
      </c>
      <c r="H232" s="4">
        <v>589284</v>
      </c>
      <c r="I232" s="4">
        <v>0</v>
      </c>
      <c r="J232" s="4">
        <v>0</v>
      </c>
      <c r="K232" s="4">
        <v>589284</v>
      </c>
      <c r="L232" s="3" t="str">
        <f>VLOOKUP(F232,[1]demo_job_tbl!A:E,4,FALSE)</f>
        <v>MCLEAN CONSOLIDATION</v>
      </c>
      <c r="M232" s="5" t="str">
        <f>VLOOKUP(F232,[1]demo_job_tbl!A:C,3,FALSE)</f>
        <v>OR</v>
      </c>
    </row>
    <row r="233" spans="1:13" x14ac:dyDescent="0.25">
      <c r="A233" s="5" t="s">
        <v>14</v>
      </c>
      <c r="B233" s="5" t="s">
        <v>15</v>
      </c>
      <c r="C233" s="5" t="s">
        <v>16</v>
      </c>
      <c r="D233" s="5" t="s">
        <v>56</v>
      </c>
      <c r="E233" s="5" t="s">
        <v>77</v>
      </c>
      <c r="F233" s="5" t="s">
        <v>79</v>
      </c>
      <c r="G233" s="3" t="str">
        <f>VLOOKUP(D233,[1]tab_gl_segment_4!A:D,3,FALSE)</f>
        <v>MATERIAL TESTING</v>
      </c>
      <c r="H233" s="4">
        <v>147321</v>
      </c>
      <c r="I233" s="4">
        <v>0</v>
      </c>
      <c r="J233" s="4">
        <v>0</v>
      </c>
      <c r="K233" s="4">
        <v>147321</v>
      </c>
      <c r="L233" s="3" t="str">
        <f>VLOOKUP(F233,[1]demo_job_tbl!A:E,4,FALSE)</f>
        <v>MCLEAN CONSOLIDATION</v>
      </c>
      <c r="M233" s="5" t="str">
        <f>VLOOKUP(F233,[1]demo_job_tbl!A:C,3,FALSE)</f>
        <v>OR</v>
      </c>
    </row>
    <row r="234" spans="1:13" x14ac:dyDescent="0.25">
      <c r="A234" s="5" t="s">
        <v>14</v>
      </c>
      <c r="B234" s="5" t="s">
        <v>15</v>
      </c>
      <c r="C234" s="5" t="s">
        <v>16</v>
      </c>
      <c r="D234" s="5" t="s">
        <v>68</v>
      </c>
      <c r="E234" s="5" t="s">
        <v>77</v>
      </c>
      <c r="F234" s="5" t="s">
        <v>79</v>
      </c>
      <c r="G234" s="3" t="str">
        <f>VLOOKUP(D234,[1]tab_gl_segment_4!A:D,3,FALSE)</f>
        <v>OTHER ENGINEERING SVS</v>
      </c>
      <c r="H234" s="4">
        <v>73661</v>
      </c>
      <c r="I234" s="4">
        <v>0</v>
      </c>
      <c r="J234" s="4">
        <v>0</v>
      </c>
      <c r="K234" s="4">
        <v>73661</v>
      </c>
      <c r="L234" s="3" t="str">
        <f>VLOOKUP(F234,[1]demo_job_tbl!A:E,4,FALSE)</f>
        <v>MCLEAN CONSOLIDATION</v>
      </c>
      <c r="M234" s="5" t="str">
        <f>VLOOKUP(F234,[1]demo_job_tbl!A:C,3,FALSE)</f>
        <v>OR</v>
      </c>
    </row>
    <row r="235" spans="1:13" x14ac:dyDescent="0.25">
      <c r="A235" s="5" t="s">
        <v>14</v>
      </c>
      <c r="B235" s="5" t="s">
        <v>15</v>
      </c>
      <c r="C235" s="5" t="s">
        <v>16</v>
      </c>
      <c r="D235" s="5" t="s">
        <v>57</v>
      </c>
      <c r="E235" s="5" t="s">
        <v>77</v>
      </c>
      <c r="F235" s="5" t="s">
        <v>79</v>
      </c>
      <c r="G235" s="3" t="str">
        <f>VLOOKUP(D235,[1]tab_gl_segment_4!A:D,3,FALSE)</f>
        <v>A/E REIMBURSABLES</v>
      </c>
      <c r="H235" s="4">
        <v>36830</v>
      </c>
      <c r="I235" s="4">
        <v>0</v>
      </c>
      <c r="J235" s="4">
        <v>0</v>
      </c>
      <c r="K235" s="4">
        <v>36830</v>
      </c>
      <c r="L235" s="3" t="str">
        <f>VLOOKUP(F235,[1]demo_job_tbl!A:E,4,FALSE)</f>
        <v>MCLEAN CONSOLIDATION</v>
      </c>
      <c r="M235" s="5" t="str">
        <f>VLOOKUP(F235,[1]demo_job_tbl!A:C,3,FALSE)</f>
        <v>OR</v>
      </c>
    </row>
    <row r="236" spans="1:13" x14ac:dyDescent="0.25">
      <c r="A236" s="5" t="s">
        <v>14</v>
      </c>
      <c r="B236" s="5" t="s">
        <v>15</v>
      </c>
      <c r="C236" s="5" t="s">
        <v>16</v>
      </c>
      <c r="D236" s="5" t="s">
        <v>58</v>
      </c>
      <c r="E236" s="5" t="s">
        <v>77</v>
      </c>
      <c r="F236" s="5" t="s">
        <v>79</v>
      </c>
      <c r="G236" s="3" t="str">
        <f>VLOOKUP(D236,[1]tab_gl_segment_4!A:D,3,FALSE)</f>
        <v>ROOF CONSULTING</v>
      </c>
      <c r="H236" s="4">
        <v>147321</v>
      </c>
      <c r="I236" s="4">
        <v>0</v>
      </c>
      <c r="J236" s="4">
        <v>0</v>
      </c>
      <c r="K236" s="4">
        <v>147321</v>
      </c>
      <c r="L236" s="3" t="str">
        <f>VLOOKUP(F236,[1]demo_job_tbl!A:E,4,FALSE)</f>
        <v>MCLEAN CONSOLIDATION</v>
      </c>
      <c r="M236" s="5" t="str">
        <f>VLOOKUP(F236,[1]demo_job_tbl!A:C,3,FALSE)</f>
        <v>OR</v>
      </c>
    </row>
    <row r="237" spans="1:13" x14ac:dyDescent="0.25">
      <c r="A237" s="5" t="s">
        <v>14</v>
      </c>
      <c r="B237" s="5" t="s">
        <v>15</v>
      </c>
      <c r="C237" s="5" t="s">
        <v>16</v>
      </c>
      <c r="D237" s="5" t="s">
        <v>59</v>
      </c>
      <c r="E237" s="5" t="s">
        <v>77</v>
      </c>
      <c r="F237" s="5" t="s">
        <v>79</v>
      </c>
      <c r="G237" s="3" t="str">
        <f>VLOOKUP(D237,[1]tab_gl_segment_4!A:D,3,FALSE)</f>
        <v>PERMIT/FEE REIMBURSEMENT</v>
      </c>
      <c r="H237" s="4">
        <v>73661</v>
      </c>
      <c r="I237" s="4">
        <v>0</v>
      </c>
      <c r="J237" s="4">
        <v>0</v>
      </c>
      <c r="K237" s="4">
        <v>73661</v>
      </c>
      <c r="L237" s="3" t="str">
        <f>VLOOKUP(F237,[1]demo_job_tbl!A:E,4,FALSE)</f>
        <v>MCLEAN CONSOLIDATION</v>
      </c>
      <c r="M237" s="5" t="str">
        <f>VLOOKUP(F237,[1]demo_job_tbl!A:C,3,FALSE)</f>
        <v>OR</v>
      </c>
    </row>
    <row r="238" spans="1:13" x14ac:dyDescent="0.25">
      <c r="A238" s="5" t="s">
        <v>14</v>
      </c>
      <c r="B238" s="5" t="s">
        <v>15</v>
      </c>
      <c r="C238" s="5" t="s">
        <v>16</v>
      </c>
      <c r="D238" s="5" t="s">
        <v>60</v>
      </c>
      <c r="E238" s="5" t="s">
        <v>77</v>
      </c>
      <c r="F238" s="5" t="s">
        <v>79</v>
      </c>
      <c r="G238" s="3" t="str">
        <f>VLOOKUP(D238,[1]tab_gl_segment_4!A:D,3,FALSE)</f>
        <v>SURVEYING</v>
      </c>
      <c r="H238" s="4">
        <v>147321</v>
      </c>
      <c r="I238" s="4">
        <v>0</v>
      </c>
      <c r="J238" s="4">
        <v>0</v>
      </c>
      <c r="K238" s="4">
        <v>147321</v>
      </c>
      <c r="L238" s="3" t="str">
        <f>VLOOKUP(F238,[1]demo_job_tbl!A:E,4,FALSE)</f>
        <v>MCLEAN CONSOLIDATION</v>
      </c>
      <c r="M238" s="5" t="str">
        <f>VLOOKUP(F238,[1]demo_job_tbl!A:C,3,FALSE)</f>
        <v>OR</v>
      </c>
    </row>
    <row r="239" spans="1:13" x14ac:dyDescent="0.25">
      <c r="A239" s="5" t="s">
        <v>14</v>
      </c>
      <c r="B239" s="5" t="s">
        <v>15</v>
      </c>
      <c r="C239" s="5" t="s">
        <v>16</v>
      </c>
      <c r="D239" s="5" t="s">
        <v>61</v>
      </c>
      <c r="E239" s="5" t="s">
        <v>77</v>
      </c>
      <c r="F239" s="5" t="s">
        <v>79</v>
      </c>
      <c r="G239" s="3" t="str">
        <f>VLOOKUP(D239,[1]tab_gl_segment_4!A:D,3,FALSE)</f>
        <v>TRAFFIC MANAGMT PLAN SERV</v>
      </c>
      <c r="H239" s="4">
        <v>73661</v>
      </c>
      <c r="I239" s="4">
        <v>0</v>
      </c>
      <c r="J239" s="4">
        <v>0</v>
      </c>
      <c r="K239" s="4">
        <v>73661</v>
      </c>
      <c r="L239" s="3" t="str">
        <f>VLOOKUP(F239,[1]demo_job_tbl!A:E,4,FALSE)</f>
        <v>MCLEAN CONSOLIDATION</v>
      </c>
      <c r="M239" s="5" t="str">
        <f>VLOOKUP(F239,[1]demo_job_tbl!A:C,3,FALSE)</f>
        <v>OR</v>
      </c>
    </row>
    <row r="240" spans="1:13" x14ac:dyDescent="0.25">
      <c r="A240" s="5" t="s">
        <v>14</v>
      </c>
      <c r="B240" s="5" t="s">
        <v>15</v>
      </c>
      <c r="C240" s="5" t="s">
        <v>16</v>
      </c>
      <c r="D240" s="5" t="s">
        <v>62</v>
      </c>
      <c r="E240" s="5" t="s">
        <v>77</v>
      </c>
      <c r="F240" s="5" t="s">
        <v>79</v>
      </c>
      <c r="G240" s="3" t="str">
        <f>VLOOKUP(D240,[1]tab_gl_segment_4!A:D,3,FALSE)</f>
        <v>TEST &amp; BALANCE</v>
      </c>
      <c r="H240" s="4">
        <v>294642</v>
      </c>
      <c r="I240" s="4">
        <v>0</v>
      </c>
      <c r="J240" s="4">
        <v>0</v>
      </c>
      <c r="K240" s="4">
        <v>294642</v>
      </c>
      <c r="L240" s="3" t="str">
        <f>VLOOKUP(F240,[1]demo_job_tbl!A:E,4,FALSE)</f>
        <v>MCLEAN CONSOLIDATION</v>
      </c>
      <c r="M240" s="5" t="str">
        <f>VLOOKUP(F240,[1]demo_job_tbl!A:C,3,FALSE)</f>
        <v>OR</v>
      </c>
    </row>
    <row r="241" spans="1:13" x14ac:dyDescent="0.25">
      <c r="A241" s="5" t="s">
        <v>14</v>
      </c>
      <c r="B241" s="5" t="s">
        <v>15</v>
      </c>
      <c r="C241" s="5" t="s">
        <v>16</v>
      </c>
      <c r="D241" s="5" t="s">
        <v>63</v>
      </c>
      <c r="E241" s="5" t="s">
        <v>77</v>
      </c>
      <c r="F241" s="5" t="s">
        <v>79</v>
      </c>
      <c r="G241" s="3" t="str">
        <f>VLOOKUP(D241,[1]tab_gl_segment_4!A:D,3,FALSE)</f>
        <v>ZONING PLANNING&amp;PERMITTING SER</v>
      </c>
      <c r="H241" s="4">
        <v>73661</v>
      </c>
      <c r="I241" s="4">
        <v>0</v>
      </c>
      <c r="J241" s="4">
        <v>0</v>
      </c>
      <c r="K241" s="4">
        <v>73661</v>
      </c>
      <c r="L241" s="3" t="str">
        <f>VLOOKUP(F241,[1]demo_job_tbl!A:E,4,FALSE)</f>
        <v>MCLEAN CONSOLIDATION</v>
      </c>
      <c r="M241" s="5" t="str">
        <f>VLOOKUP(F241,[1]demo_job_tbl!A:C,3,FALSE)</f>
        <v>OR</v>
      </c>
    </row>
    <row r="242" spans="1:13" x14ac:dyDescent="0.25">
      <c r="A242" s="5" t="s">
        <v>14</v>
      </c>
      <c r="B242" s="5" t="s">
        <v>28</v>
      </c>
      <c r="C242" s="5" t="s">
        <v>29</v>
      </c>
      <c r="D242" s="5" t="s">
        <v>30</v>
      </c>
      <c r="E242" s="5" t="s">
        <v>80</v>
      </c>
      <c r="F242" s="5" t="s">
        <v>81</v>
      </c>
      <c r="G242" s="3" t="str">
        <f>VLOOKUP(D242,[1]tab_gl_segment_4!A:D,3,FALSE)</f>
        <v>OVERTIME COST</v>
      </c>
      <c r="H242" s="4">
        <v>0</v>
      </c>
      <c r="I242" s="4">
        <v>0</v>
      </c>
      <c r="J242" s="4">
        <v>0</v>
      </c>
      <c r="K242" s="4">
        <v>0</v>
      </c>
      <c r="L242" s="3" t="str">
        <f>VLOOKUP(F242,[1]demo_job_tbl!A:E,4,FALSE)</f>
        <v>WA MEACHAM MS ADD/RENO</v>
      </c>
      <c r="M242" s="5" t="str">
        <f>VLOOKUP(F242,[1]demo_job_tbl!A:C,3,FALSE)</f>
        <v>OR</v>
      </c>
    </row>
    <row r="243" spans="1:13" x14ac:dyDescent="0.25">
      <c r="A243" s="5" t="s">
        <v>14</v>
      </c>
      <c r="B243" s="5" t="s">
        <v>15</v>
      </c>
      <c r="C243" s="5" t="s">
        <v>29</v>
      </c>
      <c r="D243" s="5" t="s">
        <v>30</v>
      </c>
      <c r="E243" s="5" t="s">
        <v>80</v>
      </c>
      <c r="F243" s="5" t="s">
        <v>81</v>
      </c>
      <c r="G243" s="3" t="str">
        <f>VLOOKUP(D243,[1]tab_gl_segment_4!A:D,3,FALSE)</f>
        <v>OVERTIME COST</v>
      </c>
      <c r="H243" s="4">
        <v>21374</v>
      </c>
      <c r="I243" s="4">
        <v>0</v>
      </c>
      <c r="J243" s="4">
        <v>618.33000000000004</v>
      </c>
      <c r="K243" s="4">
        <v>20755.669999999998</v>
      </c>
      <c r="L243" s="3" t="str">
        <f>VLOOKUP(F243,[1]demo_job_tbl!A:E,4,FALSE)</f>
        <v>WA MEACHAM MS ADD/RENO</v>
      </c>
      <c r="M243" s="5" t="str">
        <f>VLOOKUP(F243,[1]demo_job_tbl!A:C,3,FALSE)</f>
        <v>OR</v>
      </c>
    </row>
    <row r="244" spans="1:13" x14ac:dyDescent="0.25">
      <c r="A244" s="5" t="s">
        <v>14</v>
      </c>
      <c r="B244" s="5" t="s">
        <v>15</v>
      </c>
      <c r="C244" s="5" t="s">
        <v>33</v>
      </c>
      <c r="D244" s="5" t="s">
        <v>30</v>
      </c>
      <c r="E244" s="5" t="s">
        <v>80</v>
      </c>
      <c r="F244" s="5" t="s">
        <v>81</v>
      </c>
      <c r="G244" s="3" t="str">
        <f>VLOOKUP(D244,[1]tab_gl_segment_4!A:D,3,FALSE)</f>
        <v>OVERTIME COST</v>
      </c>
      <c r="H244" s="4">
        <v>1000</v>
      </c>
      <c r="I244" s="4">
        <v>0</v>
      </c>
      <c r="J244" s="4">
        <v>8.74</v>
      </c>
      <c r="K244" s="4">
        <v>991.26</v>
      </c>
      <c r="L244" s="3" t="str">
        <f>VLOOKUP(F244,[1]demo_job_tbl!A:E,4,FALSE)</f>
        <v>WA MEACHAM MS ADD/RENO</v>
      </c>
      <c r="M244" s="5" t="str">
        <f>VLOOKUP(F244,[1]demo_job_tbl!A:C,3,FALSE)</f>
        <v>OR</v>
      </c>
    </row>
    <row r="245" spans="1:13" x14ac:dyDescent="0.25">
      <c r="A245" s="5" t="s">
        <v>14</v>
      </c>
      <c r="B245" s="5" t="s">
        <v>15</v>
      </c>
      <c r="C245" s="5" t="s">
        <v>34</v>
      </c>
      <c r="D245" s="5" t="s">
        <v>30</v>
      </c>
      <c r="E245" s="5" t="s">
        <v>80</v>
      </c>
      <c r="F245" s="5" t="s">
        <v>81</v>
      </c>
      <c r="G245" s="3" t="str">
        <f>VLOOKUP(D245,[1]tab_gl_segment_4!A:D,3,FALSE)</f>
        <v>OVERTIME COST</v>
      </c>
      <c r="H245" s="4">
        <v>2000</v>
      </c>
      <c r="I245" s="4">
        <v>0</v>
      </c>
      <c r="J245" s="4">
        <v>26.93</v>
      </c>
      <c r="K245" s="4">
        <v>1973.07</v>
      </c>
      <c r="L245" s="3" t="str">
        <f>VLOOKUP(F245,[1]demo_job_tbl!A:E,4,FALSE)</f>
        <v>WA MEACHAM MS ADD/RENO</v>
      </c>
      <c r="M245" s="5" t="str">
        <f>VLOOKUP(F245,[1]demo_job_tbl!A:C,3,FALSE)</f>
        <v>OR</v>
      </c>
    </row>
    <row r="246" spans="1:13" x14ac:dyDescent="0.25">
      <c r="A246" s="5" t="s">
        <v>14</v>
      </c>
      <c r="B246" s="5" t="s">
        <v>15</v>
      </c>
      <c r="C246" s="5" t="s">
        <v>35</v>
      </c>
      <c r="D246" s="5" t="s">
        <v>30</v>
      </c>
      <c r="E246" s="5" t="s">
        <v>80</v>
      </c>
      <c r="F246" s="5" t="s">
        <v>81</v>
      </c>
      <c r="G246" s="3" t="str">
        <f>VLOOKUP(D246,[1]tab_gl_segment_4!A:D,3,FALSE)</f>
        <v>OVERTIME COST</v>
      </c>
      <c r="H246" s="4">
        <v>1000</v>
      </c>
      <c r="I246" s="4">
        <v>0</v>
      </c>
      <c r="J246" s="4">
        <v>4.63</v>
      </c>
      <c r="K246" s="4">
        <v>995.37</v>
      </c>
      <c r="L246" s="3" t="str">
        <f>VLOOKUP(F246,[1]demo_job_tbl!A:E,4,FALSE)</f>
        <v>WA MEACHAM MS ADD/RENO</v>
      </c>
      <c r="M246" s="5" t="str">
        <f>VLOOKUP(F246,[1]demo_job_tbl!A:C,3,FALSE)</f>
        <v>OR</v>
      </c>
    </row>
    <row r="247" spans="1:13" x14ac:dyDescent="0.25">
      <c r="A247" s="5" t="s">
        <v>14</v>
      </c>
      <c r="B247" s="5" t="s">
        <v>15</v>
      </c>
      <c r="C247" s="5" t="s">
        <v>36</v>
      </c>
      <c r="D247" s="5" t="s">
        <v>30</v>
      </c>
      <c r="E247" s="5" t="s">
        <v>80</v>
      </c>
      <c r="F247" s="5" t="s">
        <v>81</v>
      </c>
      <c r="G247" s="3" t="str">
        <f>VLOOKUP(D247,[1]tab_gl_segment_4!A:D,3,FALSE)</f>
        <v>OVERTIME COST</v>
      </c>
      <c r="H247" s="4">
        <v>1000</v>
      </c>
      <c r="I247" s="4">
        <v>0</v>
      </c>
      <c r="J247" s="4">
        <v>1.55</v>
      </c>
      <c r="K247" s="4">
        <v>998.45</v>
      </c>
      <c r="L247" s="3" t="str">
        <f>VLOOKUP(F247,[1]demo_job_tbl!A:E,4,FALSE)</f>
        <v>WA MEACHAM MS ADD/RENO</v>
      </c>
      <c r="M247" s="5" t="str">
        <f>VLOOKUP(F247,[1]demo_job_tbl!A:C,3,FALSE)</f>
        <v>OR</v>
      </c>
    </row>
    <row r="248" spans="1:13" x14ac:dyDescent="0.25">
      <c r="A248" s="5" t="s">
        <v>14</v>
      </c>
      <c r="B248" s="5" t="s">
        <v>15</v>
      </c>
      <c r="C248" s="5" t="s">
        <v>37</v>
      </c>
      <c r="D248" s="5" t="s">
        <v>30</v>
      </c>
      <c r="E248" s="5" t="s">
        <v>80</v>
      </c>
      <c r="F248" s="5" t="s">
        <v>81</v>
      </c>
      <c r="G248" s="3" t="str">
        <f>VLOOKUP(D248,[1]tab_gl_segment_4!A:D,3,FALSE)</f>
        <v>OVERTIME COST</v>
      </c>
      <c r="H248" s="4">
        <v>2000</v>
      </c>
      <c r="I248" s="4">
        <v>0</v>
      </c>
      <c r="J248" s="4">
        <v>37.75</v>
      </c>
      <c r="K248" s="4">
        <v>1962.25</v>
      </c>
      <c r="L248" s="3" t="str">
        <f>VLOOKUP(F248,[1]demo_job_tbl!A:E,4,FALSE)</f>
        <v>WA MEACHAM MS ADD/RENO</v>
      </c>
      <c r="M248" s="5" t="str">
        <f>VLOOKUP(F248,[1]demo_job_tbl!A:C,3,FALSE)</f>
        <v>OR</v>
      </c>
    </row>
    <row r="249" spans="1:13" x14ac:dyDescent="0.25">
      <c r="A249" s="5" t="s">
        <v>14</v>
      </c>
      <c r="B249" s="5" t="s">
        <v>15</v>
      </c>
      <c r="C249" s="5" t="s">
        <v>38</v>
      </c>
      <c r="D249" s="5" t="s">
        <v>30</v>
      </c>
      <c r="E249" s="5" t="s">
        <v>80</v>
      </c>
      <c r="F249" s="5" t="s">
        <v>81</v>
      </c>
      <c r="G249" s="3" t="str">
        <f>VLOOKUP(D249,[1]tab_gl_segment_4!A:D,3,FALSE)</f>
        <v>OVERTIME COST</v>
      </c>
      <c r="H249" s="4">
        <v>1000</v>
      </c>
      <c r="I249" s="4">
        <v>0</v>
      </c>
      <c r="J249" s="4">
        <v>1.1200000000000001</v>
      </c>
      <c r="K249" s="4">
        <v>998.88</v>
      </c>
      <c r="L249" s="3" t="str">
        <f>VLOOKUP(F249,[1]demo_job_tbl!A:E,4,FALSE)</f>
        <v>WA MEACHAM MS ADD/RENO</v>
      </c>
      <c r="M249" s="5" t="str">
        <f>VLOOKUP(F249,[1]demo_job_tbl!A:C,3,FALSE)</f>
        <v>OR</v>
      </c>
    </row>
    <row r="250" spans="1:13" x14ac:dyDescent="0.25">
      <c r="A250" s="5" t="s">
        <v>14</v>
      </c>
      <c r="B250" s="5" t="s">
        <v>15</v>
      </c>
      <c r="C250" s="5" t="s">
        <v>39</v>
      </c>
      <c r="D250" s="5" t="s">
        <v>17</v>
      </c>
      <c r="E250" s="5" t="s">
        <v>80</v>
      </c>
      <c r="F250" s="5" t="s">
        <v>81</v>
      </c>
      <c r="G250" s="3" t="str">
        <f>VLOOKUP(D250,[1]tab_gl_segment_4!A:D,3,FALSE)</f>
        <v>FURNITURE, FIXTURE &amp; EQUIPMENT</v>
      </c>
      <c r="H250" s="4">
        <v>0</v>
      </c>
      <c r="I250" s="4">
        <v>0</v>
      </c>
      <c r="J250" s="4">
        <v>0</v>
      </c>
      <c r="K250" s="4">
        <v>0</v>
      </c>
      <c r="L250" s="3" t="str">
        <f>VLOOKUP(F250,[1]demo_job_tbl!A:E,4,FALSE)</f>
        <v>WA MEACHAM MS ADD/RENO</v>
      </c>
      <c r="M250" s="5" t="str">
        <f>VLOOKUP(F250,[1]demo_job_tbl!A:C,3,FALSE)</f>
        <v>OR</v>
      </c>
    </row>
    <row r="251" spans="1:13" x14ac:dyDescent="0.25">
      <c r="A251" s="5" t="s">
        <v>14</v>
      </c>
      <c r="B251" s="5" t="s">
        <v>15</v>
      </c>
      <c r="C251" s="5" t="s">
        <v>16</v>
      </c>
      <c r="D251" s="5" t="s">
        <v>40</v>
      </c>
      <c r="E251" s="5" t="s">
        <v>80</v>
      </c>
      <c r="F251" s="5" t="s">
        <v>81</v>
      </c>
      <c r="G251" s="3" t="str">
        <f>VLOOKUP(D251,[1]tab_gl_segment_4!A:D,3,FALSE)</f>
        <v>A/E ALLOWANCES</v>
      </c>
      <c r="H251" s="4">
        <v>45896</v>
      </c>
      <c r="I251" s="4">
        <v>0</v>
      </c>
      <c r="J251" s="4">
        <v>0</v>
      </c>
      <c r="K251" s="4">
        <v>45896</v>
      </c>
      <c r="L251" s="3" t="str">
        <f>VLOOKUP(F251,[1]demo_job_tbl!A:E,4,FALSE)</f>
        <v>WA MEACHAM MS ADD/RENO</v>
      </c>
      <c r="M251" s="5" t="str">
        <f>VLOOKUP(F251,[1]demo_job_tbl!A:C,3,FALSE)</f>
        <v>OR</v>
      </c>
    </row>
    <row r="252" spans="1:13" x14ac:dyDescent="0.25">
      <c r="A252" s="5" t="s">
        <v>14</v>
      </c>
      <c r="B252" s="5" t="s">
        <v>15</v>
      </c>
      <c r="C252" s="5" t="s">
        <v>16</v>
      </c>
      <c r="D252" s="5" t="s">
        <v>41</v>
      </c>
      <c r="E252" s="5" t="s">
        <v>80</v>
      </c>
      <c r="F252" s="5" t="s">
        <v>81</v>
      </c>
      <c r="G252" s="3" t="str">
        <f>VLOOKUP(D252,[1]tab_gl_segment_4!A:D,3,FALSE)</f>
        <v>ACCESSIBILITY (RAS)</v>
      </c>
      <c r="H252" s="4">
        <v>5000</v>
      </c>
      <c r="I252" s="4">
        <v>0</v>
      </c>
      <c r="J252" s="4">
        <v>0</v>
      </c>
      <c r="K252" s="4">
        <v>5000</v>
      </c>
      <c r="L252" s="3" t="str">
        <f>VLOOKUP(F252,[1]demo_job_tbl!A:E,4,FALSE)</f>
        <v>WA MEACHAM MS ADD/RENO</v>
      </c>
      <c r="M252" s="5" t="str">
        <f>VLOOKUP(F252,[1]demo_job_tbl!A:C,3,FALSE)</f>
        <v>OR</v>
      </c>
    </row>
    <row r="253" spans="1:13" x14ac:dyDescent="0.25">
      <c r="A253" s="5" t="s">
        <v>14</v>
      </c>
      <c r="B253" s="5" t="s">
        <v>15</v>
      </c>
      <c r="C253" s="5" t="s">
        <v>16</v>
      </c>
      <c r="D253" s="5" t="s">
        <v>42</v>
      </c>
      <c r="E253" s="5" t="s">
        <v>80</v>
      </c>
      <c r="F253" s="5" t="s">
        <v>81</v>
      </c>
      <c r="G253" s="3" t="str">
        <f>VLOOKUP(D253,[1]tab_gl_segment_4!A:D,3,FALSE)</f>
        <v>ABATEMENT</v>
      </c>
      <c r="H253" s="4">
        <v>249473</v>
      </c>
      <c r="I253" s="4">
        <v>249472.98</v>
      </c>
      <c r="J253" s="4">
        <v>0</v>
      </c>
      <c r="K253" s="4">
        <v>0.02</v>
      </c>
      <c r="L253" s="3" t="str">
        <f>VLOOKUP(F253,[1]demo_job_tbl!A:E,4,FALSE)</f>
        <v>WA MEACHAM MS ADD/RENO</v>
      </c>
      <c r="M253" s="5" t="str">
        <f>VLOOKUP(F253,[1]demo_job_tbl!A:C,3,FALSE)</f>
        <v>OR</v>
      </c>
    </row>
    <row r="254" spans="1:13" x14ac:dyDescent="0.25">
      <c r="A254" s="5" t="s">
        <v>14</v>
      </c>
      <c r="B254" s="5" t="s">
        <v>15</v>
      </c>
      <c r="C254" s="5" t="s">
        <v>16</v>
      </c>
      <c r="D254" s="5" t="s">
        <v>43</v>
      </c>
      <c r="E254" s="5" t="s">
        <v>80</v>
      </c>
      <c r="F254" s="5" t="s">
        <v>81</v>
      </c>
      <c r="G254" s="3" t="str">
        <f>VLOOKUP(D254,[1]tab_gl_segment_4!A:D,3,FALSE)</f>
        <v>DESIGN SERVICES</v>
      </c>
      <c r="H254" s="4">
        <v>3025665</v>
      </c>
      <c r="I254" s="4">
        <v>1191553.6200000001</v>
      </c>
      <c r="J254" s="4">
        <v>1172640.0900000001</v>
      </c>
      <c r="K254" s="4">
        <v>661471.29</v>
      </c>
      <c r="L254" s="3" t="str">
        <f>VLOOKUP(F254,[1]demo_job_tbl!A:E,4,FALSE)</f>
        <v>WA MEACHAM MS ADD/RENO</v>
      </c>
      <c r="M254" s="5" t="str">
        <f>VLOOKUP(F254,[1]demo_job_tbl!A:C,3,FALSE)</f>
        <v>OR</v>
      </c>
    </row>
    <row r="255" spans="1:13" x14ac:dyDescent="0.25">
      <c r="A255" s="5" t="s">
        <v>14</v>
      </c>
      <c r="B255" s="5" t="s">
        <v>15</v>
      </c>
      <c r="C255" s="5" t="s">
        <v>16</v>
      </c>
      <c r="D255" s="5" t="s">
        <v>44</v>
      </c>
      <c r="E255" s="5" t="s">
        <v>80</v>
      </c>
      <c r="F255" s="5" t="s">
        <v>81</v>
      </c>
      <c r="G255" s="3" t="str">
        <f>VLOOKUP(D255,[1]tab_gl_segment_4!A:D,3,FALSE)</f>
        <v>CONSTRUCTION COST BUDGET</v>
      </c>
      <c r="H255" s="4">
        <v>40309759</v>
      </c>
      <c r="I255" s="4">
        <v>0</v>
      </c>
      <c r="J255" s="4">
        <v>0</v>
      </c>
      <c r="K255" s="4">
        <v>40309759</v>
      </c>
      <c r="L255" s="3" t="str">
        <f>VLOOKUP(F255,[1]demo_job_tbl!A:E,4,FALSE)</f>
        <v>WA MEACHAM MS ADD/RENO</v>
      </c>
      <c r="M255" s="5" t="str">
        <f>VLOOKUP(F255,[1]demo_job_tbl!A:C,3,FALSE)</f>
        <v>OR</v>
      </c>
    </row>
    <row r="256" spans="1:13" x14ac:dyDescent="0.25">
      <c r="A256" s="5" t="s">
        <v>14</v>
      </c>
      <c r="B256" s="5" t="s">
        <v>15</v>
      </c>
      <c r="C256" s="5" t="s">
        <v>16</v>
      </c>
      <c r="D256" s="5" t="s">
        <v>45</v>
      </c>
      <c r="E256" s="5" t="s">
        <v>80</v>
      </c>
      <c r="F256" s="5" t="s">
        <v>81</v>
      </c>
      <c r="G256" s="3" t="str">
        <f>VLOOKUP(D256,[1]tab_gl_segment_4!A:D,3,FALSE)</f>
        <v>IN CONTRACT CONSTRUC ALLOWANCE</v>
      </c>
      <c r="H256" s="4">
        <v>710810</v>
      </c>
      <c r="I256" s="4">
        <v>0</v>
      </c>
      <c r="J256" s="4">
        <v>0</v>
      </c>
      <c r="K256" s="4">
        <v>710810</v>
      </c>
      <c r="L256" s="3" t="str">
        <f>VLOOKUP(F256,[1]demo_job_tbl!A:E,4,FALSE)</f>
        <v>WA MEACHAM MS ADD/RENO</v>
      </c>
      <c r="M256" s="5" t="str">
        <f>VLOOKUP(F256,[1]demo_job_tbl!A:C,3,FALSE)</f>
        <v>OR</v>
      </c>
    </row>
    <row r="257" spans="1:13" x14ac:dyDescent="0.25">
      <c r="A257" s="5" t="s">
        <v>14</v>
      </c>
      <c r="B257" s="5" t="s">
        <v>15</v>
      </c>
      <c r="C257" s="5" t="s">
        <v>16</v>
      </c>
      <c r="D257" s="5" t="s">
        <v>17</v>
      </c>
      <c r="E257" s="5" t="s">
        <v>80</v>
      </c>
      <c r="F257" s="5" t="s">
        <v>81</v>
      </c>
      <c r="G257" s="3" t="str">
        <f>VLOOKUP(D257,[1]tab_gl_segment_4!A:D,3,FALSE)</f>
        <v>FURNITURE, FIXTURE &amp; EQUIPMENT</v>
      </c>
      <c r="H257" s="4">
        <v>2221383</v>
      </c>
      <c r="I257" s="4">
        <v>0</v>
      </c>
      <c r="J257" s="4">
        <v>0</v>
      </c>
      <c r="K257" s="4">
        <v>2221383</v>
      </c>
      <c r="L257" s="3" t="str">
        <f>VLOOKUP(F257,[1]demo_job_tbl!A:E,4,FALSE)</f>
        <v>WA MEACHAM MS ADD/RENO</v>
      </c>
      <c r="M257" s="5" t="str">
        <f>VLOOKUP(F257,[1]demo_job_tbl!A:C,3,FALSE)</f>
        <v>OR</v>
      </c>
    </row>
    <row r="258" spans="1:13" x14ac:dyDescent="0.25">
      <c r="A258" s="5" t="s">
        <v>14</v>
      </c>
      <c r="B258" s="5" t="s">
        <v>15</v>
      </c>
      <c r="C258" s="5" t="s">
        <v>16</v>
      </c>
      <c r="D258" s="5" t="s">
        <v>46</v>
      </c>
      <c r="E258" s="5" t="s">
        <v>80</v>
      </c>
      <c r="F258" s="5" t="s">
        <v>81</v>
      </c>
      <c r="G258" s="3" t="str">
        <f>VLOOKUP(D258,[1]tab_gl_segment_4!A:D,3,FALSE)</f>
        <v>PROGRAM MANAGEMENT</v>
      </c>
      <c r="H258" s="4">
        <v>2141500</v>
      </c>
      <c r="I258" s="4">
        <v>1217371.8600000001</v>
      </c>
      <c r="J258" s="4">
        <v>924128.14</v>
      </c>
      <c r="K258" s="4">
        <v>0</v>
      </c>
      <c r="L258" s="3" t="str">
        <f>VLOOKUP(F258,[1]demo_job_tbl!A:E,4,FALSE)</f>
        <v>WA MEACHAM MS ADD/RENO</v>
      </c>
      <c r="M258" s="5" t="str">
        <f>VLOOKUP(F258,[1]demo_job_tbl!A:C,3,FALSE)</f>
        <v>OR</v>
      </c>
    </row>
    <row r="259" spans="1:13" x14ac:dyDescent="0.25">
      <c r="A259" s="5" t="s">
        <v>14</v>
      </c>
      <c r="B259" s="5" t="s">
        <v>15</v>
      </c>
      <c r="C259" s="5" t="s">
        <v>16</v>
      </c>
      <c r="D259" s="5" t="s">
        <v>47</v>
      </c>
      <c r="E259" s="5" t="s">
        <v>80</v>
      </c>
      <c r="F259" s="5" t="s">
        <v>81</v>
      </c>
      <c r="G259" s="3" t="str">
        <f>VLOOKUP(D259,[1]tab_gl_segment_4!A:D,3,FALSE)</f>
        <v>TECHNOLOGY (CIP)</v>
      </c>
      <c r="H259" s="4">
        <v>1082930</v>
      </c>
      <c r="I259" s="4">
        <v>0</v>
      </c>
      <c r="J259" s="4">
        <v>0</v>
      </c>
      <c r="K259" s="4">
        <v>1082930</v>
      </c>
      <c r="L259" s="3" t="str">
        <f>VLOOKUP(F259,[1]demo_job_tbl!A:E,4,FALSE)</f>
        <v>WA MEACHAM MS ADD/RENO</v>
      </c>
      <c r="M259" s="5" t="str">
        <f>VLOOKUP(F259,[1]demo_job_tbl!A:C,3,FALSE)</f>
        <v>OR</v>
      </c>
    </row>
    <row r="260" spans="1:13" x14ac:dyDescent="0.25">
      <c r="A260" s="5" t="s">
        <v>14</v>
      </c>
      <c r="B260" s="5" t="s">
        <v>15</v>
      </c>
      <c r="C260" s="5" t="s">
        <v>16</v>
      </c>
      <c r="D260" s="5" t="s">
        <v>49</v>
      </c>
      <c r="E260" s="5" t="s">
        <v>80</v>
      </c>
      <c r="F260" s="5" t="s">
        <v>81</v>
      </c>
      <c r="G260" s="3" t="str">
        <f>VLOOKUP(D260,[1]tab_gl_segment_4!A:D,3,FALSE)</f>
        <v>COMMISSIONING</v>
      </c>
      <c r="H260" s="4">
        <v>56000</v>
      </c>
      <c r="I260" s="4">
        <v>56000</v>
      </c>
      <c r="J260" s="4">
        <v>0</v>
      </c>
      <c r="K260" s="4">
        <v>0</v>
      </c>
      <c r="L260" s="3" t="str">
        <f>VLOOKUP(F260,[1]demo_job_tbl!A:E,4,FALSE)</f>
        <v>WA MEACHAM MS ADD/RENO</v>
      </c>
      <c r="M260" s="5" t="str">
        <f>VLOOKUP(F260,[1]demo_job_tbl!A:C,3,FALSE)</f>
        <v>OR</v>
      </c>
    </row>
    <row r="261" spans="1:13" x14ac:dyDescent="0.25">
      <c r="A261" s="5" t="s">
        <v>14</v>
      </c>
      <c r="B261" s="5" t="s">
        <v>15</v>
      </c>
      <c r="C261" s="5" t="s">
        <v>16</v>
      </c>
      <c r="D261" s="5" t="s">
        <v>50</v>
      </c>
      <c r="E261" s="5" t="s">
        <v>80</v>
      </c>
      <c r="F261" s="5" t="s">
        <v>81</v>
      </c>
      <c r="G261" s="3" t="str">
        <f>VLOOKUP(D261,[1]tab_gl_segment_4!A:D,3,FALSE)</f>
        <v>GEOTECH</v>
      </c>
      <c r="H261" s="4">
        <v>54970</v>
      </c>
      <c r="I261" s="4">
        <v>0</v>
      </c>
      <c r="J261" s="4">
        <v>54970</v>
      </c>
      <c r="K261" s="4">
        <v>0</v>
      </c>
      <c r="L261" s="3" t="str">
        <f>VLOOKUP(F261,[1]demo_job_tbl!A:E,4,FALSE)</f>
        <v>WA MEACHAM MS ADD/RENO</v>
      </c>
      <c r="M261" s="5" t="str">
        <f>VLOOKUP(F261,[1]demo_job_tbl!A:C,3,FALSE)</f>
        <v>OR</v>
      </c>
    </row>
    <row r="262" spans="1:13" x14ac:dyDescent="0.25">
      <c r="A262" s="5" t="s">
        <v>14</v>
      </c>
      <c r="B262" s="5" t="s">
        <v>15</v>
      </c>
      <c r="C262" s="5" t="s">
        <v>16</v>
      </c>
      <c r="D262" s="5" t="s">
        <v>51</v>
      </c>
      <c r="E262" s="5" t="s">
        <v>80</v>
      </c>
      <c r="F262" s="5" t="s">
        <v>81</v>
      </c>
      <c r="G262" s="3" t="str">
        <f>VLOOKUP(D262,[1]tab_gl_segment_4!A:D,3,FALSE)</f>
        <v>HAZMAT CONSULTING</v>
      </c>
      <c r="H262" s="4">
        <v>110835</v>
      </c>
      <c r="I262" s="4">
        <v>2540</v>
      </c>
      <c r="J262" s="4">
        <v>10445</v>
      </c>
      <c r="K262" s="4">
        <v>97850</v>
      </c>
      <c r="L262" s="3" t="str">
        <f>VLOOKUP(F262,[1]demo_job_tbl!A:E,4,FALSE)</f>
        <v>WA MEACHAM MS ADD/RENO</v>
      </c>
      <c r="M262" s="5" t="str">
        <f>VLOOKUP(F262,[1]demo_job_tbl!A:C,3,FALSE)</f>
        <v>OR</v>
      </c>
    </row>
    <row r="263" spans="1:13" x14ac:dyDescent="0.25">
      <c r="A263" s="5" t="s">
        <v>14</v>
      </c>
      <c r="B263" s="5" t="s">
        <v>15</v>
      </c>
      <c r="C263" s="5" t="s">
        <v>16</v>
      </c>
      <c r="D263" s="5" t="s">
        <v>52</v>
      </c>
      <c r="E263" s="5" t="s">
        <v>80</v>
      </c>
      <c r="F263" s="5" t="s">
        <v>81</v>
      </c>
      <c r="G263" s="3" t="str">
        <f>VLOOKUP(D263,[1]tab_gl_segment_4!A:D,3,FALSE)</f>
        <v>CONTINGENCY HOLDING ACCT</v>
      </c>
      <c r="H263" s="4">
        <v>793024</v>
      </c>
      <c r="I263" s="4">
        <v>0</v>
      </c>
      <c r="J263" s="4">
        <v>0</v>
      </c>
      <c r="K263" s="4">
        <v>793024</v>
      </c>
      <c r="L263" s="3" t="str">
        <f>VLOOKUP(F263,[1]demo_job_tbl!A:E,4,FALSE)</f>
        <v>WA MEACHAM MS ADD/RENO</v>
      </c>
      <c r="M263" s="5" t="str">
        <f>VLOOKUP(F263,[1]demo_job_tbl!A:C,3,FALSE)</f>
        <v>OR</v>
      </c>
    </row>
    <row r="264" spans="1:13" x14ac:dyDescent="0.25">
      <c r="A264" s="5" t="s">
        <v>14</v>
      </c>
      <c r="B264" s="5" t="s">
        <v>15</v>
      </c>
      <c r="C264" s="5" t="s">
        <v>16</v>
      </c>
      <c r="D264" s="5" t="s">
        <v>53</v>
      </c>
      <c r="E264" s="5" t="s">
        <v>80</v>
      </c>
      <c r="F264" s="5" t="s">
        <v>81</v>
      </c>
      <c r="G264" s="3" t="str">
        <f>VLOOKUP(D264,[1]tab_gl_segment_4!A:D,3,FALSE)</f>
        <v>ABATEMENT CONTINGENCY (HZMT)</v>
      </c>
      <c r="H264" s="4">
        <v>7150</v>
      </c>
      <c r="I264" s="4">
        <v>0</v>
      </c>
      <c r="J264" s="4">
        <v>0</v>
      </c>
      <c r="K264" s="4">
        <v>7150</v>
      </c>
      <c r="L264" s="3" t="str">
        <f>VLOOKUP(F264,[1]demo_job_tbl!A:E,4,FALSE)</f>
        <v>WA MEACHAM MS ADD/RENO</v>
      </c>
      <c r="M264" s="5" t="str">
        <f>VLOOKUP(F264,[1]demo_job_tbl!A:C,3,FALSE)</f>
        <v>OR</v>
      </c>
    </row>
    <row r="265" spans="1:13" x14ac:dyDescent="0.25">
      <c r="A265" s="5" t="s">
        <v>14</v>
      </c>
      <c r="B265" s="5" t="s">
        <v>15</v>
      </c>
      <c r="C265" s="5" t="s">
        <v>16</v>
      </c>
      <c r="D265" s="5" t="s">
        <v>55</v>
      </c>
      <c r="E265" s="5" t="s">
        <v>80</v>
      </c>
      <c r="F265" s="5" t="s">
        <v>81</v>
      </c>
      <c r="G265" s="3" t="str">
        <f>VLOOKUP(D265,[1]tab_gl_segment_4!A:D,3,FALSE)</f>
        <v>MOVING</v>
      </c>
      <c r="H265" s="4">
        <v>66090</v>
      </c>
      <c r="I265" s="4">
        <v>0</v>
      </c>
      <c r="J265" s="4">
        <v>0</v>
      </c>
      <c r="K265" s="4">
        <v>66090</v>
      </c>
      <c r="L265" s="3" t="str">
        <f>VLOOKUP(F265,[1]demo_job_tbl!A:E,4,FALSE)</f>
        <v>WA MEACHAM MS ADD/RENO</v>
      </c>
      <c r="M265" s="5" t="str">
        <f>VLOOKUP(F265,[1]demo_job_tbl!A:C,3,FALSE)</f>
        <v>OR</v>
      </c>
    </row>
    <row r="266" spans="1:13" x14ac:dyDescent="0.25">
      <c r="A266" s="5" t="s">
        <v>14</v>
      </c>
      <c r="B266" s="5" t="s">
        <v>15</v>
      </c>
      <c r="C266" s="5" t="s">
        <v>16</v>
      </c>
      <c r="D266" s="5" t="s">
        <v>56</v>
      </c>
      <c r="E266" s="5" t="s">
        <v>80</v>
      </c>
      <c r="F266" s="5" t="s">
        <v>81</v>
      </c>
      <c r="G266" s="3" t="str">
        <f>VLOOKUP(D266,[1]tab_gl_segment_4!A:D,3,FALSE)</f>
        <v>MATERIAL TESTING</v>
      </c>
      <c r="H266" s="4">
        <v>110513</v>
      </c>
      <c r="I266" s="4">
        <v>110512.5</v>
      </c>
      <c r="J266" s="4">
        <v>0</v>
      </c>
      <c r="K266" s="4">
        <v>0.5</v>
      </c>
      <c r="L266" s="3" t="str">
        <f>VLOOKUP(F266,[1]demo_job_tbl!A:E,4,FALSE)</f>
        <v>WA MEACHAM MS ADD/RENO</v>
      </c>
      <c r="M266" s="5" t="str">
        <f>VLOOKUP(F266,[1]demo_job_tbl!A:C,3,FALSE)</f>
        <v>OR</v>
      </c>
    </row>
    <row r="267" spans="1:13" x14ac:dyDescent="0.25">
      <c r="A267" s="5" t="s">
        <v>14</v>
      </c>
      <c r="B267" s="5" t="s">
        <v>15</v>
      </c>
      <c r="C267" s="5" t="s">
        <v>16</v>
      </c>
      <c r="D267" s="5" t="s">
        <v>68</v>
      </c>
      <c r="E267" s="5" t="s">
        <v>80</v>
      </c>
      <c r="F267" s="5" t="s">
        <v>81</v>
      </c>
      <c r="G267" s="3" t="str">
        <f>VLOOKUP(D267,[1]tab_gl_segment_4!A:D,3,FALSE)</f>
        <v>OTHER ENGINEERING SVS</v>
      </c>
      <c r="H267" s="4">
        <v>19500</v>
      </c>
      <c r="I267" s="4">
        <v>19500</v>
      </c>
      <c r="J267" s="4">
        <v>0</v>
      </c>
      <c r="K267" s="4">
        <v>0</v>
      </c>
      <c r="L267" s="3" t="str">
        <f>VLOOKUP(F267,[1]demo_job_tbl!A:E,4,FALSE)</f>
        <v>WA MEACHAM MS ADD/RENO</v>
      </c>
      <c r="M267" s="5" t="str">
        <f>VLOOKUP(F267,[1]demo_job_tbl!A:C,3,FALSE)</f>
        <v>OR</v>
      </c>
    </row>
    <row r="268" spans="1:13" x14ac:dyDescent="0.25">
      <c r="A268" s="5" t="s">
        <v>14</v>
      </c>
      <c r="B268" s="5" t="s">
        <v>15</v>
      </c>
      <c r="C268" s="5" t="s">
        <v>16</v>
      </c>
      <c r="D268" s="5" t="s">
        <v>57</v>
      </c>
      <c r="E268" s="5" t="s">
        <v>80</v>
      </c>
      <c r="F268" s="5" t="s">
        <v>81</v>
      </c>
      <c r="G268" s="3" t="str">
        <f>VLOOKUP(D268,[1]tab_gl_segment_4!A:D,3,FALSE)</f>
        <v>A/E REIMBURSABLES</v>
      </c>
      <c r="H268" s="4">
        <v>20194</v>
      </c>
      <c r="I268" s="4">
        <v>0</v>
      </c>
      <c r="J268" s="4">
        <v>0</v>
      </c>
      <c r="K268" s="4">
        <v>20194</v>
      </c>
      <c r="L268" s="3" t="str">
        <f>VLOOKUP(F268,[1]demo_job_tbl!A:E,4,FALSE)</f>
        <v>WA MEACHAM MS ADD/RENO</v>
      </c>
      <c r="M268" s="5" t="str">
        <f>VLOOKUP(F268,[1]demo_job_tbl!A:C,3,FALSE)</f>
        <v>OR</v>
      </c>
    </row>
    <row r="269" spans="1:13" x14ac:dyDescent="0.25">
      <c r="A269" s="5" t="s">
        <v>14</v>
      </c>
      <c r="B269" s="5" t="s">
        <v>15</v>
      </c>
      <c r="C269" s="5" t="s">
        <v>16</v>
      </c>
      <c r="D269" s="5" t="s">
        <v>58</v>
      </c>
      <c r="E269" s="5" t="s">
        <v>80</v>
      </c>
      <c r="F269" s="5" t="s">
        <v>81</v>
      </c>
      <c r="G269" s="3" t="str">
        <f>VLOOKUP(D269,[1]tab_gl_segment_4!A:D,3,FALSE)</f>
        <v>ROOF CONSULTING</v>
      </c>
      <c r="H269" s="4">
        <v>81200</v>
      </c>
      <c r="I269" s="4">
        <v>81200</v>
      </c>
      <c r="J269" s="4">
        <v>0</v>
      </c>
      <c r="K269" s="4">
        <v>0</v>
      </c>
      <c r="L269" s="3" t="str">
        <f>VLOOKUP(F269,[1]demo_job_tbl!A:E,4,FALSE)</f>
        <v>WA MEACHAM MS ADD/RENO</v>
      </c>
      <c r="M269" s="5" t="str">
        <f>VLOOKUP(F269,[1]demo_job_tbl!A:C,3,FALSE)</f>
        <v>OR</v>
      </c>
    </row>
    <row r="270" spans="1:13" x14ac:dyDescent="0.25">
      <c r="A270" s="5" t="s">
        <v>14</v>
      </c>
      <c r="B270" s="5" t="s">
        <v>15</v>
      </c>
      <c r="C270" s="5" t="s">
        <v>16</v>
      </c>
      <c r="D270" s="5" t="s">
        <v>59</v>
      </c>
      <c r="E270" s="5" t="s">
        <v>80</v>
      </c>
      <c r="F270" s="5" t="s">
        <v>81</v>
      </c>
      <c r="G270" s="3" t="str">
        <f>VLOOKUP(D270,[1]tab_gl_segment_4!A:D,3,FALSE)</f>
        <v>PERMIT/FEE REIMBURSEMENT</v>
      </c>
      <c r="H270" s="4">
        <v>73434</v>
      </c>
      <c r="I270" s="4">
        <v>0</v>
      </c>
      <c r="J270" s="4">
        <v>0</v>
      </c>
      <c r="K270" s="4">
        <v>73434</v>
      </c>
      <c r="L270" s="3" t="str">
        <f>VLOOKUP(F270,[1]demo_job_tbl!A:E,4,FALSE)</f>
        <v>WA MEACHAM MS ADD/RENO</v>
      </c>
      <c r="M270" s="5" t="str">
        <f>VLOOKUP(F270,[1]demo_job_tbl!A:C,3,FALSE)</f>
        <v>OR</v>
      </c>
    </row>
    <row r="271" spans="1:13" x14ac:dyDescent="0.25">
      <c r="A271" s="5" t="s">
        <v>14</v>
      </c>
      <c r="B271" s="5" t="s">
        <v>15</v>
      </c>
      <c r="C271" s="5" t="s">
        <v>16</v>
      </c>
      <c r="D271" s="5" t="s">
        <v>60</v>
      </c>
      <c r="E271" s="5" t="s">
        <v>80</v>
      </c>
      <c r="F271" s="5" t="s">
        <v>81</v>
      </c>
      <c r="G271" s="3" t="str">
        <f>VLOOKUP(D271,[1]tab_gl_segment_4!A:D,3,FALSE)</f>
        <v>SURVEYING</v>
      </c>
      <c r="H271" s="4">
        <v>82614</v>
      </c>
      <c r="I271" s="4">
        <v>5640</v>
      </c>
      <c r="J271" s="4">
        <v>65897.149999999994</v>
      </c>
      <c r="K271" s="4">
        <v>11076.85</v>
      </c>
      <c r="L271" s="3" t="str">
        <f>VLOOKUP(F271,[1]demo_job_tbl!A:E,4,FALSE)</f>
        <v>WA MEACHAM MS ADD/RENO</v>
      </c>
      <c r="M271" s="5" t="str">
        <f>VLOOKUP(F271,[1]demo_job_tbl!A:C,3,FALSE)</f>
        <v>OR</v>
      </c>
    </row>
    <row r="272" spans="1:13" x14ac:dyDescent="0.25">
      <c r="A272" s="5" t="s">
        <v>14</v>
      </c>
      <c r="B272" s="5" t="s">
        <v>15</v>
      </c>
      <c r="C272" s="5" t="s">
        <v>16</v>
      </c>
      <c r="D272" s="5" t="s">
        <v>61</v>
      </c>
      <c r="E272" s="5" t="s">
        <v>80</v>
      </c>
      <c r="F272" s="5" t="s">
        <v>81</v>
      </c>
      <c r="G272" s="3" t="str">
        <f>VLOOKUP(D272,[1]tab_gl_segment_4!A:D,3,FALSE)</f>
        <v>TRAFFIC MANAGMT PLAN SERV</v>
      </c>
      <c r="H272" s="4">
        <v>50000</v>
      </c>
      <c r="I272" s="4">
        <v>3500</v>
      </c>
      <c r="J272" s="4">
        <v>22000</v>
      </c>
      <c r="K272" s="4">
        <v>24500</v>
      </c>
      <c r="L272" s="3" t="str">
        <f>VLOOKUP(F272,[1]demo_job_tbl!A:E,4,FALSE)</f>
        <v>WA MEACHAM MS ADD/RENO</v>
      </c>
      <c r="M272" s="5" t="str">
        <f>VLOOKUP(F272,[1]demo_job_tbl!A:C,3,FALSE)</f>
        <v>OR</v>
      </c>
    </row>
    <row r="273" spans="1:13" x14ac:dyDescent="0.25">
      <c r="A273" s="5" t="s">
        <v>14</v>
      </c>
      <c r="B273" s="5" t="s">
        <v>15</v>
      </c>
      <c r="C273" s="5" t="s">
        <v>16</v>
      </c>
      <c r="D273" s="5" t="s">
        <v>62</v>
      </c>
      <c r="E273" s="5" t="s">
        <v>80</v>
      </c>
      <c r="F273" s="5" t="s">
        <v>81</v>
      </c>
      <c r="G273" s="3" t="str">
        <f>VLOOKUP(D273,[1]tab_gl_segment_4!A:D,3,FALSE)</f>
        <v>TEST &amp; BALANCE</v>
      </c>
      <c r="H273" s="4">
        <v>96195</v>
      </c>
      <c r="I273" s="4">
        <v>96195</v>
      </c>
      <c r="J273" s="4">
        <v>0</v>
      </c>
      <c r="K273" s="4">
        <v>0</v>
      </c>
      <c r="L273" s="3" t="str">
        <f>VLOOKUP(F273,[1]demo_job_tbl!A:E,4,FALSE)</f>
        <v>WA MEACHAM MS ADD/RENO</v>
      </c>
      <c r="M273" s="5" t="str">
        <f>VLOOKUP(F273,[1]demo_job_tbl!A:C,3,FALSE)</f>
        <v>OR</v>
      </c>
    </row>
    <row r="274" spans="1:13" x14ac:dyDescent="0.25">
      <c r="A274" s="5" t="s">
        <v>14</v>
      </c>
      <c r="B274" s="5" t="s">
        <v>15</v>
      </c>
      <c r="C274" s="5" t="s">
        <v>29</v>
      </c>
      <c r="D274" s="5" t="s">
        <v>30</v>
      </c>
      <c r="E274" s="5" t="s">
        <v>82</v>
      </c>
      <c r="F274" s="5" t="s">
        <v>83</v>
      </c>
      <c r="G274" s="3" t="str">
        <f>VLOOKUP(D274,[1]tab_gl_segment_4!A:D,3,FALSE)</f>
        <v>OVERTIME COST</v>
      </c>
      <c r="H274" s="4">
        <v>27262</v>
      </c>
      <c r="I274" s="4">
        <v>0</v>
      </c>
      <c r="J274" s="4">
        <v>0</v>
      </c>
      <c r="K274" s="4">
        <v>27262</v>
      </c>
      <c r="L274" s="3" t="str">
        <f>VLOOKUP(F274,[1]demo_job_tbl!A:E,4,FALSE)</f>
        <v>MEADOWBROOK MS ADD/RENO</v>
      </c>
      <c r="M274" s="5" t="str">
        <f>VLOOKUP(F274,[1]demo_job_tbl!A:C,3,FALSE)</f>
        <v>OR</v>
      </c>
    </row>
    <row r="275" spans="1:13" x14ac:dyDescent="0.25">
      <c r="A275" s="5" t="s">
        <v>14</v>
      </c>
      <c r="B275" s="5" t="s">
        <v>15</v>
      </c>
      <c r="C275" s="5" t="s">
        <v>39</v>
      </c>
      <c r="D275" s="5" t="s">
        <v>17</v>
      </c>
      <c r="E275" s="5" t="s">
        <v>82</v>
      </c>
      <c r="F275" s="5" t="s">
        <v>83</v>
      </c>
      <c r="G275" s="3" t="str">
        <f>VLOOKUP(D275,[1]tab_gl_segment_4!A:D,3,FALSE)</f>
        <v>FURNITURE, FIXTURE &amp; EQUIPMENT</v>
      </c>
      <c r="H275" s="4">
        <v>0</v>
      </c>
      <c r="I275" s="4">
        <v>0</v>
      </c>
      <c r="J275" s="4">
        <v>0</v>
      </c>
      <c r="K275" s="4">
        <v>0</v>
      </c>
      <c r="L275" s="3" t="str">
        <f>VLOOKUP(F275,[1]demo_job_tbl!A:E,4,FALSE)</f>
        <v>MEADOWBROOK MS ADD/RENO</v>
      </c>
      <c r="M275" s="5" t="str">
        <f>VLOOKUP(F275,[1]demo_job_tbl!A:C,3,FALSE)</f>
        <v>OR</v>
      </c>
    </row>
    <row r="276" spans="1:13" x14ac:dyDescent="0.25">
      <c r="A276" s="5" t="s">
        <v>14</v>
      </c>
      <c r="B276" s="5" t="s">
        <v>15</v>
      </c>
      <c r="C276" s="5" t="s">
        <v>16</v>
      </c>
      <c r="D276" s="5" t="s">
        <v>40</v>
      </c>
      <c r="E276" s="5" t="s">
        <v>82</v>
      </c>
      <c r="F276" s="5" t="s">
        <v>83</v>
      </c>
      <c r="G276" s="3" t="str">
        <f>VLOOKUP(D276,[1]tab_gl_segment_4!A:D,3,FALSE)</f>
        <v>A/E ALLOWANCES</v>
      </c>
      <c r="H276" s="4">
        <v>42598</v>
      </c>
      <c r="I276" s="4">
        <v>0</v>
      </c>
      <c r="J276" s="4">
        <v>0</v>
      </c>
      <c r="K276" s="4">
        <v>42598</v>
      </c>
      <c r="L276" s="3" t="str">
        <f>VLOOKUP(F276,[1]demo_job_tbl!A:E,4,FALSE)</f>
        <v>MEADOWBROOK MS ADD/RENO</v>
      </c>
      <c r="M276" s="5" t="str">
        <f>VLOOKUP(F276,[1]demo_job_tbl!A:C,3,FALSE)</f>
        <v>OR</v>
      </c>
    </row>
    <row r="277" spans="1:13" x14ac:dyDescent="0.25">
      <c r="A277" s="5" t="s">
        <v>14</v>
      </c>
      <c r="B277" s="5" t="s">
        <v>15</v>
      </c>
      <c r="C277" s="5" t="s">
        <v>16</v>
      </c>
      <c r="D277" s="5" t="s">
        <v>41</v>
      </c>
      <c r="E277" s="5" t="s">
        <v>82</v>
      </c>
      <c r="F277" s="5" t="s">
        <v>83</v>
      </c>
      <c r="G277" s="3" t="str">
        <f>VLOOKUP(D277,[1]tab_gl_segment_4!A:D,3,FALSE)</f>
        <v>ACCESSIBILITY (RAS)</v>
      </c>
      <c r="H277" s="4">
        <v>5000</v>
      </c>
      <c r="I277" s="4">
        <v>3500</v>
      </c>
      <c r="J277" s="4">
        <v>0</v>
      </c>
      <c r="K277" s="4">
        <v>1500</v>
      </c>
      <c r="L277" s="3" t="str">
        <f>VLOOKUP(F277,[1]demo_job_tbl!A:E,4,FALSE)</f>
        <v>MEADOWBROOK MS ADD/RENO</v>
      </c>
      <c r="M277" s="5" t="str">
        <f>VLOOKUP(F277,[1]demo_job_tbl!A:C,3,FALSE)</f>
        <v>OR</v>
      </c>
    </row>
    <row r="278" spans="1:13" x14ac:dyDescent="0.25">
      <c r="A278" s="5" t="s">
        <v>14</v>
      </c>
      <c r="B278" s="5" t="s">
        <v>15</v>
      </c>
      <c r="C278" s="5" t="s">
        <v>16</v>
      </c>
      <c r="D278" s="5" t="s">
        <v>42</v>
      </c>
      <c r="E278" s="5" t="s">
        <v>82</v>
      </c>
      <c r="F278" s="5" t="s">
        <v>83</v>
      </c>
      <c r="G278" s="3" t="str">
        <f>VLOOKUP(D278,[1]tab_gl_segment_4!A:D,3,FALSE)</f>
        <v>ABATEMENT</v>
      </c>
      <c r="H278" s="4">
        <v>495816</v>
      </c>
      <c r="I278" s="4">
        <v>0</v>
      </c>
      <c r="J278" s="4">
        <v>0</v>
      </c>
      <c r="K278" s="4">
        <v>495816</v>
      </c>
      <c r="L278" s="3" t="str">
        <f>VLOOKUP(F278,[1]demo_job_tbl!A:E,4,FALSE)</f>
        <v>MEADOWBROOK MS ADD/RENO</v>
      </c>
      <c r="M278" s="5" t="str">
        <f>VLOOKUP(F278,[1]demo_job_tbl!A:C,3,FALSE)</f>
        <v>OR</v>
      </c>
    </row>
    <row r="279" spans="1:13" x14ac:dyDescent="0.25">
      <c r="A279" s="5" t="s">
        <v>14</v>
      </c>
      <c r="B279" s="5" t="s">
        <v>15</v>
      </c>
      <c r="C279" s="5" t="s">
        <v>16</v>
      </c>
      <c r="D279" s="5" t="s">
        <v>43</v>
      </c>
      <c r="E279" s="5" t="s">
        <v>82</v>
      </c>
      <c r="F279" s="5" t="s">
        <v>83</v>
      </c>
      <c r="G279" s="3" t="str">
        <f>VLOOKUP(D279,[1]tab_gl_segment_4!A:D,3,FALSE)</f>
        <v>DESIGN SERVICES</v>
      </c>
      <c r="H279" s="4">
        <v>2817196</v>
      </c>
      <c r="I279" s="4">
        <v>1436769.47</v>
      </c>
      <c r="J279" s="4">
        <v>1380425.57</v>
      </c>
      <c r="K279" s="4">
        <v>0.96</v>
      </c>
      <c r="L279" s="3" t="str">
        <f>VLOOKUP(F279,[1]demo_job_tbl!A:E,4,FALSE)</f>
        <v>MEADOWBROOK MS ADD/RENO</v>
      </c>
      <c r="M279" s="5" t="str">
        <f>VLOOKUP(F279,[1]demo_job_tbl!A:C,3,FALSE)</f>
        <v>OR</v>
      </c>
    </row>
    <row r="280" spans="1:13" x14ac:dyDescent="0.25">
      <c r="A280" s="5" t="s">
        <v>14</v>
      </c>
      <c r="B280" s="5" t="s">
        <v>15</v>
      </c>
      <c r="C280" s="5" t="s">
        <v>16</v>
      </c>
      <c r="D280" s="5" t="s">
        <v>44</v>
      </c>
      <c r="E280" s="5" t="s">
        <v>82</v>
      </c>
      <c r="F280" s="5" t="s">
        <v>83</v>
      </c>
      <c r="G280" s="3" t="str">
        <f>VLOOKUP(D280,[1]tab_gl_segment_4!A:D,3,FALSE)</f>
        <v>CONSTRUCTION COST BUDGET</v>
      </c>
      <c r="H280" s="4">
        <v>37518787</v>
      </c>
      <c r="I280" s="4">
        <v>5000</v>
      </c>
      <c r="J280" s="4">
        <v>0</v>
      </c>
      <c r="K280" s="4">
        <v>37513787</v>
      </c>
      <c r="L280" s="3" t="str">
        <f>VLOOKUP(F280,[1]demo_job_tbl!A:E,4,FALSE)</f>
        <v>MEADOWBROOK MS ADD/RENO</v>
      </c>
      <c r="M280" s="5" t="str">
        <f>VLOOKUP(F280,[1]demo_job_tbl!A:C,3,FALSE)</f>
        <v>OR</v>
      </c>
    </row>
    <row r="281" spans="1:13" x14ac:dyDescent="0.25">
      <c r="A281" s="5" t="s">
        <v>14</v>
      </c>
      <c r="B281" s="5" t="s">
        <v>15</v>
      </c>
      <c r="C281" s="5" t="s">
        <v>16</v>
      </c>
      <c r="D281" s="5" t="s">
        <v>45</v>
      </c>
      <c r="E281" s="5" t="s">
        <v>82</v>
      </c>
      <c r="F281" s="5" t="s">
        <v>83</v>
      </c>
      <c r="G281" s="3" t="str">
        <f>VLOOKUP(D281,[1]tab_gl_segment_4!A:D,3,FALSE)</f>
        <v>IN CONTRACT CONSTRUC ALLOWANCE</v>
      </c>
      <c r="H281" s="4">
        <v>659721</v>
      </c>
      <c r="I281" s="4">
        <v>0</v>
      </c>
      <c r="J281" s="4">
        <v>0</v>
      </c>
      <c r="K281" s="4">
        <v>659721</v>
      </c>
      <c r="L281" s="3" t="str">
        <f>VLOOKUP(F281,[1]demo_job_tbl!A:E,4,FALSE)</f>
        <v>MEADOWBROOK MS ADD/RENO</v>
      </c>
      <c r="M281" s="5" t="str">
        <f>VLOOKUP(F281,[1]demo_job_tbl!A:C,3,FALSE)</f>
        <v>OR</v>
      </c>
    </row>
    <row r="282" spans="1:13" x14ac:dyDescent="0.25">
      <c r="A282" s="5" t="s">
        <v>14</v>
      </c>
      <c r="B282" s="5" t="s">
        <v>15</v>
      </c>
      <c r="C282" s="5" t="s">
        <v>16</v>
      </c>
      <c r="D282" s="5" t="s">
        <v>17</v>
      </c>
      <c r="E282" s="5" t="s">
        <v>82</v>
      </c>
      <c r="F282" s="5" t="s">
        <v>83</v>
      </c>
      <c r="G282" s="3" t="str">
        <f>VLOOKUP(D282,[1]tab_gl_segment_4!A:D,3,FALSE)</f>
        <v>FURNITURE, FIXTURE &amp; EQUIPMENT</v>
      </c>
      <c r="H282" s="4">
        <v>2061725</v>
      </c>
      <c r="I282" s="4">
        <v>0</v>
      </c>
      <c r="J282" s="4">
        <v>0</v>
      </c>
      <c r="K282" s="4">
        <v>2061725</v>
      </c>
      <c r="L282" s="3" t="str">
        <f>VLOOKUP(F282,[1]demo_job_tbl!A:E,4,FALSE)</f>
        <v>MEADOWBROOK MS ADD/RENO</v>
      </c>
      <c r="M282" s="5" t="str">
        <f>VLOOKUP(F282,[1]demo_job_tbl!A:C,3,FALSE)</f>
        <v>OR</v>
      </c>
    </row>
    <row r="283" spans="1:13" x14ac:dyDescent="0.25">
      <c r="A283" s="5" t="s">
        <v>14</v>
      </c>
      <c r="B283" s="5" t="s">
        <v>15</v>
      </c>
      <c r="C283" s="5" t="s">
        <v>16</v>
      </c>
      <c r="D283" s="5" t="s">
        <v>46</v>
      </c>
      <c r="E283" s="5" t="s">
        <v>82</v>
      </c>
      <c r="F283" s="5" t="s">
        <v>83</v>
      </c>
      <c r="G283" s="3" t="str">
        <f>VLOOKUP(D283,[1]tab_gl_segment_4!A:D,3,FALSE)</f>
        <v>PROGRAM MANAGEMENT</v>
      </c>
      <c r="H283" s="4">
        <v>2016982</v>
      </c>
      <c r="I283" s="4">
        <v>1245431.25</v>
      </c>
      <c r="J283" s="4">
        <v>771550.75</v>
      </c>
      <c r="K283" s="4">
        <v>0</v>
      </c>
      <c r="L283" s="3" t="str">
        <f>VLOOKUP(F283,[1]demo_job_tbl!A:E,4,FALSE)</f>
        <v>MEADOWBROOK MS ADD/RENO</v>
      </c>
      <c r="M283" s="5" t="str">
        <f>VLOOKUP(F283,[1]demo_job_tbl!A:C,3,FALSE)</f>
        <v>OR</v>
      </c>
    </row>
    <row r="284" spans="1:13" x14ac:dyDescent="0.25">
      <c r="A284" s="5" t="s">
        <v>14</v>
      </c>
      <c r="B284" s="5" t="s">
        <v>15</v>
      </c>
      <c r="C284" s="5" t="s">
        <v>16</v>
      </c>
      <c r="D284" s="5" t="s">
        <v>47</v>
      </c>
      <c r="E284" s="5" t="s">
        <v>82</v>
      </c>
      <c r="F284" s="5" t="s">
        <v>83</v>
      </c>
      <c r="G284" s="3" t="str">
        <f>VLOOKUP(D284,[1]tab_gl_segment_4!A:D,3,FALSE)</f>
        <v>TECHNOLOGY (CIP)</v>
      </c>
      <c r="H284" s="4">
        <v>1245180</v>
      </c>
      <c r="I284" s="4">
        <v>0</v>
      </c>
      <c r="J284" s="4">
        <v>0</v>
      </c>
      <c r="K284" s="4">
        <v>1245180</v>
      </c>
      <c r="L284" s="3" t="str">
        <f>VLOOKUP(F284,[1]demo_job_tbl!A:E,4,FALSE)</f>
        <v>MEADOWBROOK MS ADD/RENO</v>
      </c>
      <c r="M284" s="5" t="str">
        <f>VLOOKUP(F284,[1]demo_job_tbl!A:C,3,FALSE)</f>
        <v>OR</v>
      </c>
    </row>
    <row r="285" spans="1:13" x14ac:dyDescent="0.25">
      <c r="A285" s="5" t="s">
        <v>14</v>
      </c>
      <c r="B285" s="5" t="s">
        <v>15</v>
      </c>
      <c r="C285" s="5" t="s">
        <v>16</v>
      </c>
      <c r="D285" s="5" t="s">
        <v>49</v>
      </c>
      <c r="E285" s="5" t="s">
        <v>82</v>
      </c>
      <c r="F285" s="5" t="s">
        <v>83</v>
      </c>
      <c r="G285" s="3" t="str">
        <f>VLOOKUP(D285,[1]tab_gl_segment_4!A:D,3,FALSE)</f>
        <v>COMMISSIONING</v>
      </c>
      <c r="H285" s="4">
        <v>42598</v>
      </c>
      <c r="I285" s="4">
        <v>0</v>
      </c>
      <c r="J285" s="4">
        <v>0</v>
      </c>
      <c r="K285" s="4">
        <v>42598</v>
      </c>
      <c r="L285" s="3" t="str">
        <f>VLOOKUP(F285,[1]demo_job_tbl!A:E,4,FALSE)</f>
        <v>MEADOWBROOK MS ADD/RENO</v>
      </c>
      <c r="M285" s="5" t="str">
        <f>VLOOKUP(F285,[1]demo_job_tbl!A:C,3,FALSE)</f>
        <v>OR</v>
      </c>
    </row>
    <row r="286" spans="1:13" x14ac:dyDescent="0.25">
      <c r="A286" s="5" t="s">
        <v>14</v>
      </c>
      <c r="B286" s="5" t="s">
        <v>15</v>
      </c>
      <c r="C286" s="5" t="s">
        <v>16</v>
      </c>
      <c r="D286" s="5" t="s">
        <v>50</v>
      </c>
      <c r="E286" s="5" t="s">
        <v>82</v>
      </c>
      <c r="F286" s="5" t="s">
        <v>83</v>
      </c>
      <c r="G286" s="3" t="str">
        <f>VLOOKUP(D286,[1]tab_gl_segment_4!A:D,3,FALSE)</f>
        <v>GEOTECH</v>
      </c>
      <c r="H286" s="4">
        <v>30600</v>
      </c>
      <c r="I286" s="4">
        <v>0</v>
      </c>
      <c r="J286" s="4">
        <v>30600</v>
      </c>
      <c r="K286" s="4">
        <v>0</v>
      </c>
      <c r="L286" s="3" t="str">
        <f>VLOOKUP(F286,[1]demo_job_tbl!A:E,4,FALSE)</f>
        <v>MEADOWBROOK MS ADD/RENO</v>
      </c>
      <c r="M286" s="5" t="str">
        <f>VLOOKUP(F286,[1]demo_job_tbl!A:C,3,FALSE)</f>
        <v>OR</v>
      </c>
    </row>
    <row r="287" spans="1:13" x14ac:dyDescent="0.25">
      <c r="A287" s="5" t="s">
        <v>14</v>
      </c>
      <c r="B287" s="5" t="s">
        <v>15</v>
      </c>
      <c r="C287" s="5" t="s">
        <v>16</v>
      </c>
      <c r="D287" s="5" t="s">
        <v>51</v>
      </c>
      <c r="E287" s="5" t="s">
        <v>82</v>
      </c>
      <c r="F287" s="5" t="s">
        <v>83</v>
      </c>
      <c r="G287" s="3" t="str">
        <f>VLOOKUP(D287,[1]tab_gl_segment_4!A:D,3,FALSE)</f>
        <v>HAZMAT CONSULTING</v>
      </c>
      <c r="H287" s="4">
        <v>15486</v>
      </c>
      <c r="I287" s="4">
        <v>15485.25</v>
      </c>
      <c r="J287" s="4">
        <v>0</v>
      </c>
      <c r="K287" s="4">
        <v>0.75</v>
      </c>
      <c r="L287" s="3" t="str">
        <f>VLOOKUP(F287,[1]demo_job_tbl!A:E,4,FALSE)</f>
        <v>MEADOWBROOK MS ADD/RENO</v>
      </c>
      <c r="M287" s="5" t="str">
        <f>VLOOKUP(F287,[1]demo_job_tbl!A:C,3,FALSE)</f>
        <v>OR</v>
      </c>
    </row>
    <row r="288" spans="1:13" x14ac:dyDescent="0.25">
      <c r="A288" s="5" t="s">
        <v>14</v>
      </c>
      <c r="B288" s="5" t="s">
        <v>15</v>
      </c>
      <c r="C288" s="5" t="s">
        <v>16</v>
      </c>
      <c r="D288" s="5" t="s">
        <v>52</v>
      </c>
      <c r="E288" s="5" t="s">
        <v>82</v>
      </c>
      <c r="F288" s="5" t="s">
        <v>83</v>
      </c>
      <c r="G288" s="3" t="str">
        <f>VLOOKUP(D288,[1]tab_gl_segment_4!A:D,3,FALSE)</f>
        <v>CONTINGENCY HOLDING ACCT</v>
      </c>
      <c r="H288" s="4">
        <v>1003419</v>
      </c>
      <c r="I288" s="4">
        <v>0</v>
      </c>
      <c r="J288" s="4">
        <v>0</v>
      </c>
      <c r="K288" s="4">
        <v>1003419</v>
      </c>
      <c r="L288" s="3" t="str">
        <f>VLOOKUP(F288,[1]demo_job_tbl!A:E,4,FALSE)</f>
        <v>MEADOWBROOK MS ADD/RENO</v>
      </c>
      <c r="M288" s="5" t="str">
        <f>VLOOKUP(F288,[1]demo_job_tbl!A:C,3,FALSE)</f>
        <v>OR</v>
      </c>
    </row>
    <row r="289" spans="1:13" x14ac:dyDescent="0.25">
      <c r="A289" s="5" t="s">
        <v>14</v>
      </c>
      <c r="B289" s="5" t="s">
        <v>15</v>
      </c>
      <c r="C289" s="5" t="s">
        <v>16</v>
      </c>
      <c r="D289" s="5" t="s">
        <v>53</v>
      </c>
      <c r="E289" s="5" t="s">
        <v>82</v>
      </c>
      <c r="F289" s="5" t="s">
        <v>83</v>
      </c>
      <c r="G289" s="3" t="str">
        <f>VLOOKUP(D289,[1]tab_gl_segment_4!A:D,3,FALSE)</f>
        <v>ABATEMENT CONTINGENCY (HZMT)</v>
      </c>
      <c r="H289" s="4">
        <v>49582</v>
      </c>
      <c r="I289" s="4">
        <v>0</v>
      </c>
      <c r="J289" s="4">
        <v>0</v>
      </c>
      <c r="K289" s="4">
        <v>49582</v>
      </c>
      <c r="L289" s="3" t="str">
        <f>VLOOKUP(F289,[1]demo_job_tbl!A:E,4,FALSE)</f>
        <v>MEADOWBROOK MS ADD/RENO</v>
      </c>
      <c r="M289" s="5" t="str">
        <f>VLOOKUP(F289,[1]demo_job_tbl!A:C,3,FALSE)</f>
        <v>OR</v>
      </c>
    </row>
    <row r="290" spans="1:13" x14ac:dyDescent="0.25">
      <c r="A290" s="5" t="s">
        <v>14</v>
      </c>
      <c r="B290" s="5" t="s">
        <v>15</v>
      </c>
      <c r="C290" s="5" t="s">
        <v>16</v>
      </c>
      <c r="D290" s="5" t="s">
        <v>55</v>
      </c>
      <c r="E290" s="5" t="s">
        <v>82</v>
      </c>
      <c r="F290" s="5" t="s">
        <v>83</v>
      </c>
      <c r="G290" s="3" t="str">
        <f>VLOOKUP(D290,[1]tab_gl_segment_4!A:D,3,FALSE)</f>
        <v>MOVING</v>
      </c>
      <c r="H290" s="4">
        <v>42870</v>
      </c>
      <c r="I290" s="4">
        <v>0</v>
      </c>
      <c r="J290" s="4">
        <v>0</v>
      </c>
      <c r="K290" s="4">
        <v>42870</v>
      </c>
      <c r="L290" s="3" t="str">
        <f>VLOOKUP(F290,[1]demo_job_tbl!A:E,4,FALSE)</f>
        <v>MEADOWBROOK MS ADD/RENO</v>
      </c>
      <c r="M290" s="5" t="str">
        <f>VLOOKUP(F290,[1]demo_job_tbl!A:C,3,FALSE)</f>
        <v>OR</v>
      </c>
    </row>
    <row r="291" spans="1:13" x14ac:dyDescent="0.25">
      <c r="A291" s="5" t="s">
        <v>14</v>
      </c>
      <c r="B291" s="5" t="s">
        <v>15</v>
      </c>
      <c r="C291" s="5" t="s">
        <v>16</v>
      </c>
      <c r="D291" s="5" t="s">
        <v>56</v>
      </c>
      <c r="E291" s="5" t="s">
        <v>82</v>
      </c>
      <c r="F291" s="5" t="s">
        <v>83</v>
      </c>
      <c r="G291" s="3" t="str">
        <f>VLOOKUP(D291,[1]tab_gl_segment_4!A:D,3,FALSE)</f>
        <v>MATERIAL TESTING</v>
      </c>
      <c r="H291" s="4">
        <v>42598</v>
      </c>
      <c r="I291" s="4">
        <v>0</v>
      </c>
      <c r="J291" s="4">
        <v>0</v>
      </c>
      <c r="K291" s="4">
        <v>42598</v>
      </c>
      <c r="L291" s="3" t="str">
        <f>VLOOKUP(F291,[1]demo_job_tbl!A:E,4,FALSE)</f>
        <v>MEADOWBROOK MS ADD/RENO</v>
      </c>
      <c r="M291" s="5" t="str">
        <f>VLOOKUP(F291,[1]demo_job_tbl!A:C,3,FALSE)</f>
        <v>OR</v>
      </c>
    </row>
    <row r="292" spans="1:13" x14ac:dyDescent="0.25">
      <c r="A292" s="5" t="s">
        <v>14</v>
      </c>
      <c r="B292" s="5" t="s">
        <v>15</v>
      </c>
      <c r="C292" s="5" t="s">
        <v>16</v>
      </c>
      <c r="D292" s="5" t="s">
        <v>68</v>
      </c>
      <c r="E292" s="5" t="s">
        <v>82</v>
      </c>
      <c r="F292" s="5" t="s">
        <v>83</v>
      </c>
      <c r="G292" s="3" t="str">
        <f>VLOOKUP(D292,[1]tab_gl_segment_4!A:D,3,FALSE)</f>
        <v>OTHER ENGINEERING SVS</v>
      </c>
      <c r="H292" s="4">
        <v>46750</v>
      </c>
      <c r="I292" s="4">
        <v>0</v>
      </c>
      <c r="J292" s="4">
        <v>22450</v>
      </c>
      <c r="K292" s="4">
        <v>24300</v>
      </c>
      <c r="L292" s="3" t="str">
        <f>VLOOKUP(F292,[1]demo_job_tbl!A:E,4,FALSE)</f>
        <v>MEADOWBROOK MS ADD/RENO</v>
      </c>
      <c r="M292" s="5" t="str">
        <f>VLOOKUP(F292,[1]demo_job_tbl!A:C,3,FALSE)</f>
        <v>OR</v>
      </c>
    </row>
    <row r="293" spans="1:13" x14ac:dyDescent="0.25">
      <c r="A293" s="5" t="s">
        <v>14</v>
      </c>
      <c r="B293" s="5" t="s">
        <v>15</v>
      </c>
      <c r="C293" s="5" t="s">
        <v>16</v>
      </c>
      <c r="D293" s="5" t="s">
        <v>57</v>
      </c>
      <c r="E293" s="5" t="s">
        <v>82</v>
      </c>
      <c r="F293" s="5" t="s">
        <v>83</v>
      </c>
      <c r="G293" s="3" t="str">
        <f>VLOOKUP(D293,[1]tab_gl_segment_4!A:D,3,FALSE)</f>
        <v>A/E REIMBURSABLES</v>
      </c>
      <c r="H293" s="4">
        <v>18743</v>
      </c>
      <c r="I293" s="4">
        <v>5000</v>
      </c>
      <c r="J293" s="4">
        <v>0</v>
      </c>
      <c r="K293" s="4">
        <v>13743</v>
      </c>
      <c r="L293" s="3" t="str">
        <f>VLOOKUP(F293,[1]demo_job_tbl!A:E,4,FALSE)</f>
        <v>MEADOWBROOK MS ADD/RENO</v>
      </c>
      <c r="M293" s="5" t="str">
        <f>VLOOKUP(F293,[1]demo_job_tbl!A:C,3,FALSE)</f>
        <v>OR</v>
      </c>
    </row>
    <row r="294" spans="1:13" x14ac:dyDescent="0.25">
      <c r="A294" s="5" t="s">
        <v>14</v>
      </c>
      <c r="B294" s="5" t="s">
        <v>15</v>
      </c>
      <c r="C294" s="5" t="s">
        <v>16</v>
      </c>
      <c r="D294" s="5" t="s">
        <v>58</v>
      </c>
      <c r="E294" s="5" t="s">
        <v>82</v>
      </c>
      <c r="F294" s="5" t="s">
        <v>83</v>
      </c>
      <c r="G294" s="3" t="str">
        <f>VLOOKUP(D294,[1]tab_gl_segment_4!A:D,3,FALSE)</f>
        <v>ROOF CONSULTING</v>
      </c>
      <c r="H294" s="4">
        <v>34078</v>
      </c>
      <c r="I294" s="4">
        <v>0</v>
      </c>
      <c r="J294" s="4">
        <v>0</v>
      </c>
      <c r="K294" s="4">
        <v>34078</v>
      </c>
      <c r="L294" s="3" t="str">
        <f>VLOOKUP(F294,[1]demo_job_tbl!A:E,4,FALSE)</f>
        <v>MEADOWBROOK MS ADD/RENO</v>
      </c>
      <c r="M294" s="5" t="str">
        <f>VLOOKUP(F294,[1]demo_job_tbl!A:C,3,FALSE)</f>
        <v>OR</v>
      </c>
    </row>
    <row r="295" spans="1:13" x14ac:dyDescent="0.25">
      <c r="A295" s="5" t="s">
        <v>14</v>
      </c>
      <c r="B295" s="5" t="s">
        <v>15</v>
      </c>
      <c r="C295" s="5" t="s">
        <v>16</v>
      </c>
      <c r="D295" s="5" t="s">
        <v>59</v>
      </c>
      <c r="E295" s="5" t="s">
        <v>82</v>
      </c>
      <c r="F295" s="5" t="s">
        <v>83</v>
      </c>
      <c r="G295" s="3" t="str">
        <f>VLOOKUP(D295,[1]tab_gl_segment_4!A:D,3,FALSE)</f>
        <v>PERMIT/FEE REIMBURSEMENT</v>
      </c>
      <c r="H295" s="4">
        <v>68156</v>
      </c>
      <c r="I295" s="4">
        <v>0</v>
      </c>
      <c r="J295" s="4">
        <v>0</v>
      </c>
      <c r="K295" s="4">
        <v>68156</v>
      </c>
      <c r="L295" s="3" t="str">
        <f>VLOOKUP(F295,[1]demo_job_tbl!A:E,4,FALSE)</f>
        <v>MEADOWBROOK MS ADD/RENO</v>
      </c>
      <c r="M295" s="5" t="str">
        <f>VLOOKUP(F295,[1]demo_job_tbl!A:C,3,FALSE)</f>
        <v>OR</v>
      </c>
    </row>
    <row r="296" spans="1:13" x14ac:dyDescent="0.25">
      <c r="A296" s="5" t="s">
        <v>14</v>
      </c>
      <c r="B296" s="5" t="s">
        <v>15</v>
      </c>
      <c r="C296" s="5" t="s">
        <v>16</v>
      </c>
      <c r="D296" s="5" t="s">
        <v>60</v>
      </c>
      <c r="E296" s="5" t="s">
        <v>82</v>
      </c>
      <c r="F296" s="5" t="s">
        <v>83</v>
      </c>
      <c r="G296" s="3" t="str">
        <f>VLOOKUP(D296,[1]tab_gl_segment_4!A:D,3,FALSE)</f>
        <v>SURVEYING</v>
      </c>
      <c r="H296" s="4">
        <v>76677</v>
      </c>
      <c r="I296" s="4">
        <v>0</v>
      </c>
      <c r="J296" s="4">
        <v>50605.75</v>
      </c>
      <c r="K296" s="4">
        <v>26071.25</v>
      </c>
      <c r="L296" s="3" t="str">
        <f>VLOOKUP(F296,[1]demo_job_tbl!A:E,4,FALSE)</f>
        <v>MEADOWBROOK MS ADD/RENO</v>
      </c>
      <c r="M296" s="5" t="str">
        <f>VLOOKUP(F296,[1]demo_job_tbl!A:C,3,FALSE)</f>
        <v>OR</v>
      </c>
    </row>
    <row r="297" spans="1:13" x14ac:dyDescent="0.25">
      <c r="A297" s="5" t="s">
        <v>14</v>
      </c>
      <c r="B297" s="5" t="s">
        <v>15</v>
      </c>
      <c r="C297" s="5" t="s">
        <v>16</v>
      </c>
      <c r="D297" s="5" t="s">
        <v>61</v>
      </c>
      <c r="E297" s="5" t="s">
        <v>82</v>
      </c>
      <c r="F297" s="5" t="s">
        <v>83</v>
      </c>
      <c r="G297" s="3" t="str">
        <f>VLOOKUP(D297,[1]tab_gl_segment_4!A:D,3,FALSE)</f>
        <v>TRAFFIC MANAGMT PLAN SERV</v>
      </c>
      <c r="H297" s="4">
        <v>50000</v>
      </c>
      <c r="I297" s="4">
        <v>3167.25</v>
      </c>
      <c r="J297" s="4">
        <v>23632.75</v>
      </c>
      <c r="K297" s="4">
        <v>23200</v>
      </c>
      <c r="L297" s="3" t="str">
        <f>VLOOKUP(F297,[1]demo_job_tbl!A:E,4,FALSE)</f>
        <v>MEADOWBROOK MS ADD/RENO</v>
      </c>
      <c r="M297" s="5" t="str">
        <f>VLOOKUP(F297,[1]demo_job_tbl!A:C,3,FALSE)</f>
        <v>OR</v>
      </c>
    </row>
    <row r="298" spans="1:13" x14ac:dyDescent="0.25">
      <c r="A298" s="5" t="s">
        <v>14</v>
      </c>
      <c r="B298" s="5" t="s">
        <v>15</v>
      </c>
      <c r="C298" s="5" t="s">
        <v>16</v>
      </c>
      <c r="D298" s="5" t="s">
        <v>62</v>
      </c>
      <c r="E298" s="5" t="s">
        <v>82</v>
      </c>
      <c r="F298" s="5" t="s">
        <v>83</v>
      </c>
      <c r="G298" s="3" t="str">
        <f>VLOOKUP(D298,[1]tab_gl_segment_4!A:D,3,FALSE)</f>
        <v>TEST &amp; BALANCE</v>
      </c>
      <c r="H298" s="4">
        <v>42598</v>
      </c>
      <c r="I298" s="4">
        <v>0</v>
      </c>
      <c r="J298" s="4">
        <v>0</v>
      </c>
      <c r="K298" s="4">
        <v>42598</v>
      </c>
      <c r="L298" s="3" t="str">
        <f>VLOOKUP(F298,[1]demo_job_tbl!A:E,4,FALSE)</f>
        <v>MEADOWBROOK MS ADD/RENO</v>
      </c>
      <c r="M298" s="5" t="str">
        <f>VLOOKUP(F298,[1]demo_job_tbl!A:C,3,FALSE)</f>
        <v>OR</v>
      </c>
    </row>
    <row r="299" spans="1:13" x14ac:dyDescent="0.25">
      <c r="A299" s="5" t="s">
        <v>14</v>
      </c>
      <c r="B299" s="5" t="s">
        <v>15</v>
      </c>
      <c r="C299" s="5" t="s">
        <v>16</v>
      </c>
      <c r="D299" s="5" t="s">
        <v>63</v>
      </c>
      <c r="E299" s="5" t="s">
        <v>82</v>
      </c>
      <c r="F299" s="5" t="s">
        <v>83</v>
      </c>
      <c r="G299" s="3" t="str">
        <f>VLOOKUP(D299,[1]tab_gl_segment_4!A:D,3,FALSE)</f>
        <v>ZONING PLANNING&amp;PERMITTING SER</v>
      </c>
      <c r="H299" s="4">
        <v>0</v>
      </c>
      <c r="I299" s="4">
        <v>0</v>
      </c>
      <c r="J299" s="4">
        <v>0</v>
      </c>
      <c r="K299" s="4">
        <v>0</v>
      </c>
      <c r="L299" s="3" t="str">
        <f>VLOOKUP(F299,[1]demo_job_tbl!A:E,4,FALSE)</f>
        <v>MEADOWBROOK MS ADD/RENO</v>
      </c>
      <c r="M299" s="5" t="str">
        <f>VLOOKUP(F299,[1]demo_job_tbl!A:C,3,FALSE)</f>
        <v>OR</v>
      </c>
    </row>
    <row r="300" spans="1:13" x14ac:dyDescent="0.25">
      <c r="A300" s="5" t="s">
        <v>14</v>
      </c>
      <c r="B300" s="5" t="s">
        <v>15</v>
      </c>
      <c r="C300" s="5" t="s">
        <v>29</v>
      </c>
      <c r="D300" s="5" t="s">
        <v>30</v>
      </c>
      <c r="E300" s="5" t="s">
        <v>84</v>
      </c>
      <c r="F300" s="5" t="s">
        <v>85</v>
      </c>
      <c r="G300" s="3" t="str">
        <f>VLOOKUP(D300,[1]tab_gl_segment_4!A:D,3,FALSE)</f>
        <v>OVERTIME COST</v>
      </c>
      <c r="H300" s="4">
        <v>25064</v>
      </c>
      <c r="I300" s="4">
        <v>0</v>
      </c>
      <c r="J300" s="4">
        <v>0</v>
      </c>
      <c r="K300" s="4">
        <v>25064</v>
      </c>
      <c r="L300" s="3" t="str">
        <f>VLOOKUP(F300,[1]demo_job_tbl!A:E,4,FALSE)</f>
        <v>WILLIAM MONNIG MS ADD/RENO</v>
      </c>
      <c r="M300" s="5" t="str">
        <f>VLOOKUP(F300,[1]demo_job_tbl!A:C,3,FALSE)</f>
        <v>OR</v>
      </c>
    </row>
    <row r="301" spans="1:13" x14ac:dyDescent="0.25">
      <c r="A301" s="5" t="s">
        <v>14</v>
      </c>
      <c r="B301" s="5" t="s">
        <v>15</v>
      </c>
      <c r="C301" s="5" t="s">
        <v>39</v>
      </c>
      <c r="D301" s="5" t="s">
        <v>17</v>
      </c>
      <c r="E301" s="5" t="s">
        <v>84</v>
      </c>
      <c r="F301" s="5" t="s">
        <v>85</v>
      </c>
      <c r="G301" s="3" t="str">
        <f>VLOOKUP(D301,[1]tab_gl_segment_4!A:D,3,FALSE)</f>
        <v>FURNITURE, FIXTURE &amp; EQUIPMENT</v>
      </c>
      <c r="H301" s="4">
        <v>0</v>
      </c>
      <c r="I301" s="4">
        <v>0</v>
      </c>
      <c r="J301" s="4">
        <v>0</v>
      </c>
      <c r="K301" s="4">
        <v>0</v>
      </c>
      <c r="L301" s="3" t="str">
        <f>VLOOKUP(F301,[1]demo_job_tbl!A:E,4,FALSE)</f>
        <v>WILLIAM MONNIG MS ADD/RENO</v>
      </c>
      <c r="M301" s="5" t="str">
        <f>VLOOKUP(F301,[1]demo_job_tbl!A:C,3,FALSE)</f>
        <v>OR</v>
      </c>
    </row>
    <row r="302" spans="1:13" x14ac:dyDescent="0.25">
      <c r="A302" s="5" t="s">
        <v>14</v>
      </c>
      <c r="B302" s="5" t="s">
        <v>15</v>
      </c>
      <c r="C302" s="5" t="s">
        <v>16</v>
      </c>
      <c r="D302" s="5" t="s">
        <v>40</v>
      </c>
      <c r="E302" s="5" t="s">
        <v>84</v>
      </c>
      <c r="F302" s="5" t="s">
        <v>85</v>
      </c>
      <c r="G302" s="3" t="str">
        <f>VLOOKUP(D302,[1]tab_gl_segment_4!A:D,3,FALSE)</f>
        <v>A/E ALLOWANCES</v>
      </c>
      <c r="H302" s="4">
        <v>39162</v>
      </c>
      <c r="I302" s="4">
        <v>0</v>
      </c>
      <c r="J302" s="4">
        <v>0</v>
      </c>
      <c r="K302" s="4">
        <v>39162</v>
      </c>
      <c r="L302" s="3" t="str">
        <f>VLOOKUP(F302,[1]demo_job_tbl!A:E,4,FALSE)</f>
        <v>WILLIAM MONNIG MS ADD/RENO</v>
      </c>
      <c r="M302" s="5" t="str">
        <f>VLOOKUP(F302,[1]demo_job_tbl!A:C,3,FALSE)</f>
        <v>OR</v>
      </c>
    </row>
    <row r="303" spans="1:13" x14ac:dyDescent="0.25">
      <c r="A303" s="5" t="s">
        <v>14</v>
      </c>
      <c r="B303" s="5" t="s">
        <v>15</v>
      </c>
      <c r="C303" s="5" t="s">
        <v>16</v>
      </c>
      <c r="D303" s="5" t="s">
        <v>41</v>
      </c>
      <c r="E303" s="5" t="s">
        <v>84</v>
      </c>
      <c r="F303" s="5" t="s">
        <v>85</v>
      </c>
      <c r="G303" s="3" t="str">
        <f>VLOOKUP(D303,[1]tab_gl_segment_4!A:D,3,FALSE)</f>
        <v>ACCESSIBILITY (RAS)</v>
      </c>
      <c r="H303" s="4">
        <v>5000</v>
      </c>
      <c r="I303" s="4">
        <v>3500</v>
      </c>
      <c r="J303" s="4">
        <v>0</v>
      </c>
      <c r="K303" s="4">
        <v>1500</v>
      </c>
      <c r="L303" s="3" t="str">
        <f>VLOOKUP(F303,[1]demo_job_tbl!A:E,4,FALSE)</f>
        <v>WILLIAM MONNIG MS ADD/RENO</v>
      </c>
      <c r="M303" s="5" t="str">
        <f>VLOOKUP(F303,[1]demo_job_tbl!A:C,3,FALSE)</f>
        <v>OR</v>
      </c>
    </row>
    <row r="304" spans="1:13" x14ac:dyDescent="0.25">
      <c r="A304" s="5" t="s">
        <v>14</v>
      </c>
      <c r="B304" s="5" t="s">
        <v>15</v>
      </c>
      <c r="C304" s="5" t="s">
        <v>16</v>
      </c>
      <c r="D304" s="5" t="s">
        <v>42</v>
      </c>
      <c r="E304" s="5" t="s">
        <v>84</v>
      </c>
      <c r="F304" s="5" t="s">
        <v>85</v>
      </c>
      <c r="G304" s="3" t="str">
        <f>VLOOKUP(D304,[1]tab_gl_segment_4!A:D,3,FALSE)</f>
        <v>ABATEMENT</v>
      </c>
      <c r="H304" s="4">
        <v>421430</v>
      </c>
      <c r="I304" s="4">
        <v>0</v>
      </c>
      <c r="J304" s="4">
        <v>0</v>
      </c>
      <c r="K304" s="4">
        <v>421430</v>
      </c>
      <c r="L304" s="3" t="str">
        <f>VLOOKUP(F304,[1]demo_job_tbl!A:E,4,FALSE)</f>
        <v>WILLIAM MONNIG MS ADD/RENO</v>
      </c>
      <c r="M304" s="5" t="str">
        <f>VLOOKUP(F304,[1]demo_job_tbl!A:C,3,FALSE)</f>
        <v>OR</v>
      </c>
    </row>
    <row r="305" spans="1:13" x14ac:dyDescent="0.25">
      <c r="A305" s="5" t="s">
        <v>14</v>
      </c>
      <c r="B305" s="5" t="s">
        <v>15</v>
      </c>
      <c r="C305" s="5" t="s">
        <v>16</v>
      </c>
      <c r="D305" s="5" t="s">
        <v>43</v>
      </c>
      <c r="E305" s="5" t="s">
        <v>84</v>
      </c>
      <c r="F305" s="5" t="s">
        <v>85</v>
      </c>
      <c r="G305" s="3" t="str">
        <f>VLOOKUP(D305,[1]tab_gl_segment_4!A:D,3,FALSE)</f>
        <v>DESIGN SERVICES</v>
      </c>
      <c r="H305" s="4">
        <v>2581697</v>
      </c>
      <c r="I305" s="4">
        <v>1044545.84</v>
      </c>
      <c r="J305" s="4">
        <v>1044545.84</v>
      </c>
      <c r="K305" s="4">
        <v>492605.32</v>
      </c>
      <c r="L305" s="3" t="str">
        <f>VLOOKUP(F305,[1]demo_job_tbl!A:E,4,FALSE)</f>
        <v>WILLIAM MONNIG MS ADD/RENO</v>
      </c>
      <c r="M305" s="5" t="str">
        <f>VLOOKUP(F305,[1]demo_job_tbl!A:C,3,FALSE)</f>
        <v>OR</v>
      </c>
    </row>
    <row r="306" spans="1:13" x14ac:dyDescent="0.25">
      <c r="A306" s="5" t="s">
        <v>14</v>
      </c>
      <c r="B306" s="5" t="s">
        <v>15</v>
      </c>
      <c r="C306" s="5" t="s">
        <v>16</v>
      </c>
      <c r="D306" s="5" t="s">
        <v>44</v>
      </c>
      <c r="E306" s="5" t="s">
        <v>84</v>
      </c>
      <c r="F306" s="5" t="s">
        <v>85</v>
      </c>
      <c r="G306" s="3" t="str">
        <f>VLOOKUP(D306,[1]tab_gl_segment_4!A:D,3,FALSE)</f>
        <v>CONSTRUCTION COST BUDGET</v>
      </c>
      <c r="H306" s="4">
        <v>35226828</v>
      </c>
      <c r="I306" s="4">
        <v>0</v>
      </c>
      <c r="J306" s="4">
        <v>0</v>
      </c>
      <c r="K306" s="4">
        <v>35226828</v>
      </c>
      <c r="L306" s="3" t="str">
        <f>VLOOKUP(F306,[1]demo_job_tbl!A:E,4,FALSE)</f>
        <v>WILLIAM MONNIG MS ADD/RENO</v>
      </c>
      <c r="M306" s="5" t="str">
        <f>VLOOKUP(F306,[1]demo_job_tbl!A:C,3,FALSE)</f>
        <v>OR</v>
      </c>
    </row>
    <row r="307" spans="1:13" x14ac:dyDescent="0.25">
      <c r="A307" s="5" t="s">
        <v>14</v>
      </c>
      <c r="B307" s="5" t="s">
        <v>15</v>
      </c>
      <c r="C307" s="5" t="s">
        <v>16</v>
      </c>
      <c r="D307" s="5" t="s">
        <v>45</v>
      </c>
      <c r="E307" s="5" t="s">
        <v>84</v>
      </c>
      <c r="F307" s="5" t="s">
        <v>85</v>
      </c>
      <c r="G307" s="3" t="str">
        <f>VLOOKUP(D307,[1]tab_gl_segment_4!A:D,3,FALSE)</f>
        <v>IN CONTRACT CONSTRUC ALLOWANCE</v>
      </c>
      <c r="H307" s="4">
        <v>606510</v>
      </c>
      <c r="I307" s="4">
        <v>0</v>
      </c>
      <c r="J307" s="4">
        <v>0</v>
      </c>
      <c r="K307" s="4">
        <v>606510</v>
      </c>
      <c r="L307" s="3" t="str">
        <f>VLOOKUP(F307,[1]demo_job_tbl!A:E,4,FALSE)</f>
        <v>WILLIAM MONNIG MS ADD/RENO</v>
      </c>
      <c r="M307" s="5" t="str">
        <f>VLOOKUP(F307,[1]demo_job_tbl!A:C,3,FALSE)</f>
        <v>OR</v>
      </c>
    </row>
    <row r="308" spans="1:13" x14ac:dyDescent="0.25">
      <c r="A308" s="5" t="s">
        <v>14</v>
      </c>
      <c r="B308" s="5" t="s">
        <v>15</v>
      </c>
      <c r="C308" s="5" t="s">
        <v>16</v>
      </c>
      <c r="D308" s="5" t="s">
        <v>17</v>
      </c>
      <c r="E308" s="5" t="s">
        <v>84</v>
      </c>
      <c r="F308" s="5" t="s">
        <v>85</v>
      </c>
      <c r="G308" s="3" t="str">
        <f>VLOOKUP(D308,[1]tab_gl_segment_4!A:D,3,FALSE)</f>
        <v>FURNITURE, FIXTURE &amp; EQUIPMENT</v>
      </c>
      <c r="H308" s="4">
        <v>1895430</v>
      </c>
      <c r="I308" s="4">
        <v>0</v>
      </c>
      <c r="J308" s="4">
        <v>0</v>
      </c>
      <c r="K308" s="4">
        <v>1895430</v>
      </c>
      <c r="L308" s="3" t="str">
        <f>VLOOKUP(F308,[1]demo_job_tbl!A:E,4,FALSE)</f>
        <v>WILLIAM MONNIG MS ADD/RENO</v>
      </c>
      <c r="M308" s="5" t="str">
        <f>VLOOKUP(F308,[1]demo_job_tbl!A:C,3,FALSE)</f>
        <v>OR</v>
      </c>
    </row>
    <row r="309" spans="1:13" x14ac:dyDescent="0.25">
      <c r="A309" s="5" t="s">
        <v>14</v>
      </c>
      <c r="B309" s="5" t="s">
        <v>15</v>
      </c>
      <c r="C309" s="5" t="s">
        <v>16</v>
      </c>
      <c r="D309" s="5" t="s">
        <v>46</v>
      </c>
      <c r="E309" s="5" t="s">
        <v>84</v>
      </c>
      <c r="F309" s="5" t="s">
        <v>85</v>
      </c>
      <c r="G309" s="3" t="str">
        <f>VLOOKUP(D309,[1]tab_gl_segment_4!A:D,3,FALSE)</f>
        <v>PROGRAM MANAGEMENT</v>
      </c>
      <c r="H309" s="4">
        <v>1880248</v>
      </c>
      <c r="I309" s="4">
        <v>1068858.8</v>
      </c>
      <c r="J309" s="4">
        <v>811389.2</v>
      </c>
      <c r="K309" s="4">
        <v>0</v>
      </c>
      <c r="L309" s="3" t="str">
        <f>VLOOKUP(F309,[1]demo_job_tbl!A:E,4,FALSE)</f>
        <v>WILLIAM MONNIG MS ADD/RENO</v>
      </c>
      <c r="M309" s="5" t="str">
        <f>VLOOKUP(F309,[1]demo_job_tbl!A:C,3,FALSE)</f>
        <v>OR</v>
      </c>
    </row>
    <row r="310" spans="1:13" x14ac:dyDescent="0.25">
      <c r="A310" s="5" t="s">
        <v>14</v>
      </c>
      <c r="B310" s="5" t="s">
        <v>15</v>
      </c>
      <c r="C310" s="5" t="s">
        <v>16</v>
      </c>
      <c r="D310" s="5" t="s">
        <v>47</v>
      </c>
      <c r="E310" s="5" t="s">
        <v>84</v>
      </c>
      <c r="F310" s="5" t="s">
        <v>85</v>
      </c>
      <c r="G310" s="3" t="str">
        <f>VLOOKUP(D310,[1]tab_gl_segment_4!A:D,3,FALSE)</f>
        <v>TECHNOLOGY (CIP)</v>
      </c>
      <c r="H310" s="4">
        <v>1030780</v>
      </c>
      <c r="I310" s="4">
        <v>0</v>
      </c>
      <c r="J310" s="4">
        <v>0</v>
      </c>
      <c r="K310" s="4">
        <v>1030780</v>
      </c>
      <c r="L310" s="3" t="str">
        <f>VLOOKUP(F310,[1]demo_job_tbl!A:E,4,FALSE)</f>
        <v>WILLIAM MONNIG MS ADD/RENO</v>
      </c>
      <c r="M310" s="5" t="str">
        <f>VLOOKUP(F310,[1]demo_job_tbl!A:C,3,FALSE)</f>
        <v>OR</v>
      </c>
    </row>
    <row r="311" spans="1:13" x14ac:dyDescent="0.25">
      <c r="A311" s="5" t="s">
        <v>14</v>
      </c>
      <c r="B311" s="5" t="s">
        <v>15</v>
      </c>
      <c r="C311" s="5" t="s">
        <v>16</v>
      </c>
      <c r="D311" s="5" t="s">
        <v>49</v>
      </c>
      <c r="E311" s="5" t="s">
        <v>84</v>
      </c>
      <c r="F311" s="5" t="s">
        <v>85</v>
      </c>
      <c r="G311" s="3" t="str">
        <f>VLOOKUP(D311,[1]tab_gl_segment_4!A:D,3,FALSE)</f>
        <v>COMMISSIONING</v>
      </c>
      <c r="H311" s="4">
        <v>39162</v>
      </c>
      <c r="I311" s="4">
        <v>0</v>
      </c>
      <c r="J311" s="4">
        <v>0</v>
      </c>
      <c r="K311" s="4">
        <v>39162</v>
      </c>
      <c r="L311" s="3" t="str">
        <f>VLOOKUP(F311,[1]demo_job_tbl!A:E,4,FALSE)</f>
        <v>WILLIAM MONNIG MS ADD/RENO</v>
      </c>
      <c r="M311" s="5" t="str">
        <f>VLOOKUP(F311,[1]demo_job_tbl!A:C,3,FALSE)</f>
        <v>OR</v>
      </c>
    </row>
    <row r="312" spans="1:13" x14ac:dyDescent="0.25">
      <c r="A312" s="5" t="s">
        <v>14</v>
      </c>
      <c r="B312" s="5" t="s">
        <v>15</v>
      </c>
      <c r="C312" s="5" t="s">
        <v>16</v>
      </c>
      <c r="D312" s="5" t="s">
        <v>50</v>
      </c>
      <c r="E312" s="5" t="s">
        <v>84</v>
      </c>
      <c r="F312" s="5" t="s">
        <v>85</v>
      </c>
      <c r="G312" s="3" t="str">
        <f>VLOOKUP(D312,[1]tab_gl_segment_4!A:D,3,FALSE)</f>
        <v>GEOTECH</v>
      </c>
      <c r="H312" s="4">
        <v>33075</v>
      </c>
      <c r="I312" s="4">
        <v>4375</v>
      </c>
      <c r="J312" s="4">
        <v>28700</v>
      </c>
      <c r="K312" s="4">
        <v>0</v>
      </c>
      <c r="L312" s="3" t="str">
        <f>VLOOKUP(F312,[1]demo_job_tbl!A:E,4,FALSE)</f>
        <v>WILLIAM MONNIG MS ADD/RENO</v>
      </c>
      <c r="M312" s="5" t="str">
        <f>VLOOKUP(F312,[1]demo_job_tbl!A:C,3,FALSE)</f>
        <v>OR</v>
      </c>
    </row>
    <row r="313" spans="1:13" x14ac:dyDescent="0.25">
      <c r="A313" s="5" t="s">
        <v>14</v>
      </c>
      <c r="B313" s="5" t="s">
        <v>15</v>
      </c>
      <c r="C313" s="5" t="s">
        <v>16</v>
      </c>
      <c r="D313" s="5" t="s">
        <v>51</v>
      </c>
      <c r="E313" s="5" t="s">
        <v>84</v>
      </c>
      <c r="F313" s="5" t="s">
        <v>85</v>
      </c>
      <c r="G313" s="3" t="str">
        <f>VLOOKUP(D313,[1]tab_gl_segment_4!A:D,3,FALSE)</f>
        <v>HAZMAT CONSULTING</v>
      </c>
      <c r="H313" s="4">
        <v>12300</v>
      </c>
      <c r="I313" s="4">
        <v>0</v>
      </c>
      <c r="J313" s="4">
        <v>12300</v>
      </c>
      <c r="K313" s="4">
        <v>0</v>
      </c>
      <c r="L313" s="3" t="str">
        <f>VLOOKUP(F313,[1]demo_job_tbl!A:E,4,FALSE)</f>
        <v>WILLIAM MONNIG MS ADD/RENO</v>
      </c>
      <c r="M313" s="5" t="str">
        <f>VLOOKUP(F313,[1]demo_job_tbl!A:C,3,FALSE)</f>
        <v>OR</v>
      </c>
    </row>
    <row r="314" spans="1:13" x14ac:dyDescent="0.25">
      <c r="A314" s="5" t="s">
        <v>14</v>
      </c>
      <c r="B314" s="5" t="s">
        <v>15</v>
      </c>
      <c r="C314" s="5" t="s">
        <v>16</v>
      </c>
      <c r="D314" s="5" t="s">
        <v>52</v>
      </c>
      <c r="E314" s="5" t="s">
        <v>84</v>
      </c>
      <c r="F314" s="5" t="s">
        <v>85</v>
      </c>
      <c r="G314" s="3" t="str">
        <f>VLOOKUP(D314,[1]tab_gl_segment_4!A:D,3,FALSE)</f>
        <v>CONTINGENCY HOLDING ACCT</v>
      </c>
      <c r="H314" s="4">
        <v>980637</v>
      </c>
      <c r="I314" s="4">
        <v>0</v>
      </c>
      <c r="J314" s="4">
        <v>0</v>
      </c>
      <c r="K314" s="4">
        <v>980637</v>
      </c>
      <c r="L314" s="3" t="str">
        <f>VLOOKUP(F314,[1]demo_job_tbl!A:E,4,FALSE)</f>
        <v>WILLIAM MONNIG MS ADD/RENO</v>
      </c>
      <c r="M314" s="5" t="str">
        <f>VLOOKUP(F314,[1]demo_job_tbl!A:C,3,FALSE)</f>
        <v>OR</v>
      </c>
    </row>
    <row r="315" spans="1:13" x14ac:dyDescent="0.25">
      <c r="A315" s="5" t="s">
        <v>14</v>
      </c>
      <c r="B315" s="5" t="s">
        <v>15</v>
      </c>
      <c r="C315" s="5" t="s">
        <v>16</v>
      </c>
      <c r="D315" s="5" t="s">
        <v>53</v>
      </c>
      <c r="E315" s="5" t="s">
        <v>84</v>
      </c>
      <c r="F315" s="5" t="s">
        <v>85</v>
      </c>
      <c r="G315" s="3" t="str">
        <f>VLOOKUP(D315,[1]tab_gl_segment_4!A:D,3,FALSE)</f>
        <v>ABATEMENT CONTINGENCY (HZMT)</v>
      </c>
      <c r="H315" s="4">
        <v>42143</v>
      </c>
      <c r="I315" s="4">
        <v>0</v>
      </c>
      <c r="J315" s="4">
        <v>0</v>
      </c>
      <c r="K315" s="4">
        <v>42143</v>
      </c>
      <c r="L315" s="3" t="str">
        <f>VLOOKUP(F315,[1]demo_job_tbl!A:E,4,FALSE)</f>
        <v>WILLIAM MONNIG MS ADD/RENO</v>
      </c>
      <c r="M315" s="5" t="str">
        <f>VLOOKUP(F315,[1]demo_job_tbl!A:C,3,FALSE)</f>
        <v>OR</v>
      </c>
    </row>
    <row r="316" spans="1:13" x14ac:dyDescent="0.25">
      <c r="A316" s="5" t="s">
        <v>14</v>
      </c>
      <c r="B316" s="5" t="s">
        <v>15</v>
      </c>
      <c r="C316" s="5" t="s">
        <v>16</v>
      </c>
      <c r="D316" s="5" t="s">
        <v>55</v>
      </c>
      <c r="E316" s="5" t="s">
        <v>84</v>
      </c>
      <c r="F316" s="5" t="s">
        <v>85</v>
      </c>
      <c r="G316" s="3" t="str">
        <f>VLOOKUP(D316,[1]tab_gl_segment_4!A:D,3,FALSE)</f>
        <v>MOVING</v>
      </c>
      <c r="H316" s="4">
        <v>39412</v>
      </c>
      <c r="I316" s="4">
        <v>0</v>
      </c>
      <c r="J316" s="4">
        <v>0</v>
      </c>
      <c r="K316" s="4">
        <v>39412</v>
      </c>
      <c r="L316" s="3" t="str">
        <f>VLOOKUP(F316,[1]demo_job_tbl!A:E,4,FALSE)</f>
        <v>WILLIAM MONNIG MS ADD/RENO</v>
      </c>
      <c r="M316" s="5" t="str">
        <f>VLOOKUP(F316,[1]demo_job_tbl!A:C,3,FALSE)</f>
        <v>OR</v>
      </c>
    </row>
    <row r="317" spans="1:13" x14ac:dyDescent="0.25">
      <c r="A317" s="5" t="s">
        <v>14</v>
      </c>
      <c r="B317" s="5" t="s">
        <v>15</v>
      </c>
      <c r="C317" s="5" t="s">
        <v>16</v>
      </c>
      <c r="D317" s="5" t="s">
        <v>56</v>
      </c>
      <c r="E317" s="5" t="s">
        <v>84</v>
      </c>
      <c r="F317" s="5" t="s">
        <v>85</v>
      </c>
      <c r="G317" s="3" t="str">
        <f>VLOOKUP(D317,[1]tab_gl_segment_4!A:D,3,FALSE)</f>
        <v>MATERIAL TESTING</v>
      </c>
      <c r="H317" s="4">
        <v>39162</v>
      </c>
      <c r="I317" s="4">
        <v>0</v>
      </c>
      <c r="J317" s="4">
        <v>0</v>
      </c>
      <c r="K317" s="4">
        <v>39162</v>
      </c>
      <c r="L317" s="3" t="str">
        <f>VLOOKUP(F317,[1]demo_job_tbl!A:E,4,FALSE)</f>
        <v>WILLIAM MONNIG MS ADD/RENO</v>
      </c>
      <c r="M317" s="5" t="str">
        <f>VLOOKUP(F317,[1]demo_job_tbl!A:C,3,FALSE)</f>
        <v>OR</v>
      </c>
    </row>
    <row r="318" spans="1:13" x14ac:dyDescent="0.25">
      <c r="A318" s="5" t="s">
        <v>14</v>
      </c>
      <c r="B318" s="5" t="s">
        <v>15</v>
      </c>
      <c r="C318" s="5" t="s">
        <v>16</v>
      </c>
      <c r="D318" s="5" t="s">
        <v>57</v>
      </c>
      <c r="E318" s="5" t="s">
        <v>84</v>
      </c>
      <c r="F318" s="5" t="s">
        <v>85</v>
      </c>
      <c r="G318" s="3" t="str">
        <f>VLOOKUP(D318,[1]tab_gl_segment_4!A:D,3,FALSE)</f>
        <v>A/E REIMBURSABLES</v>
      </c>
      <c r="H318" s="4">
        <v>17231</v>
      </c>
      <c r="I318" s="4">
        <v>601.14</v>
      </c>
      <c r="J318" s="4">
        <v>4398.8599999999997</v>
      </c>
      <c r="K318" s="4">
        <v>12231</v>
      </c>
      <c r="L318" s="3" t="str">
        <f>VLOOKUP(F318,[1]demo_job_tbl!A:E,4,FALSE)</f>
        <v>WILLIAM MONNIG MS ADD/RENO</v>
      </c>
      <c r="M318" s="5" t="str">
        <f>VLOOKUP(F318,[1]demo_job_tbl!A:C,3,FALSE)</f>
        <v>OR</v>
      </c>
    </row>
    <row r="319" spans="1:13" x14ac:dyDescent="0.25">
      <c r="A319" s="5" t="s">
        <v>14</v>
      </c>
      <c r="B319" s="5" t="s">
        <v>15</v>
      </c>
      <c r="C319" s="5" t="s">
        <v>16</v>
      </c>
      <c r="D319" s="5" t="s">
        <v>58</v>
      </c>
      <c r="E319" s="5" t="s">
        <v>84</v>
      </c>
      <c r="F319" s="5" t="s">
        <v>85</v>
      </c>
      <c r="G319" s="3" t="str">
        <f>VLOOKUP(D319,[1]tab_gl_segment_4!A:D,3,FALSE)</f>
        <v>ROOF CONSULTING</v>
      </c>
      <c r="H319" s="4">
        <v>31329</v>
      </c>
      <c r="I319" s="4">
        <v>0</v>
      </c>
      <c r="J319" s="4">
        <v>0</v>
      </c>
      <c r="K319" s="4">
        <v>31329</v>
      </c>
      <c r="L319" s="3" t="str">
        <f>VLOOKUP(F319,[1]demo_job_tbl!A:E,4,FALSE)</f>
        <v>WILLIAM MONNIG MS ADD/RENO</v>
      </c>
      <c r="M319" s="5" t="str">
        <f>VLOOKUP(F319,[1]demo_job_tbl!A:C,3,FALSE)</f>
        <v>OR</v>
      </c>
    </row>
    <row r="320" spans="1:13" x14ac:dyDescent="0.25">
      <c r="A320" s="5" t="s">
        <v>14</v>
      </c>
      <c r="B320" s="5" t="s">
        <v>15</v>
      </c>
      <c r="C320" s="5" t="s">
        <v>16</v>
      </c>
      <c r="D320" s="5" t="s">
        <v>59</v>
      </c>
      <c r="E320" s="5" t="s">
        <v>84</v>
      </c>
      <c r="F320" s="5" t="s">
        <v>85</v>
      </c>
      <c r="G320" s="3" t="str">
        <f>VLOOKUP(D320,[1]tab_gl_segment_4!A:D,3,FALSE)</f>
        <v>PERMIT/FEE REIMBURSEMENT</v>
      </c>
      <c r="H320" s="4">
        <v>62659</v>
      </c>
      <c r="I320" s="4">
        <v>0</v>
      </c>
      <c r="J320" s="4">
        <v>0</v>
      </c>
      <c r="K320" s="4">
        <v>62659</v>
      </c>
      <c r="L320" s="3" t="str">
        <f>VLOOKUP(F320,[1]demo_job_tbl!A:E,4,FALSE)</f>
        <v>WILLIAM MONNIG MS ADD/RENO</v>
      </c>
      <c r="M320" s="5" t="str">
        <f>VLOOKUP(F320,[1]demo_job_tbl!A:C,3,FALSE)</f>
        <v>OR</v>
      </c>
    </row>
    <row r="321" spans="1:13" x14ac:dyDescent="0.25">
      <c r="A321" s="5" t="s">
        <v>14</v>
      </c>
      <c r="B321" s="5" t="s">
        <v>15</v>
      </c>
      <c r="C321" s="5" t="s">
        <v>16</v>
      </c>
      <c r="D321" s="5" t="s">
        <v>60</v>
      </c>
      <c r="E321" s="5" t="s">
        <v>84</v>
      </c>
      <c r="F321" s="5" t="s">
        <v>85</v>
      </c>
      <c r="G321" s="3" t="str">
        <f>VLOOKUP(D321,[1]tab_gl_segment_4!A:D,3,FALSE)</f>
        <v>SURVEYING</v>
      </c>
      <c r="H321" s="4">
        <v>70491</v>
      </c>
      <c r="I321" s="4">
        <v>17480</v>
      </c>
      <c r="J321" s="4">
        <v>40050</v>
      </c>
      <c r="K321" s="4">
        <v>12961</v>
      </c>
      <c r="L321" s="3" t="str">
        <f>VLOOKUP(F321,[1]demo_job_tbl!A:E,4,FALSE)</f>
        <v>WILLIAM MONNIG MS ADD/RENO</v>
      </c>
      <c r="M321" s="5" t="str">
        <f>VLOOKUP(F321,[1]demo_job_tbl!A:C,3,FALSE)</f>
        <v>OR</v>
      </c>
    </row>
    <row r="322" spans="1:13" x14ac:dyDescent="0.25">
      <c r="A322" s="5" t="s">
        <v>14</v>
      </c>
      <c r="B322" s="5" t="s">
        <v>15</v>
      </c>
      <c r="C322" s="5" t="s">
        <v>16</v>
      </c>
      <c r="D322" s="5" t="s">
        <v>61</v>
      </c>
      <c r="E322" s="5" t="s">
        <v>84</v>
      </c>
      <c r="F322" s="5" t="s">
        <v>85</v>
      </c>
      <c r="G322" s="3" t="str">
        <f>VLOOKUP(D322,[1]tab_gl_segment_4!A:D,3,FALSE)</f>
        <v>TRAFFIC MANAGMT PLAN SERV</v>
      </c>
      <c r="H322" s="4">
        <v>50000</v>
      </c>
      <c r="I322" s="4">
        <v>3550</v>
      </c>
      <c r="J322" s="4">
        <v>27750</v>
      </c>
      <c r="K322" s="4">
        <v>18700</v>
      </c>
      <c r="L322" s="3" t="str">
        <f>VLOOKUP(F322,[1]demo_job_tbl!A:E,4,FALSE)</f>
        <v>WILLIAM MONNIG MS ADD/RENO</v>
      </c>
      <c r="M322" s="5" t="str">
        <f>VLOOKUP(F322,[1]demo_job_tbl!A:C,3,FALSE)</f>
        <v>OR</v>
      </c>
    </row>
    <row r="323" spans="1:13" x14ac:dyDescent="0.25">
      <c r="A323" s="5" t="s">
        <v>14</v>
      </c>
      <c r="B323" s="5" t="s">
        <v>15</v>
      </c>
      <c r="C323" s="5" t="s">
        <v>16</v>
      </c>
      <c r="D323" s="5" t="s">
        <v>62</v>
      </c>
      <c r="E323" s="5" t="s">
        <v>84</v>
      </c>
      <c r="F323" s="5" t="s">
        <v>85</v>
      </c>
      <c r="G323" s="3" t="str">
        <f>VLOOKUP(D323,[1]tab_gl_segment_4!A:D,3,FALSE)</f>
        <v>TEST &amp; BALANCE</v>
      </c>
      <c r="H323" s="4">
        <v>39162</v>
      </c>
      <c r="I323" s="4">
        <v>0</v>
      </c>
      <c r="J323" s="4">
        <v>0</v>
      </c>
      <c r="K323" s="4">
        <v>39162</v>
      </c>
      <c r="L323" s="3" t="str">
        <f>VLOOKUP(F323,[1]demo_job_tbl!A:E,4,FALSE)</f>
        <v>WILLIAM MONNIG MS ADD/RENO</v>
      </c>
      <c r="M323" s="5" t="str">
        <f>VLOOKUP(F323,[1]demo_job_tbl!A:C,3,FALSE)</f>
        <v>OR</v>
      </c>
    </row>
    <row r="324" spans="1:13" x14ac:dyDescent="0.25">
      <c r="A324" s="5" t="s">
        <v>14</v>
      </c>
      <c r="B324" s="5" t="s">
        <v>15</v>
      </c>
      <c r="C324" s="5" t="s">
        <v>16</v>
      </c>
      <c r="D324" s="5" t="s">
        <v>63</v>
      </c>
      <c r="E324" s="5" t="s">
        <v>84</v>
      </c>
      <c r="F324" s="5" t="s">
        <v>85</v>
      </c>
      <c r="G324" s="3" t="str">
        <f>VLOOKUP(D324,[1]tab_gl_segment_4!A:D,3,FALSE)</f>
        <v>ZONING PLANNING&amp;PERMITTING SER</v>
      </c>
      <c r="H324" s="4">
        <v>3192</v>
      </c>
      <c r="I324" s="4">
        <v>3192</v>
      </c>
      <c r="J324" s="4">
        <v>0</v>
      </c>
      <c r="K324" s="4">
        <v>0</v>
      </c>
      <c r="L324" s="3" t="str">
        <f>VLOOKUP(F324,[1]demo_job_tbl!A:E,4,FALSE)</f>
        <v>WILLIAM MONNIG MS ADD/RENO</v>
      </c>
      <c r="M324" s="5" t="str">
        <f>VLOOKUP(F324,[1]demo_job_tbl!A:C,3,FALSE)</f>
        <v>OR</v>
      </c>
    </row>
    <row r="325" spans="1:13" x14ac:dyDescent="0.25">
      <c r="A325" s="5" t="s">
        <v>14</v>
      </c>
      <c r="B325" s="5" t="s">
        <v>15</v>
      </c>
      <c r="C325" s="5" t="s">
        <v>29</v>
      </c>
      <c r="D325" s="5" t="s">
        <v>30</v>
      </c>
      <c r="E325" s="5" t="s">
        <v>86</v>
      </c>
      <c r="F325" s="5" t="s">
        <v>87</v>
      </c>
      <c r="G325" s="3" t="str">
        <f>VLOOKUP(D325,[1]tab_gl_segment_4!A:D,3,FALSE)</f>
        <v>OVERTIME COST</v>
      </c>
      <c r="H325" s="4">
        <v>26522</v>
      </c>
      <c r="I325" s="4">
        <v>0</v>
      </c>
      <c r="J325" s="4">
        <v>17.66</v>
      </c>
      <c r="K325" s="4">
        <v>26504.34</v>
      </c>
      <c r="L325" s="3" t="str">
        <f>VLOOKUP(F325,[1]demo_job_tbl!A:E,4,FALSE)</f>
        <v>MORNINGSIDE MS ADD/RENO</v>
      </c>
      <c r="M325" s="5" t="str">
        <f>VLOOKUP(F325,[1]demo_job_tbl!A:C,3,FALSE)</f>
        <v>OR</v>
      </c>
    </row>
    <row r="326" spans="1:13" x14ac:dyDescent="0.25">
      <c r="A326" s="5" t="s">
        <v>14</v>
      </c>
      <c r="B326" s="5" t="s">
        <v>15</v>
      </c>
      <c r="C326" s="5" t="s">
        <v>33</v>
      </c>
      <c r="D326" s="5" t="s">
        <v>30</v>
      </c>
      <c r="E326" s="5" t="s">
        <v>86</v>
      </c>
      <c r="F326" s="5" t="s">
        <v>87</v>
      </c>
      <c r="G326" s="3" t="str">
        <f>VLOOKUP(D326,[1]tab_gl_segment_4!A:D,3,FALSE)</f>
        <v>OVERTIME COST</v>
      </c>
      <c r="H326" s="4">
        <v>2500</v>
      </c>
      <c r="I326" s="4">
        <v>0</v>
      </c>
      <c r="J326" s="4">
        <v>0.26</v>
      </c>
      <c r="K326" s="4">
        <v>2499.7399999999998</v>
      </c>
      <c r="L326" s="3" t="str">
        <f>VLOOKUP(F326,[1]demo_job_tbl!A:E,4,FALSE)</f>
        <v>MORNINGSIDE MS ADD/RENO</v>
      </c>
      <c r="M326" s="5" t="str">
        <f>VLOOKUP(F326,[1]demo_job_tbl!A:C,3,FALSE)</f>
        <v>OR</v>
      </c>
    </row>
    <row r="327" spans="1:13" x14ac:dyDescent="0.25">
      <c r="A327" s="5" t="s">
        <v>14</v>
      </c>
      <c r="B327" s="5" t="s">
        <v>15</v>
      </c>
      <c r="C327" s="5" t="s">
        <v>35</v>
      </c>
      <c r="D327" s="5" t="s">
        <v>30</v>
      </c>
      <c r="E327" s="5" t="s">
        <v>86</v>
      </c>
      <c r="F327" s="5" t="s">
        <v>87</v>
      </c>
      <c r="G327" s="3" t="str">
        <f>VLOOKUP(D327,[1]tab_gl_segment_4!A:D,3,FALSE)</f>
        <v>OVERTIME COST</v>
      </c>
      <c r="H327" s="4">
        <v>2500</v>
      </c>
      <c r="I327" s="4">
        <v>0</v>
      </c>
      <c r="J327" s="4">
        <v>0.27</v>
      </c>
      <c r="K327" s="4">
        <v>2499.73</v>
      </c>
      <c r="L327" s="3" t="str">
        <f>VLOOKUP(F327,[1]demo_job_tbl!A:E,4,FALSE)</f>
        <v>MORNINGSIDE MS ADD/RENO</v>
      </c>
      <c r="M327" s="5" t="str">
        <f>VLOOKUP(F327,[1]demo_job_tbl!A:C,3,FALSE)</f>
        <v>OR</v>
      </c>
    </row>
    <row r="328" spans="1:13" x14ac:dyDescent="0.25">
      <c r="A328" s="5" t="s">
        <v>14</v>
      </c>
      <c r="B328" s="5" t="s">
        <v>15</v>
      </c>
      <c r="C328" s="5" t="s">
        <v>39</v>
      </c>
      <c r="D328" s="5" t="s">
        <v>17</v>
      </c>
      <c r="E328" s="5" t="s">
        <v>86</v>
      </c>
      <c r="F328" s="5" t="s">
        <v>87</v>
      </c>
      <c r="G328" s="3" t="str">
        <f>VLOOKUP(D328,[1]tab_gl_segment_4!A:D,3,FALSE)</f>
        <v>FURNITURE, FIXTURE &amp; EQUIPMENT</v>
      </c>
      <c r="H328" s="4">
        <v>0</v>
      </c>
      <c r="I328" s="4">
        <v>0</v>
      </c>
      <c r="J328" s="4">
        <v>0</v>
      </c>
      <c r="K328" s="4">
        <v>0</v>
      </c>
      <c r="L328" s="3" t="str">
        <f>VLOOKUP(F328,[1]demo_job_tbl!A:E,4,FALSE)</f>
        <v>MORNINGSIDE MS ADD/RENO</v>
      </c>
      <c r="M328" s="5" t="str">
        <f>VLOOKUP(F328,[1]demo_job_tbl!A:C,3,FALSE)</f>
        <v>OR</v>
      </c>
    </row>
    <row r="329" spans="1:13" x14ac:dyDescent="0.25">
      <c r="A329" s="5" t="s">
        <v>14</v>
      </c>
      <c r="B329" s="5" t="s">
        <v>15</v>
      </c>
      <c r="C329" s="5" t="s">
        <v>16</v>
      </c>
      <c r="D329" s="5" t="s">
        <v>40</v>
      </c>
      <c r="E329" s="5" t="s">
        <v>86</v>
      </c>
      <c r="F329" s="5" t="s">
        <v>87</v>
      </c>
      <c r="G329" s="3" t="str">
        <f>VLOOKUP(D329,[1]tab_gl_segment_4!A:D,3,FALSE)</f>
        <v>A/E ALLOWANCES</v>
      </c>
      <c r="H329" s="4">
        <v>58700</v>
      </c>
      <c r="I329" s="4">
        <v>0</v>
      </c>
      <c r="J329" s="4">
        <v>58700</v>
      </c>
      <c r="K329" s="4">
        <v>0</v>
      </c>
      <c r="L329" s="3" t="str">
        <f>VLOOKUP(F329,[1]demo_job_tbl!A:E,4,FALSE)</f>
        <v>MORNINGSIDE MS ADD/RENO</v>
      </c>
      <c r="M329" s="5" t="str">
        <f>VLOOKUP(F329,[1]demo_job_tbl!A:C,3,FALSE)</f>
        <v>OR</v>
      </c>
    </row>
    <row r="330" spans="1:13" x14ac:dyDescent="0.25">
      <c r="A330" s="5" t="s">
        <v>14</v>
      </c>
      <c r="B330" s="5" t="s">
        <v>15</v>
      </c>
      <c r="C330" s="5" t="s">
        <v>16</v>
      </c>
      <c r="D330" s="5" t="s">
        <v>41</v>
      </c>
      <c r="E330" s="5" t="s">
        <v>86</v>
      </c>
      <c r="F330" s="5" t="s">
        <v>87</v>
      </c>
      <c r="G330" s="3" t="str">
        <f>VLOOKUP(D330,[1]tab_gl_segment_4!A:D,3,FALSE)</f>
        <v>ACCESSIBILITY (RAS)</v>
      </c>
      <c r="H330" s="4">
        <v>5000</v>
      </c>
      <c r="I330" s="4">
        <v>3500</v>
      </c>
      <c r="J330" s="4">
        <v>0</v>
      </c>
      <c r="K330" s="4">
        <v>1500</v>
      </c>
      <c r="L330" s="3" t="str">
        <f>VLOOKUP(F330,[1]demo_job_tbl!A:E,4,FALSE)</f>
        <v>MORNINGSIDE MS ADD/RENO</v>
      </c>
      <c r="M330" s="5" t="str">
        <f>VLOOKUP(F330,[1]demo_job_tbl!A:C,3,FALSE)</f>
        <v>OR</v>
      </c>
    </row>
    <row r="331" spans="1:13" x14ac:dyDescent="0.25">
      <c r="A331" s="5" t="s">
        <v>14</v>
      </c>
      <c r="B331" s="5" t="s">
        <v>15</v>
      </c>
      <c r="C331" s="5" t="s">
        <v>16</v>
      </c>
      <c r="D331" s="5" t="s">
        <v>42</v>
      </c>
      <c r="E331" s="5" t="s">
        <v>86</v>
      </c>
      <c r="F331" s="5" t="s">
        <v>87</v>
      </c>
      <c r="G331" s="3" t="str">
        <f>VLOOKUP(D331,[1]tab_gl_segment_4!A:D,3,FALSE)</f>
        <v>ABATEMENT</v>
      </c>
      <c r="H331" s="4">
        <v>264799</v>
      </c>
      <c r="I331" s="4">
        <v>0</v>
      </c>
      <c r="J331" s="4">
        <v>0</v>
      </c>
      <c r="K331" s="4">
        <v>264799</v>
      </c>
      <c r="L331" s="3" t="str">
        <f>VLOOKUP(F331,[1]demo_job_tbl!A:E,4,FALSE)</f>
        <v>MORNINGSIDE MS ADD/RENO</v>
      </c>
      <c r="M331" s="5" t="str">
        <f>VLOOKUP(F331,[1]demo_job_tbl!A:C,3,FALSE)</f>
        <v>OR</v>
      </c>
    </row>
    <row r="332" spans="1:13" x14ac:dyDescent="0.25">
      <c r="A332" s="5" t="s">
        <v>14</v>
      </c>
      <c r="B332" s="5" t="s">
        <v>15</v>
      </c>
      <c r="C332" s="5" t="s">
        <v>16</v>
      </c>
      <c r="D332" s="5" t="s">
        <v>43</v>
      </c>
      <c r="E332" s="5" t="s">
        <v>86</v>
      </c>
      <c r="F332" s="5" t="s">
        <v>87</v>
      </c>
      <c r="G332" s="3" t="str">
        <f>VLOOKUP(D332,[1]tab_gl_segment_4!A:D,3,FALSE)</f>
        <v>DESIGN SERVICES</v>
      </c>
      <c r="H332" s="4">
        <v>3246987</v>
      </c>
      <c r="I332" s="4">
        <v>1946444.48</v>
      </c>
      <c r="J332" s="4">
        <v>597927.39</v>
      </c>
      <c r="K332" s="4">
        <v>702615.13</v>
      </c>
      <c r="L332" s="3" t="str">
        <f>VLOOKUP(F332,[1]demo_job_tbl!A:E,4,FALSE)</f>
        <v>MORNINGSIDE MS ADD/RENO</v>
      </c>
      <c r="M332" s="5" t="str">
        <f>VLOOKUP(F332,[1]demo_job_tbl!A:C,3,FALSE)</f>
        <v>OR</v>
      </c>
    </row>
    <row r="333" spans="1:13" x14ac:dyDescent="0.25">
      <c r="A333" s="5" t="s">
        <v>14</v>
      </c>
      <c r="B333" s="5" t="s">
        <v>15</v>
      </c>
      <c r="C333" s="5" t="s">
        <v>16</v>
      </c>
      <c r="D333" s="5" t="s">
        <v>44</v>
      </c>
      <c r="E333" s="5" t="s">
        <v>86</v>
      </c>
      <c r="F333" s="5" t="s">
        <v>87</v>
      </c>
      <c r="G333" s="3" t="str">
        <f>VLOOKUP(D333,[1]tab_gl_segment_4!A:D,3,FALSE)</f>
        <v>CONSTRUCTION COST BUDGET</v>
      </c>
      <c r="H333" s="4">
        <v>41837746</v>
      </c>
      <c r="I333" s="4">
        <v>0</v>
      </c>
      <c r="J333" s="4">
        <v>0</v>
      </c>
      <c r="K333" s="4">
        <v>41837746</v>
      </c>
      <c r="L333" s="3" t="str">
        <f>VLOOKUP(F333,[1]demo_job_tbl!A:E,4,FALSE)</f>
        <v>MORNINGSIDE MS ADD/RENO</v>
      </c>
      <c r="M333" s="5" t="str">
        <f>VLOOKUP(F333,[1]demo_job_tbl!A:C,3,FALSE)</f>
        <v>OR</v>
      </c>
    </row>
    <row r="334" spans="1:13" x14ac:dyDescent="0.25">
      <c r="A334" s="5" t="s">
        <v>14</v>
      </c>
      <c r="B334" s="5" t="s">
        <v>15</v>
      </c>
      <c r="C334" s="5" t="s">
        <v>16</v>
      </c>
      <c r="D334" s="5" t="s">
        <v>45</v>
      </c>
      <c r="E334" s="5" t="s">
        <v>86</v>
      </c>
      <c r="F334" s="5" t="s">
        <v>87</v>
      </c>
      <c r="G334" s="3" t="str">
        <f>VLOOKUP(D334,[1]tab_gl_segment_4!A:D,3,FALSE)</f>
        <v>IN CONTRACT CONSTRUC ALLOWANCE</v>
      </c>
      <c r="H334" s="4">
        <v>762804</v>
      </c>
      <c r="I334" s="4">
        <v>0</v>
      </c>
      <c r="J334" s="4">
        <v>0</v>
      </c>
      <c r="K334" s="4">
        <v>762804</v>
      </c>
      <c r="L334" s="3" t="str">
        <f>VLOOKUP(F334,[1]demo_job_tbl!A:E,4,FALSE)</f>
        <v>MORNINGSIDE MS ADD/RENO</v>
      </c>
      <c r="M334" s="5" t="str">
        <f>VLOOKUP(F334,[1]demo_job_tbl!A:C,3,FALSE)</f>
        <v>OR</v>
      </c>
    </row>
    <row r="335" spans="1:13" x14ac:dyDescent="0.25">
      <c r="A335" s="5" t="s">
        <v>14</v>
      </c>
      <c r="B335" s="5" t="s">
        <v>15</v>
      </c>
      <c r="C335" s="5" t="s">
        <v>16</v>
      </c>
      <c r="D335" s="5" t="s">
        <v>17</v>
      </c>
      <c r="E335" s="5" t="s">
        <v>86</v>
      </c>
      <c r="F335" s="5" t="s">
        <v>87</v>
      </c>
      <c r="G335" s="3" t="str">
        <f>VLOOKUP(D335,[1]tab_gl_segment_4!A:D,3,FALSE)</f>
        <v>FURNITURE, FIXTURE &amp; EQUIPMENT</v>
      </c>
      <c r="H335" s="4">
        <v>2383873</v>
      </c>
      <c r="I335" s="4">
        <v>0</v>
      </c>
      <c r="J335" s="4">
        <v>0</v>
      </c>
      <c r="K335" s="4">
        <v>2383873</v>
      </c>
      <c r="L335" s="3" t="str">
        <f>VLOOKUP(F335,[1]demo_job_tbl!A:E,4,FALSE)</f>
        <v>MORNINGSIDE MS ADD/RENO</v>
      </c>
      <c r="M335" s="5" t="str">
        <f>VLOOKUP(F335,[1]demo_job_tbl!A:C,3,FALSE)</f>
        <v>OR</v>
      </c>
    </row>
    <row r="336" spans="1:13" x14ac:dyDescent="0.25">
      <c r="A336" s="5" t="s">
        <v>14</v>
      </c>
      <c r="B336" s="5" t="s">
        <v>15</v>
      </c>
      <c r="C336" s="5" t="s">
        <v>16</v>
      </c>
      <c r="D336" s="5" t="s">
        <v>46</v>
      </c>
      <c r="E336" s="5" t="s">
        <v>86</v>
      </c>
      <c r="F336" s="5" t="s">
        <v>87</v>
      </c>
      <c r="G336" s="3" t="str">
        <f>VLOOKUP(D336,[1]tab_gl_segment_4!A:D,3,FALSE)</f>
        <v>PROGRAM MANAGEMENT</v>
      </c>
      <c r="H336" s="4">
        <v>2303068</v>
      </c>
      <c r="I336" s="4">
        <v>1732456.26</v>
      </c>
      <c r="J336" s="4">
        <v>570611.74</v>
      </c>
      <c r="K336" s="4">
        <v>0</v>
      </c>
      <c r="L336" s="3" t="str">
        <f>VLOOKUP(F336,[1]demo_job_tbl!A:E,4,FALSE)</f>
        <v>MORNINGSIDE MS ADD/RENO</v>
      </c>
      <c r="M336" s="5" t="str">
        <f>VLOOKUP(F336,[1]demo_job_tbl!A:C,3,FALSE)</f>
        <v>OR</v>
      </c>
    </row>
    <row r="337" spans="1:13" x14ac:dyDescent="0.25">
      <c r="A337" s="5" t="s">
        <v>14</v>
      </c>
      <c r="B337" s="5" t="s">
        <v>15</v>
      </c>
      <c r="C337" s="5" t="s">
        <v>16</v>
      </c>
      <c r="D337" s="5" t="s">
        <v>47</v>
      </c>
      <c r="E337" s="5" t="s">
        <v>86</v>
      </c>
      <c r="F337" s="5" t="s">
        <v>87</v>
      </c>
      <c r="G337" s="3" t="str">
        <f>VLOOKUP(D337,[1]tab_gl_segment_4!A:D,3,FALSE)</f>
        <v>TECHNOLOGY (CIP)</v>
      </c>
      <c r="H337" s="4">
        <v>1255780</v>
      </c>
      <c r="I337" s="4">
        <v>0</v>
      </c>
      <c r="J337" s="4">
        <v>0</v>
      </c>
      <c r="K337" s="4">
        <v>1255780</v>
      </c>
      <c r="L337" s="3" t="str">
        <f>VLOOKUP(F337,[1]demo_job_tbl!A:E,4,FALSE)</f>
        <v>MORNINGSIDE MS ADD/RENO</v>
      </c>
      <c r="M337" s="5" t="str">
        <f>VLOOKUP(F337,[1]demo_job_tbl!A:C,3,FALSE)</f>
        <v>OR</v>
      </c>
    </row>
    <row r="338" spans="1:13" x14ac:dyDescent="0.25">
      <c r="A338" s="5" t="s">
        <v>14</v>
      </c>
      <c r="B338" s="5" t="s">
        <v>15</v>
      </c>
      <c r="C338" s="5" t="s">
        <v>16</v>
      </c>
      <c r="D338" s="5" t="s">
        <v>48</v>
      </c>
      <c r="E338" s="5" t="s">
        <v>88</v>
      </c>
      <c r="F338" s="5" t="s">
        <v>87</v>
      </c>
      <c r="G338" s="3" t="str">
        <f>VLOOKUP(D338,[1]tab_gl_segment_4!A:D,3,FALSE)</f>
        <v>JOC CONTINGENCY</v>
      </c>
      <c r="H338" s="4">
        <v>0</v>
      </c>
      <c r="I338" s="4">
        <v>0</v>
      </c>
      <c r="J338" s="4">
        <v>0</v>
      </c>
      <c r="K338" s="4">
        <v>0</v>
      </c>
      <c r="L338" s="3" t="str">
        <f>VLOOKUP(F338,[1]demo_job_tbl!A:E,4,FALSE)</f>
        <v>MORNINGSIDE MS ADD/RENO</v>
      </c>
      <c r="M338" s="5" t="str">
        <f>VLOOKUP(F338,[1]demo_job_tbl!A:C,3,FALSE)</f>
        <v>OR</v>
      </c>
    </row>
    <row r="339" spans="1:13" x14ac:dyDescent="0.25">
      <c r="A339" s="5" t="s">
        <v>14</v>
      </c>
      <c r="B339" s="5" t="s">
        <v>15</v>
      </c>
      <c r="C339" s="5" t="s">
        <v>16</v>
      </c>
      <c r="D339" s="5" t="s">
        <v>49</v>
      </c>
      <c r="E339" s="5" t="s">
        <v>86</v>
      </c>
      <c r="F339" s="5" t="s">
        <v>87</v>
      </c>
      <c r="G339" s="3" t="str">
        <f>VLOOKUP(D339,[1]tab_gl_segment_4!A:D,3,FALSE)</f>
        <v>COMMISSIONING</v>
      </c>
      <c r="H339" s="4">
        <v>49254</v>
      </c>
      <c r="I339" s="4">
        <v>0</v>
      </c>
      <c r="J339" s="4">
        <v>0</v>
      </c>
      <c r="K339" s="4">
        <v>49254</v>
      </c>
      <c r="L339" s="3" t="str">
        <f>VLOOKUP(F339,[1]demo_job_tbl!A:E,4,FALSE)</f>
        <v>MORNINGSIDE MS ADD/RENO</v>
      </c>
      <c r="M339" s="5" t="str">
        <f>VLOOKUP(F339,[1]demo_job_tbl!A:C,3,FALSE)</f>
        <v>OR</v>
      </c>
    </row>
    <row r="340" spans="1:13" x14ac:dyDescent="0.25">
      <c r="A340" s="5" t="s">
        <v>14</v>
      </c>
      <c r="B340" s="5" t="s">
        <v>15</v>
      </c>
      <c r="C340" s="5" t="s">
        <v>16</v>
      </c>
      <c r="D340" s="5" t="s">
        <v>50</v>
      </c>
      <c r="E340" s="5" t="s">
        <v>86</v>
      </c>
      <c r="F340" s="5" t="s">
        <v>87</v>
      </c>
      <c r="G340" s="3" t="str">
        <f>VLOOKUP(D340,[1]tab_gl_segment_4!A:D,3,FALSE)</f>
        <v>GEOTECH</v>
      </c>
      <c r="H340" s="4">
        <v>23500</v>
      </c>
      <c r="I340" s="4">
        <v>0</v>
      </c>
      <c r="J340" s="4">
        <v>23500</v>
      </c>
      <c r="K340" s="4">
        <v>0</v>
      </c>
      <c r="L340" s="3" t="str">
        <f>VLOOKUP(F340,[1]demo_job_tbl!A:E,4,FALSE)</f>
        <v>MORNINGSIDE MS ADD/RENO</v>
      </c>
      <c r="M340" s="5" t="str">
        <f>VLOOKUP(F340,[1]demo_job_tbl!A:C,3,FALSE)</f>
        <v>OR</v>
      </c>
    </row>
    <row r="341" spans="1:13" x14ac:dyDescent="0.25">
      <c r="A341" s="5" t="s">
        <v>14</v>
      </c>
      <c r="B341" s="5" t="s">
        <v>15</v>
      </c>
      <c r="C341" s="5" t="s">
        <v>16</v>
      </c>
      <c r="D341" s="5" t="s">
        <v>51</v>
      </c>
      <c r="E341" s="5" t="s">
        <v>86</v>
      </c>
      <c r="F341" s="5" t="s">
        <v>87</v>
      </c>
      <c r="G341" s="3" t="str">
        <f>VLOOKUP(D341,[1]tab_gl_segment_4!A:D,3,FALSE)</f>
        <v>HAZMAT CONSULTING</v>
      </c>
      <c r="H341" s="4">
        <v>17015</v>
      </c>
      <c r="I341" s="4">
        <v>11760</v>
      </c>
      <c r="J341" s="4">
        <v>5255</v>
      </c>
      <c r="K341" s="4">
        <v>0</v>
      </c>
      <c r="L341" s="3" t="str">
        <f>VLOOKUP(F341,[1]demo_job_tbl!A:E,4,FALSE)</f>
        <v>MORNINGSIDE MS ADD/RENO</v>
      </c>
      <c r="M341" s="5" t="str">
        <f>VLOOKUP(F341,[1]demo_job_tbl!A:C,3,FALSE)</f>
        <v>OR</v>
      </c>
    </row>
    <row r="342" spans="1:13" x14ac:dyDescent="0.25">
      <c r="A342" s="5" t="s">
        <v>14</v>
      </c>
      <c r="B342" s="5" t="s">
        <v>15</v>
      </c>
      <c r="C342" s="5" t="s">
        <v>16</v>
      </c>
      <c r="D342" s="5" t="s">
        <v>52</v>
      </c>
      <c r="E342" s="5" t="s">
        <v>86</v>
      </c>
      <c r="F342" s="5" t="s">
        <v>87</v>
      </c>
      <c r="G342" s="3" t="str">
        <f>VLOOKUP(D342,[1]tab_gl_segment_4!A:D,3,FALSE)</f>
        <v>CONTINGENCY HOLDING ACCT</v>
      </c>
      <c r="H342" s="4">
        <v>1419967.74</v>
      </c>
      <c r="I342" s="4">
        <v>0</v>
      </c>
      <c r="J342" s="4">
        <v>0</v>
      </c>
      <c r="K342" s="4">
        <v>1419967.74</v>
      </c>
      <c r="L342" s="3" t="str">
        <f>VLOOKUP(F342,[1]demo_job_tbl!A:E,4,FALSE)</f>
        <v>MORNINGSIDE MS ADD/RENO</v>
      </c>
      <c r="M342" s="5" t="str">
        <f>VLOOKUP(F342,[1]demo_job_tbl!A:C,3,FALSE)</f>
        <v>OR</v>
      </c>
    </row>
    <row r="343" spans="1:13" x14ac:dyDescent="0.25">
      <c r="A343" s="5" t="s">
        <v>14</v>
      </c>
      <c r="B343" s="5" t="s">
        <v>15</v>
      </c>
      <c r="C343" s="5" t="s">
        <v>16</v>
      </c>
      <c r="D343" s="5" t="s">
        <v>53</v>
      </c>
      <c r="E343" s="5" t="s">
        <v>86</v>
      </c>
      <c r="F343" s="5" t="s">
        <v>87</v>
      </c>
      <c r="G343" s="3" t="str">
        <f>VLOOKUP(D343,[1]tab_gl_segment_4!A:D,3,FALSE)</f>
        <v>ABATEMENT CONTINGENCY (HZMT)</v>
      </c>
      <c r="H343" s="4">
        <v>26480</v>
      </c>
      <c r="I343" s="4">
        <v>0</v>
      </c>
      <c r="J343" s="4">
        <v>0</v>
      </c>
      <c r="K343" s="4">
        <v>26480</v>
      </c>
      <c r="L343" s="3" t="str">
        <f>VLOOKUP(F343,[1]demo_job_tbl!A:E,4,FALSE)</f>
        <v>MORNINGSIDE MS ADD/RENO</v>
      </c>
      <c r="M343" s="5" t="str">
        <f>VLOOKUP(F343,[1]demo_job_tbl!A:C,3,FALSE)</f>
        <v>OR</v>
      </c>
    </row>
    <row r="344" spans="1:13" x14ac:dyDescent="0.25">
      <c r="A344" s="5" t="s">
        <v>14</v>
      </c>
      <c r="B344" s="5" t="s">
        <v>15</v>
      </c>
      <c r="C344" s="5" t="s">
        <v>16</v>
      </c>
      <c r="D344" s="5" t="s">
        <v>54</v>
      </c>
      <c r="E344" s="5" t="s">
        <v>88</v>
      </c>
      <c r="F344" s="5" t="s">
        <v>87</v>
      </c>
      <c r="G344" s="3" t="str">
        <f>VLOOKUP(D344,[1]tab_gl_segment_4!A:D,3,FALSE)</f>
        <v>JOB ORDER CONTRACT</v>
      </c>
      <c r="H344" s="4">
        <v>0</v>
      </c>
      <c r="I344" s="4">
        <v>0</v>
      </c>
      <c r="J344" s="4">
        <v>0</v>
      </c>
      <c r="K344" s="4">
        <v>0</v>
      </c>
      <c r="L344" s="3" t="str">
        <f>VLOOKUP(F344,[1]demo_job_tbl!A:E,4,FALSE)</f>
        <v>MORNINGSIDE MS ADD/RENO</v>
      </c>
      <c r="M344" s="5" t="str">
        <f>VLOOKUP(F344,[1]demo_job_tbl!A:C,3,FALSE)</f>
        <v>OR</v>
      </c>
    </row>
    <row r="345" spans="1:13" x14ac:dyDescent="0.25">
      <c r="A345" s="5" t="s">
        <v>14</v>
      </c>
      <c r="B345" s="5" t="s">
        <v>15</v>
      </c>
      <c r="C345" s="5" t="s">
        <v>16</v>
      </c>
      <c r="D345" s="5" t="s">
        <v>55</v>
      </c>
      <c r="E345" s="5" t="s">
        <v>86</v>
      </c>
      <c r="F345" s="5" t="s">
        <v>87</v>
      </c>
      <c r="G345" s="3" t="str">
        <f>VLOOKUP(D345,[1]tab_gl_segment_4!A:D,3,FALSE)</f>
        <v>MOVING</v>
      </c>
      <c r="H345" s="4">
        <v>49569</v>
      </c>
      <c r="I345" s="4">
        <v>0</v>
      </c>
      <c r="J345" s="4">
        <v>0</v>
      </c>
      <c r="K345" s="4">
        <v>49569</v>
      </c>
      <c r="L345" s="3" t="str">
        <f>VLOOKUP(F345,[1]demo_job_tbl!A:E,4,FALSE)</f>
        <v>MORNINGSIDE MS ADD/RENO</v>
      </c>
      <c r="M345" s="5" t="str">
        <f>VLOOKUP(F345,[1]demo_job_tbl!A:C,3,FALSE)</f>
        <v>OR</v>
      </c>
    </row>
    <row r="346" spans="1:13" x14ac:dyDescent="0.25">
      <c r="A346" s="5" t="s">
        <v>14</v>
      </c>
      <c r="B346" s="5" t="s">
        <v>15</v>
      </c>
      <c r="C346" s="5" t="s">
        <v>16</v>
      </c>
      <c r="D346" s="5" t="s">
        <v>56</v>
      </c>
      <c r="E346" s="5" t="s">
        <v>86</v>
      </c>
      <c r="F346" s="5" t="s">
        <v>87</v>
      </c>
      <c r="G346" s="3" t="str">
        <f>VLOOKUP(D346,[1]tab_gl_segment_4!A:D,3,FALSE)</f>
        <v>MATERIAL TESTING</v>
      </c>
      <c r="H346" s="4">
        <v>49254</v>
      </c>
      <c r="I346" s="4">
        <v>0</v>
      </c>
      <c r="J346" s="4">
        <v>0</v>
      </c>
      <c r="K346" s="4">
        <v>49254</v>
      </c>
      <c r="L346" s="3" t="str">
        <f>VLOOKUP(F346,[1]demo_job_tbl!A:E,4,FALSE)</f>
        <v>MORNINGSIDE MS ADD/RENO</v>
      </c>
      <c r="M346" s="5" t="str">
        <f>VLOOKUP(F346,[1]demo_job_tbl!A:C,3,FALSE)</f>
        <v>OR</v>
      </c>
    </row>
    <row r="347" spans="1:13" x14ac:dyDescent="0.25">
      <c r="A347" s="5" t="s">
        <v>14</v>
      </c>
      <c r="B347" s="5" t="s">
        <v>15</v>
      </c>
      <c r="C347" s="5" t="s">
        <v>16</v>
      </c>
      <c r="D347" s="5" t="s">
        <v>57</v>
      </c>
      <c r="E347" s="5" t="s">
        <v>86</v>
      </c>
      <c r="F347" s="5" t="s">
        <v>87</v>
      </c>
      <c r="G347" s="3" t="str">
        <f>VLOOKUP(D347,[1]tab_gl_segment_4!A:D,3,FALSE)</f>
        <v>A/E REIMBURSABLES</v>
      </c>
      <c r="H347" s="4">
        <v>21672</v>
      </c>
      <c r="I347" s="4">
        <v>4770.8100000000004</v>
      </c>
      <c r="J347" s="4">
        <v>229.19</v>
      </c>
      <c r="K347" s="4">
        <v>16672</v>
      </c>
      <c r="L347" s="3" t="str">
        <f>VLOOKUP(F347,[1]demo_job_tbl!A:E,4,FALSE)</f>
        <v>MORNINGSIDE MS ADD/RENO</v>
      </c>
      <c r="M347" s="5" t="str">
        <f>VLOOKUP(F347,[1]demo_job_tbl!A:C,3,FALSE)</f>
        <v>OR</v>
      </c>
    </row>
    <row r="348" spans="1:13" x14ac:dyDescent="0.25">
      <c r="A348" s="5" t="s">
        <v>14</v>
      </c>
      <c r="B348" s="5" t="s">
        <v>15</v>
      </c>
      <c r="C348" s="5" t="s">
        <v>16</v>
      </c>
      <c r="D348" s="5" t="s">
        <v>58</v>
      </c>
      <c r="E348" s="5" t="s">
        <v>86</v>
      </c>
      <c r="F348" s="5" t="s">
        <v>87</v>
      </c>
      <c r="G348" s="3" t="str">
        <f>VLOOKUP(D348,[1]tab_gl_segment_4!A:D,3,FALSE)</f>
        <v>ROOF CONSULTING</v>
      </c>
      <c r="H348" s="4">
        <v>39403</v>
      </c>
      <c r="I348" s="4">
        <v>0</v>
      </c>
      <c r="J348" s="4">
        <v>0</v>
      </c>
      <c r="K348" s="4">
        <v>39403</v>
      </c>
      <c r="L348" s="3" t="str">
        <f>VLOOKUP(F348,[1]demo_job_tbl!A:E,4,FALSE)</f>
        <v>MORNINGSIDE MS ADD/RENO</v>
      </c>
      <c r="M348" s="5" t="str">
        <f>VLOOKUP(F348,[1]demo_job_tbl!A:C,3,FALSE)</f>
        <v>OR</v>
      </c>
    </row>
    <row r="349" spans="1:13" x14ac:dyDescent="0.25">
      <c r="A349" s="5" t="s">
        <v>14</v>
      </c>
      <c r="B349" s="5" t="s">
        <v>15</v>
      </c>
      <c r="C349" s="5" t="s">
        <v>16</v>
      </c>
      <c r="D349" s="5" t="s">
        <v>59</v>
      </c>
      <c r="E349" s="5" t="s">
        <v>86</v>
      </c>
      <c r="F349" s="5" t="s">
        <v>87</v>
      </c>
      <c r="G349" s="3" t="str">
        <f>VLOOKUP(D349,[1]tab_gl_segment_4!A:D,3,FALSE)</f>
        <v>PERMIT/FEE REIMBURSEMENT</v>
      </c>
      <c r="H349" s="4">
        <v>78806</v>
      </c>
      <c r="I349" s="4">
        <v>0</v>
      </c>
      <c r="J349" s="4">
        <v>0</v>
      </c>
      <c r="K349" s="4">
        <v>78806</v>
      </c>
      <c r="L349" s="3" t="str">
        <f>VLOOKUP(F349,[1]demo_job_tbl!A:E,4,FALSE)</f>
        <v>MORNINGSIDE MS ADD/RENO</v>
      </c>
      <c r="M349" s="5" t="str">
        <f>VLOOKUP(F349,[1]demo_job_tbl!A:C,3,FALSE)</f>
        <v>OR</v>
      </c>
    </row>
    <row r="350" spans="1:13" x14ac:dyDescent="0.25">
      <c r="A350" s="5" t="s">
        <v>14</v>
      </c>
      <c r="B350" s="5" t="s">
        <v>15</v>
      </c>
      <c r="C350" s="5" t="s">
        <v>16</v>
      </c>
      <c r="D350" s="5" t="s">
        <v>60</v>
      </c>
      <c r="E350" s="5" t="s">
        <v>86</v>
      </c>
      <c r="F350" s="5" t="s">
        <v>87</v>
      </c>
      <c r="G350" s="3" t="str">
        <f>VLOOKUP(D350,[1]tab_gl_segment_4!A:D,3,FALSE)</f>
        <v>SURVEYING</v>
      </c>
      <c r="H350" s="4">
        <v>88656</v>
      </c>
      <c r="I350" s="4">
        <v>18276.05</v>
      </c>
      <c r="J350" s="4">
        <v>32730.95</v>
      </c>
      <c r="K350" s="4">
        <v>37649</v>
      </c>
      <c r="L350" s="3" t="str">
        <f>VLOOKUP(F350,[1]demo_job_tbl!A:E,4,FALSE)</f>
        <v>MORNINGSIDE MS ADD/RENO</v>
      </c>
      <c r="M350" s="5" t="str">
        <f>VLOOKUP(F350,[1]demo_job_tbl!A:C,3,FALSE)</f>
        <v>OR</v>
      </c>
    </row>
    <row r="351" spans="1:13" x14ac:dyDescent="0.25">
      <c r="A351" s="5" t="s">
        <v>14</v>
      </c>
      <c r="B351" s="5" t="s">
        <v>15</v>
      </c>
      <c r="C351" s="5" t="s">
        <v>16</v>
      </c>
      <c r="D351" s="5" t="s">
        <v>61</v>
      </c>
      <c r="E351" s="5" t="s">
        <v>86</v>
      </c>
      <c r="F351" s="5" t="s">
        <v>87</v>
      </c>
      <c r="G351" s="3" t="str">
        <f>VLOOKUP(D351,[1]tab_gl_segment_4!A:D,3,FALSE)</f>
        <v>TRAFFIC MANAGMT PLAN SERV</v>
      </c>
      <c r="H351" s="4">
        <v>50000</v>
      </c>
      <c r="I351" s="4">
        <v>0</v>
      </c>
      <c r="J351" s="4">
        <v>25500</v>
      </c>
      <c r="K351" s="4">
        <v>24500</v>
      </c>
      <c r="L351" s="3" t="str">
        <f>VLOOKUP(F351,[1]demo_job_tbl!A:E,4,FALSE)</f>
        <v>MORNINGSIDE MS ADD/RENO</v>
      </c>
      <c r="M351" s="5" t="str">
        <f>VLOOKUP(F351,[1]demo_job_tbl!A:C,3,FALSE)</f>
        <v>OR</v>
      </c>
    </row>
    <row r="352" spans="1:13" x14ac:dyDescent="0.25">
      <c r="A352" s="5" t="s">
        <v>14</v>
      </c>
      <c r="B352" s="5" t="s">
        <v>15</v>
      </c>
      <c r="C352" s="5" t="s">
        <v>16</v>
      </c>
      <c r="D352" s="5" t="s">
        <v>62</v>
      </c>
      <c r="E352" s="5" t="s">
        <v>86</v>
      </c>
      <c r="F352" s="5" t="s">
        <v>87</v>
      </c>
      <c r="G352" s="3" t="str">
        <f>VLOOKUP(D352,[1]tab_gl_segment_4!A:D,3,FALSE)</f>
        <v>TEST &amp; BALANCE</v>
      </c>
      <c r="H352" s="4">
        <v>49254</v>
      </c>
      <c r="I352" s="4">
        <v>0</v>
      </c>
      <c r="J352" s="4">
        <v>0</v>
      </c>
      <c r="K352" s="4">
        <v>49254</v>
      </c>
      <c r="L352" s="3" t="str">
        <f>VLOOKUP(F352,[1]demo_job_tbl!A:E,4,FALSE)</f>
        <v>MORNINGSIDE MS ADD/RENO</v>
      </c>
      <c r="M352" s="5" t="str">
        <f>VLOOKUP(F352,[1]demo_job_tbl!A:C,3,FALSE)</f>
        <v>OR</v>
      </c>
    </row>
    <row r="353" spans="1:13" x14ac:dyDescent="0.25">
      <c r="A353" s="5" t="s">
        <v>14</v>
      </c>
      <c r="B353" s="5" t="s">
        <v>15</v>
      </c>
      <c r="C353" s="5" t="s">
        <v>16</v>
      </c>
      <c r="D353" s="5" t="s">
        <v>48</v>
      </c>
      <c r="E353" s="5" t="s">
        <v>86</v>
      </c>
      <c r="F353" s="5" t="s">
        <v>89</v>
      </c>
      <c r="G353" s="3" t="str">
        <f>VLOOKUP(D353,[1]tab_gl_segment_4!A:D,3,FALSE)</f>
        <v>JOC CONTINGENCY</v>
      </c>
      <c r="H353" s="4">
        <v>0</v>
      </c>
      <c r="I353" s="4">
        <v>0</v>
      </c>
      <c r="J353" s="4">
        <v>0</v>
      </c>
      <c r="K353" s="4">
        <v>0</v>
      </c>
      <c r="L353" s="3" t="str">
        <f>VLOOKUP(F353,[1]demo_job_tbl!A:E,4,FALSE)</f>
        <v>MORNINGSIDE ROOF/GYM FLOOR</v>
      </c>
      <c r="M353" s="5" t="str">
        <f>VLOOKUP(F353,[1]demo_job_tbl!A:C,3,FALSE)</f>
        <v>OR</v>
      </c>
    </row>
    <row r="354" spans="1:13" x14ac:dyDescent="0.25">
      <c r="A354" s="5" t="s">
        <v>14</v>
      </c>
      <c r="B354" s="5" t="s">
        <v>15</v>
      </c>
      <c r="C354" s="5" t="s">
        <v>16</v>
      </c>
      <c r="D354" s="5" t="s">
        <v>54</v>
      </c>
      <c r="E354" s="5" t="s">
        <v>86</v>
      </c>
      <c r="F354" s="5" t="s">
        <v>89</v>
      </c>
      <c r="G354" s="3" t="str">
        <f>VLOOKUP(D354,[1]tab_gl_segment_4!A:D,3,FALSE)</f>
        <v>JOB ORDER CONTRACT</v>
      </c>
      <c r="H354" s="4">
        <v>1208869.26</v>
      </c>
      <c r="I354" s="4">
        <v>0</v>
      </c>
      <c r="J354" s="4">
        <v>1208869.26</v>
      </c>
      <c r="K354" s="4">
        <v>0</v>
      </c>
      <c r="L354" s="3" t="str">
        <f>VLOOKUP(F354,[1]demo_job_tbl!A:E,4,FALSE)</f>
        <v>MORNINGSIDE ROOF/GYM FLOOR</v>
      </c>
      <c r="M354" s="5" t="str">
        <f>VLOOKUP(F354,[1]demo_job_tbl!A:C,3,FALSE)</f>
        <v>OR</v>
      </c>
    </row>
    <row r="355" spans="1:13" x14ac:dyDescent="0.25">
      <c r="A355" s="5" t="s">
        <v>14</v>
      </c>
      <c r="B355" s="5" t="s">
        <v>15</v>
      </c>
      <c r="C355" s="5" t="s">
        <v>29</v>
      </c>
      <c r="D355" s="5" t="s">
        <v>30</v>
      </c>
      <c r="E355" s="5" t="s">
        <v>90</v>
      </c>
      <c r="F355" s="5" t="s">
        <v>91</v>
      </c>
      <c r="G355" s="3" t="str">
        <f>VLOOKUP(D355,[1]tab_gl_segment_4!A:D,3,FALSE)</f>
        <v>OVERTIME COST</v>
      </c>
      <c r="H355" s="4">
        <v>22068</v>
      </c>
      <c r="I355" s="4">
        <v>0</v>
      </c>
      <c r="J355" s="4">
        <v>0</v>
      </c>
      <c r="K355" s="4">
        <v>22068</v>
      </c>
      <c r="L355" s="3" t="str">
        <f>VLOOKUP(F355,[1]demo_job_tbl!A:E,4,FALSE)</f>
        <v>APPLIED LEARNING ACAD ADD/RENO</v>
      </c>
      <c r="M355" s="5" t="str">
        <f>VLOOKUP(F355,[1]demo_job_tbl!A:C,3,FALSE)</f>
        <v>OR</v>
      </c>
    </row>
    <row r="356" spans="1:13" x14ac:dyDescent="0.25">
      <c r="A356" s="5" t="s">
        <v>14</v>
      </c>
      <c r="B356" s="5" t="s">
        <v>15</v>
      </c>
      <c r="C356" s="5" t="s">
        <v>39</v>
      </c>
      <c r="D356" s="5" t="s">
        <v>17</v>
      </c>
      <c r="E356" s="5" t="s">
        <v>90</v>
      </c>
      <c r="F356" s="5" t="s">
        <v>91</v>
      </c>
      <c r="G356" s="3" t="str">
        <f>VLOOKUP(D356,[1]tab_gl_segment_4!A:D,3,FALSE)</f>
        <v>FURNITURE, FIXTURE &amp; EQUIPMENT</v>
      </c>
      <c r="H356" s="4">
        <v>0</v>
      </c>
      <c r="I356" s="4">
        <v>0</v>
      </c>
      <c r="J356" s="4">
        <v>0</v>
      </c>
      <c r="K356" s="4">
        <v>0</v>
      </c>
      <c r="L356" s="3" t="str">
        <f>VLOOKUP(F356,[1]demo_job_tbl!A:E,4,FALSE)</f>
        <v>APPLIED LEARNING ACAD ADD/RENO</v>
      </c>
      <c r="M356" s="5" t="str">
        <f>VLOOKUP(F356,[1]demo_job_tbl!A:C,3,FALSE)</f>
        <v>OR</v>
      </c>
    </row>
    <row r="357" spans="1:13" x14ac:dyDescent="0.25">
      <c r="A357" s="5" t="s">
        <v>14</v>
      </c>
      <c r="B357" s="5" t="s">
        <v>15</v>
      </c>
      <c r="C357" s="5" t="s">
        <v>16</v>
      </c>
      <c r="D357" s="5" t="s">
        <v>40</v>
      </c>
      <c r="E357" s="5" t="s">
        <v>90</v>
      </c>
      <c r="F357" s="5" t="s">
        <v>91</v>
      </c>
      <c r="G357" s="3" t="str">
        <f>VLOOKUP(D357,[1]tab_gl_segment_4!A:D,3,FALSE)</f>
        <v>A/E ALLOWANCES</v>
      </c>
      <c r="H357" s="4">
        <v>34481</v>
      </c>
      <c r="I357" s="4">
        <v>0</v>
      </c>
      <c r="J357" s="4">
        <v>0</v>
      </c>
      <c r="K357" s="4">
        <v>34481</v>
      </c>
      <c r="L357" s="3" t="str">
        <f>VLOOKUP(F357,[1]demo_job_tbl!A:E,4,FALSE)</f>
        <v>APPLIED LEARNING ACAD ADD/RENO</v>
      </c>
      <c r="M357" s="5" t="str">
        <f>VLOOKUP(F357,[1]demo_job_tbl!A:C,3,FALSE)</f>
        <v>OR</v>
      </c>
    </row>
    <row r="358" spans="1:13" x14ac:dyDescent="0.25">
      <c r="A358" s="5" t="s">
        <v>14</v>
      </c>
      <c r="B358" s="5" t="s">
        <v>15</v>
      </c>
      <c r="C358" s="5" t="s">
        <v>16</v>
      </c>
      <c r="D358" s="5" t="s">
        <v>41</v>
      </c>
      <c r="E358" s="5" t="s">
        <v>90</v>
      </c>
      <c r="F358" s="5" t="s">
        <v>91</v>
      </c>
      <c r="G358" s="3" t="str">
        <f>VLOOKUP(D358,[1]tab_gl_segment_4!A:D,3,FALSE)</f>
        <v>ACCESSIBILITY (RAS)</v>
      </c>
      <c r="H358" s="4">
        <v>5000</v>
      </c>
      <c r="I358" s="4">
        <v>3500</v>
      </c>
      <c r="J358" s="4">
        <v>0</v>
      </c>
      <c r="K358" s="4">
        <v>1500</v>
      </c>
      <c r="L358" s="3" t="str">
        <f>VLOOKUP(F358,[1]demo_job_tbl!A:E,4,FALSE)</f>
        <v>APPLIED LEARNING ACAD ADD/RENO</v>
      </c>
      <c r="M358" s="5" t="str">
        <f>VLOOKUP(F358,[1]demo_job_tbl!A:C,3,FALSE)</f>
        <v>OR</v>
      </c>
    </row>
    <row r="359" spans="1:13" x14ac:dyDescent="0.25">
      <c r="A359" s="5" t="s">
        <v>14</v>
      </c>
      <c r="B359" s="5" t="s">
        <v>15</v>
      </c>
      <c r="C359" s="5" t="s">
        <v>16</v>
      </c>
      <c r="D359" s="5" t="s">
        <v>42</v>
      </c>
      <c r="E359" s="5" t="s">
        <v>90</v>
      </c>
      <c r="F359" s="5" t="s">
        <v>91</v>
      </c>
      <c r="G359" s="3" t="str">
        <f>VLOOKUP(D359,[1]tab_gl_segment_4!A:D,3,FALSE)</f>
        <v>ABATEMENT</v>
      </c>
      <c r="H359" s="4">
        <v>364654</v>
      </c>
      <c r="I359" s="4">
        <v>128385.08</v>
      </c>
      <c r="J359" s="4">
        <v>12767</v>
      </c>
      <c r="K359" s="4">
        <v>223501.92</v>
      </c>
      <c r="L359" s="3" t="str">
        <f>VLOOKUP(F359,[1]demo_job_tbl!A:E,4,FALSE)</f>
        <v>APPLIED LEARNING ACAD ADD/RENO</v>
      </c>
      <c r="M359" s="5" t="str">
        <f>VLOOKUP(F359,[1]demo_job_tbl!A:C,3,FALSE)</f>
        <v>OR</v>
      </c>
    </row>
    <row r="360" spans="1:13" x14ac:dyDescent="0.25">
      <c r="A360" s="5" t="s">
        <v>14</v>
      </c>
      <c r="B360" s="5" t="s">
        <v>15</v>
      </c>
      <c r="C360" s="5" t="s">
        <v>16</v>
      </c>
      <c r="D360" s="5" t="s">
        <v>43</v>
      </c>
      <c r="E360" s="5" t="s">
        <v>90</v>
      </c>
      <c r="F360" s="5" t="s">
        <v>91</v>
      </c>
      <c r="G360" s="3" t="str">
        <f>VLOOKUP(D360,[1]tab_gl_segment_4!A:D,3,FALSE)</f>
        <v>DESIGN SERVICES</v>
      </c>
      <c r="H360" s="4">
        <v>2273113</v>
      </c>
      <c r="I360" s="4">
        <v>1117234.95</v>
      </c>
      <c r="J360" s="4">
        <v>706822.12</v>
      </c>
      <c r="K360" s="4">
        <v>449055.93</v>
      </c>
      <c r="L360" s="3" t="str">
        <f>VLOOKUP(F360,[1]demo_job_tbl!A:E,4,FALSE)</f>
        <v>APPLIED LEARNING ACAD ADD/RENO</v>
      </c>
      <c r="M360" s="5" t="str">
        <f>VLOOKUP(F360,[1]demo_job_tbl!A:C,3,FALSE)</f>
        <v>OR</v>
      </c>
    </row>
    <row r="361" spans="1:13" x14ac:dyDescent="0.25">
      <c r="A361" s="5" t="s">
        <v>14</v>
      </c>
      <c r="B361" s="5" t="s">
        <v>15</v>
      </c>
      <c r="C361" s="5" t="s">
        <v>16</v>
      </c>
      <c r="D361" s="5" t="s">
        <v>44</v>
      </c>
      <c r="E361" s="5" t="s">
        <v>90</v>
      </c>
      <c r="F361" s="5" t="s">
        <v>91</v>
      </c>
      <c r="G361" s="3" t="str">
        <f>VLOOKUP(D361,[1]tab_gl_segment_4!A:D,3,FALSE)</f>
        <v>CONSTRUCTION COST BUDGET</v>
      </c>
      <c r="H361" s="4">
        <v>30239294</v>
      </c>
      <c r="I361" s="4">
        <v>5000</v>
      </c>
      <c r="J361" s="4">
        <v>0</v>
      </c>
      <c r="K361" s="4">
        <v>30234294</v>
      </c>
      <c r="L361" s="3" t="str">
        <f>VLOOKUP(F361,[1]demo_job_tbl!A:E,4,FALSE)</f>
        <v>APPLIED LEARNING ACAD ADD/RENO</v>
      </c>
      <c r="M361" s="5" t="str">
        <f>VLOOKUP(F361,[1]demo_job_tbl!A:C,3,FALSE)</f>
        <v>OR</v>
      </c>
    </row>
    <row r="362" spans="1:13" x14ac:dyDescent="0.25">
      <c r="A362" s="5" t="s">
        <v>14</v>
      </c>
      <c r="B362" s="5" t="s">
        <v>15</v>
      </c>
      <c r="C362" s="5" t="s">
        <v>16</v>
      </c>
      <c r="D362" s="5" t="s">
        <v>45</v>
      </c>
      <c r="E362" s="5" t="s">
        <v>90</v>
      </c>
      <c r="F362" s="5" t="s">
        <v>91</v>
      </c>
      <c r="G362" s="3" t="str">
        <f>VLOOKUP(D362,[1]tab_gl_segment_4!A:D,3,FALSE)</f>
        <v>IN CONTRACT CONSTRUC ALLOWANCE</v>
      </c>
      <c r="H362" s="4">
        <v>534015</v>
      </c>
      <c r="I362" s="4">
        <v>0</v>
      </c>
      <c r="J362" s="4">
        <v>0</v>
      </c>
      <c r="K362" s="4">
        <v>534015</v>
      </c>
      <c r="L362" s="3" t="str">
        <f>VLOOKUP(F362,[1]demo_job_tbl!A:E,4,FALSE)</f>
        <v>APPLIED LEARNING ACAD ADD/RENO</v>
      </c>
      <c r="M362" s="5" t="str">
        <f>VLOOKUP(F362,[1]demo_job_tbl!A:C,3,FALSE)</f>
        <v>OR</v>
      </c>
    </row>
    <row r="363" spans="1:13" x14ac:dyDescent="0.25">
      <c r="A363" s="5" t="s">
        <v>14</v>
      </c>
      <c r="B363" s="5" t="s">
        <v>15</v>
      </c>
      <c r="C363" s="5" t="s">
        <v>16</v>
      </c>
      <c r="D363" s="5" t="s">
        <v>17</v>
      </c>
      <c r="E363" s="5" t="s">
        <v>90</v>
      </c>
      <c r="F363" s="5" t="s">
        <v>91</v>
      </c>
      <c r="G363" s="3" t="str">
        <f>VLOOKUP(D363,[1]tab_gl_segment_4!A:D,3,FALSE)</f>
        <v>FURNITURE, FIXTURE &amp; EQUIPMENT</v>
      </c>
      <c r="H363" s="4">
        <v>1408545</v>
      </c>
      <c r="I363" s="4">
        <v>35963</v>
      </c>
      <c r="J363" s="4">
        <v>0</v>
      </c>
      <c r="K363" s="4">
        <v>1372582</v>
      </c>
      <c r="L363" s="3" t="str">
        <f>VLOOKUP(F363,[1]demo_job_tbl!A:E,4,FALSE)</f>
        <v>APPLIED LEARNING ACAD ADD/RENO</v>
      </c>
      <c r="M363" s="5" t="str">
        <f>VLOOKUP(F363,[1]demo_job_tbl!A:C,3,FALSE)</f>
        <v>OR</v>
      </c>
    </row>
    <row r="364" spans="1:13" x14ac:dyDescent="0.25">
      <c r="A364" s="5" t="s">
        <v>14</v>
      </c>
      <c r="B364" s="5" t="s">
        <v>15</v>
      </c>
      <c r="C364" s="5" t="s">
        <v>16</v>
      </c>
      <c r="D364" s="5" t="s">
        <v>46</v>
      </c>
      <c r="E364" s="5" t="s">
        <v>90</v>
      </c>
      <c r="F364" s="5" t="s">
        <v>91</v>
      </c>
      <c r="G364" s="3" t="str">
        <f>VLOOKUP(D364,[1]tab_gl_segment_4!A:D,3,FALSE)</f>
        <v>PROGRAM MANAGEMENT</v>
      </c>
      <c r="H364" s="4">
        <v>1612653</v>
      </c>
      <c r="I364" s="4">
        <v>1074798.48</v>
      </c>
      <c r="J364" s="4">
        <v>537854.52</v>
      </c>
      <c r="K364" s="4">
        <v>0</v>
      </c>
      <c r="L364" s="3" t="str">
        <f>VLOOKUP(F364,[1]demo_job_tbl!A:E,4,FALSE)</f>
        <v>APPLIED LEARNING ACAD ADD/RENO</v>
      </c>
      <c r="M364" s="5" t="str">
        <f>VLOOKUP(F364,[1]demo_job_tbl!A:C,3,FALSE)</f>
        <v>OR</v>
      </c>
    </row>
    <row r="365" spans="1:13" x14ac:dyDescent="0.25">
      <c r="A365" s="5" t="s">
        <v>14</v>
      </c>
      <c r="B365" s="5" t="s">
        <v>15</v>
      </c>
      <c r="C365" s="5" t="s">
        <v>16</v>
      </c>
      <c r="D365" s="5" t="s">
        <v>47</v>
      </c>
      <c r="E365" s="5" t="s">
        <v>90</v>
      </c>
      <c r="F365" s="5" t="s">
        <v>91</v>
      </c>
      <c r="G365" s="3" t="str">
        <f>VLOOKUP(D365,[1]tab_gl_segment_4!A:D,3,FALSE)</f>
        <v>TECHNOLOGY (CIP)</v>
      </c>
      <c r="H365" s="4">
        <v>729580</v>
      </c>
      <c r="I365" s="4">
        <v>0</v>
      </c>
      <c r="J365" s="4">
        <v>0</v>
      </c>
      <c r="K365" s="4">
        <v>729580</v>
      </c>
      <c r="L365" s="3" t="str">
        <f>VLOOKUP(F365,[1]demo_job_tbl!A:E,4,FALSE)</f>
        <v>APPLIED LEARNING ACAD ADD/RENO</v>
      </c>
      <c r="M365" s="5" t="str">
        <f>VLOOKUP(F365,[1]demo_job_tbl!A:C,3,FALSE)</f>
        <v>OR</v>
      </c>
    </row>
    <row r="366" spans="1:13" x14ac:dyDescent="0.25">
      <c r="A366" s="5" t="s">
        <v>14</v>
      </c>
      <c r="B366" s="5" t="s">
        <v>15</v>
      </c>
      <c r="C366" s="5" t="s">
        <v>16</v>
      </c>
      <c r="D366" s="5" t="s">
        <v>49</v>
      </c>
      <c r="E366" s="5" t="s">
        <v>90</v>
      </c>
      <c r="F366" s="5" t="s">
        <v>91</v>
      </c>
      <c r="G366" s="3" t="str">
        <f>VLOOKUP(D366,[1]tab_gl_segment_4!A:D,3,FALSE)</f>
        <v>COMMISSIONING</v>
      </c>
      <c r="H366" s="4">
        <v>34481</v>
      </c>
      <c r="I366" s="4">
        <v>0</v>
      </c>
      <c r="J366" s="4">
        <v>0</v>
      </c>
      <c r="K366" s="4">
        <v>34481</v>
      </c>
      <c r="L366" s="3" t="str">
        <f>VLOOKUP(F366,[1]demo_job_tbl!A:E,4,FALSE)</f>
        <v>APPLIED LEARNING ACAD ADD/RENO</v>
      </c>
      <c r="M366" s="5" t="str">
        <f>VLOOKUP(F366,[1]demo_job_tbl!A:C,3,FALSE)</f>
        <v>OR</v>
      </c>
    </row>
    <row r="367" spans="1:13" x14ac:dyDescent="0.25">
      <c r="A367" s="5" t="s">
        <v>14</v>
      </c>
      <c r="B367" s="5" t="s">
        <v>15</v>
      </c>
      <c r="C367" s="5" t="s">
        <v>16</v>
      </c>
      <c r="D367" s="5" t="s">
        <v>50</v>
      </c>
      <c r="E367" s="5" t="s">
        <v>90</v>
      </c>
      <c r="F367" s="5" t="s">
        <v>91</v>
      </c>
      <c r="G367" s="3" t="str">
        <f>VLOOKUP(D367,[1]tab_gl_segment_4!A:D,3,FALSE)</f>
        <v>GEOTECH</v>
      </c>
      <c r="H367" s="4">
        <v>59550</v>
      </c>
      <c r="I367" s="4">
        <v>0</v>
      </c>
      <c r="J367" s="4">
        <v>59550</v>
      </c>
      <c r="K367" s="4">
        <v>0</v>
      </c>
      <c r="L367" s="3" t="str">
        <f>VLOOKUP(F367,[1]demo_job_tbl!A:E,4,FALSE)</f>
        <v>APPLIED LEARNING ACAD ADD/RENO</v>
      </c>
      <c r="M367" s="5" t="str">
        <f>VLOOKUP(F367,[1]demo_job_tbl!A:C,3,FALSE)</f>
        <v>OR</v>
      </c>
    </row>
    <row r="368" spans="1:13" x14ac:dyDescent="0.25">
      <c r="A368" s="5" t="s">
        <v>14</v>
      </c>
      <c r="B368" s="5" t="s">
        <v>15</v>
      </c>
      <c r="C368" s="5" t="s">
        <v>16</v>
      </c>
      <c r="D368" s="5" t="s">
        <v>51</v>
      </c>
      <c r="E368" s="5" t="s">
        <v>90</v>
      </c>
      <c r="F368" s="5" t="s">
        <v>91</v>
      </c>
      <c r="G368" s="3" t="str">
        <f>VLOOKUP(D368,[1]tab_gl_segment_4!A:D,3,FALSE)</f>
        <v>HAZMAT CONSULTING</v>
      </c>
      <c r="H368" s="4">
        <v>15725</v>
      </c>
      <c r="I368" s="4">
        <v>0</v>
      </c>
      <c r="J368" s="4">
        <v>15725</v>
      </c>
      <c r="K368" s="4">
        <v>0</v>
      </c>
      <c r="L368" s="3" t="str">
        <f>VLOOKUP(F368,[1]demo_job_tbl!A:E,4,FALSE)</f>
        <v>APPLIED LEARNING ACAD ADD/RENO</v>
      </c>
      <c r="M368" s="5" t="str">
        <f>VLOOKUP(F368,[1]demo_job_tbl!A:C,3,FALSE)</f>
        <v>OR</v>
      </c>
    </row>
    <row r="369" spans="1:13" x14ac:dyDescent="0.25">
      <c r="A369" s="5" t="s">
        <v>14</v>
      </c>
      <c r="B369" s="5" t="s">
        <v>15</v>
      </c>
      <c r="C369" s="5" t="s">
        <v>16</v>
      </c>
      <c r="D369" s="5" t="s">
        <v>52</v>
      </c>
      <c r="E369" s="5" t="s">
        <v>90</v>
      </c>
      <c r="F369" s="5" t="s">
        <v>91</v>
      </c>
      <c r="G369" s="3" t="str">
        <f>VLOOKUP(D369,[1]tab_gl_segment_4!A:D,3,FALSE)</f>
        <v>CONTINGENCY HOLDING ACCT</v>
      </c>
      <c r="H369" s="4">
        <v>761034</v>
      </c>
      <c r="I369" s="4">
        <v>0</v>
      </c>
      <c r="J369" s="4">
        <v>0</v>
      </c>
      <c r="K369" s="4">
        <v>761034</v>
      </c>
      <c r="L369" s="3" t="str">
        <f>VLOOKUP(F369,[1]demo_job_tbl!A:E,4,FALSE)</f>
        <v>APPLIED LEARNING ACAD ADD/RENO</v>
      </c>
      <c r="M369" s="5" t="str">
        <f>VLOOKUP(F369,[1]demo_job_tbl!A:C,3,FALSE)</f>
        <v>OR</v>
      </c>
    </row>
    <row r="370" spans="1:13" x14ac:dyDescent="0.25">
      <c r="A370" s="5" t="s">
        <v>14</v>
      </c>
      <c r="B370" s="5" t="s">
        <v>15</v>
      </c>
      <c r="C370" s="5" t="s">
        <v>16</v>
      </c>
      <c r="D370" s="5" t="s">
        <v>53</v>
      </c>
      <c r="E370" s="5" t="s">
        <v>90</v>
      </c>
      <c r="F370" s="5" t="s">
        <v>91</v>
      </c>
      <c r="G370" s="3" t="str">
        <f>VLOOKUP(D370,[1]tab_gl_segment_4!A:D,3,FALSE)</f>
        <v>ABATEMENT CONTINGENCY (HZMT)</v>
      </c>
      <c r="H370" s="4">
        <v>36465</v>
      </c>
      <c r="I370" s="4">
        <v>0</v>
      </c>
      <c r="J370" s="4">
        <v>0</v>
      </c>
      <c r="K370" s="4">
        <v>36465</v>
      </c>
      <c r="L370" s="3" t="str">
        <f>VLOOKUP(F370,[1]demo_job_tbl!A:E,4,FALSE)</f>
        <v>APPLIED LEARNING ACAD ADD/RENO</v>
      </c>
      <c r="M370" s="5" t="str">
        <f>VLOOKUP(F370,[1]demo_job_tbl!A:C,3,FALSE)</f>
        <v>OR</v>
      </c>
    </row>
    <row r="371" spans="1:13" x14ac:dyDescent="0.25">
      <c r="A371" s="5" t="s">
        <v>14</v>
      </c>
      <c r="B371" s="5" t="s">
        <v>15</v>
      </c>
      <c r="C371" s="5" t="s">
        <v>16</v>
      </c>
      <c r="D371" s="5" t="s">
        <v>54</v>
      </c>
      <c r="E371" s="5" t="s">
        <v>90</v>
      </c>
      <c r="F371" s="5" t="s">
        <v>91</v>
      </c>
      <c r="G371" s="3" t="str">
        <f>VLOOKUP(D371,[1]tab_gl_segment_4!A:D,3,FALSE)</f>
        <v>JOB ORDER CONTRACT</v>
      </c>
      <c r="H371" s="4">
        <v>257330</v>
      </c>
      <c r="I371" s="4">
        <v>257330</v>
      </c>
      <c r="J371" s="4">
        <v>0</v>
      </c>
      <c r="K371" s="4">
        <v>0</v>
      </c>
      <c r="L371" s="3" t="str">
        <f>VLOOKUP(F371,[1]demo_job_tbl!A:E,4,FALSE)</f>
        <v>APPLIED LEARNING ACAD ADD/RENO</v>
      </c>
      <c r="M371" s="5" t="str">
        <f>VLOOKUP(F371,[1]demo_job_tbl!A:C,3,FALSE)</f>
        <v>OR</v>
      </c>
    </row>
    <row r="372" spans="1:13" x14ac:dyDescent="0.25">
      <c r="A372" s="5" t="s">
        <v>14</v>
      </c>
      <c r="B372" s="5" t="s">
        <v>15</v>
      </c>
      <c r="C372" s="5" t="s">
        <v>16</v>
      </c>
      <c r="D372" s="5" t="s">
        <v>55</v>
      </c>
      <c r="E372" s="5" t="s">
        <v>90</v>
      </c>
      <c r="F372" s="5" t="s">
        <v>91</v>
      </c>
      <c r="G372" s="3" t="str">
        <f>VLOOKUP(D372,[1]tab_gl_segment_4!A:D,3,FALSE)</f>
        <v>MOVING</v>
      </c>
      <c r="H372" s="4">
        <v>34702</v>
      </c>
      <c r="I372" s="4">
        <v>0</v>
      </c>
      <c r="J372" s="4">
        <v>0</v>
      </c>
      <c r="K372" s="4">
        <v>34702</v>
      </c>
      <c r="L372" s="3" t="str">
        <f>VLOOKUP(F372,[1]demo_job_tbl!A:E,4,FALSE)</f>
        <v>APPLIED LEARNING ACAD ADD/RENO</v>
      </c>
      <c r="M372" s="5" t="str">
        <f>VLOOKUP(F372,[1]demo_job_tbl!A:C,3,FALSE)</f>
        <v>OR</v>
      </c>
    </row>
    <row r="373" spans="1:13" x14ac:dyDescent="0.25">
      <c r="A373" s="5" t="s">
        <v>14</v>
      </c>
      <c r="B373" s="5" t="s">
        <v>15</v>
      </c>
      <c r="C373" s="5" t="s">
        <v>16</v>
      </c>
      <c r="D373" s="5" t="s">
        <v>56</v>
      </c>
      <c r="E373" s="5" t="s">
        <v>90</v>
      </c>
      <c r="F373" s="5" t="s">
        <v>91</v>
      </c>
      <c r="G373" s="3" t="str">
        <f>VLOOKUP(D373,[1]tab_gl_segment_4!A:D,3,FALSE)</f>
        <v>MATERIAL TESTING</v>
      </c>
      <c r="H373" s="4">
        <v>78275</v>
      </c>
      <c r="I373" s="4">
        <v>78275</v>
      </c>
      <c r="J373" s="4">
        <v>0</v>
      </c>
      <c r="K373" s="4">
        <v>0</v>
      </c>
      <c r="L373" s="3" t="str">
        <f>VLOOKUP(F373,[1]demo_job_tbl!A:E,4,FALSE)</f>
        <v>APPLIED LEARNING ACAD ADD/RENO</v>
      </c>
      <c r="M373" s="5" t="str">
        <f>VLOOKUP(F373,[1]demo_job_tbl!A:C,3,FALSE)</f>
        <v>OR</v>
      </c>
    </row>
    <row r="374" spans="1:13" x14ac:dyDescent="0.25">
      <c r="A374" s="5" t="s">
        <v>14</v>
      </c>
      <c r="B374" s="5" t="s">
        <v>15</v>
      </c>
      <c r="C374" s="5" t="s">
        <v>16</v>
      </c>
      <c r="D374" s="5" t="s">
        <v>68</v>
      </c>
      <c r="E374" s="5" t="s">
        <v>90</v>
      </c>
      <c r="F374" s="5" t="s">
        <v>91</v>
      </c>
      <c r="G374" s="3" t="str">
        <f>VLOOKUP(D374,[1]tab_gl_segment_4!A:D,3,FALSE)</f>
        <v>OTHER ENGINEERING SVS</v>
      </c>
      <c r="H374" s="4">
        <v>3000</v>
      </c>
      <c r="I374" s="4">
        <v>0</v>
      </c>
      <c r="J374" s="4">
        <v>3000</v>
      </c>
      <c r="K374" s="4">
        <v>0</v>
      </c>
      <c r="L374" s="3" t="str">
        <f>VLOOKUP(F374,[1]demo_job_tbl!A:E,4,FALSE)</f>
        <v>APPLIED LEARNING ACAD ADD/RENO</v>
      </c>
      <c r="M374" s="5" t="str">
        <f>VLOOKUP(F374,[1]demo_job_tbl!A:C,3,FALSE)</f>
        <v>OR</v>
      </c>
    </row>
    <row r="375" spans="1:13" x14ac:dyDescent="0.25">
      <c r="A375" s="5" t="s">
        <v>14</v>
      </c>
      <c r="B375" s="5" t="s">
        <v>15</v>
      </c>
      <c r="C375" s="5" t="s">
        <v>16</v>
      </c>
      <c r="D375" s="5" t="s">
        <v>57</v>
      </c>
      <c r="E375" s="5" t="s">
        <v>90</v>
      </c>
      <c r="F375" s="5" t="s">
        <v>91</v>
      </c>
      <c r="G375" s="3" t="str">
        <f>VLOOKUP(D375,[1]tab_gl_segment_4!A:D,3,FALSE)</f>
        <v>A/E REIMBURSABLES</v>
      </c>
      <c r="H375" s="4">
        <v>15172</v>
      </c>
      <c r="I375" s="4">
        <v>3697.22</v>
      </c>
      <c r="J375" s="4">
        <v>1302.78</v>
      </c>
      <c r="K375" s="4">
        <v>10172</v>
      </c>
      <c r="L375" s="3" t="str">
        <f>VLOOKUP(F375,[1]demo_job_tbl!A:E,4,FALSE)</f>
        <v>APPLIED LEARNING ACAD ADD/RENO</v>
      </c>
      <c r="M375" s="5" t="str">
        <f>VLOOKUP(F375,[1]demo_job_tbl!A:C,3,FALSE)</f>
        <v>OR</v>
      </c>
    </row>
    <row r="376" spans="1:13" x14ac:dyDescent="0.25">
      <c r="A376" s="5" t="s">
        <v>14</v>
      </c>
      <c r="B376" s="5" t="s">
        <v>15</v>
      </c>
      <c r="C376" s="5" t="s">
        <v>16</v>
      </c>
      <c r="D376" s="5" t="s">
        <v>58</v>
      </c>
      <c r="E376" s="5" t="s">
        <v>90</v>
      </c>
      <c r="F376" s="5" t="s">
        <v>91</v>
      </c>
      <c r="G376" s="3" t="str">
        <f>VLOOKUP(D376,[1]tab_gl_segment_4!A:D,3,FALSE)</f>
        <v>ROOF CONSULTING</v>
      </c>
      <c r="H376" s="4">
        <v>27585</v>
      </c>
      <c r="I376" s="4">
        <v>0</v>
      </c>
      <c r="J376" s="4">
        <v>11500</v>
      </c>
      <c r="K376" s="4">
        <v>16085</v>
      </c>
      <c r="L376" s="3" t="str">
        <f>VLOOKUP(F376,[1]demo_job_tbl!A:E,4,FALSE)</f>
        <v>APPLIED LEARNING ACAD ADD/RENO</v>
      </c>
      <c r="M376" s="5" t="str">
        <f>VLOOKUP(F376,[1]demo_job_tbl!A:C,3,FALSE)</f>
        <v>OR</v>
      </c>
    </row>
    <row r="377" spans="1:13" x14ac:dyDescent="0.25">
      <c r="A377" s="5" t="s">
        <v>14</v>
      </c>
      <c r="B377" s="5" t="s">
        <v>15</v>
      </c>
      <c r="C377" s="5" t="s">
        <v>16</v>
      </c>
      <c r="D377" s="5" t="s">
        <v>59</v>
      </c>
      <c r="E377" s="5" t="s">
        <v>90</v>
      </c>
      <c r="F377" s="5" t="s">
        <v>91</v>
      </c>
      <c r="G377" s="3" t="str">
        <f>VLOOKUP(D377,[1]tab_gl_segment_4!A:D,3,FALSE)</f>
        <v>PERMIT/FEE REIMBURSEMENT</v>
      </c>
      <c r="H377" s="4">
        <v>55169</v>
      </c>
      <c r="I377" s="4">
        <v>0</v>
      </c>
      <c r="J377" s="4">
        <v>0</v>
      </c>
      <c r="K377" s="4">
        <v>55169</v>
      </c>
      <c r="L377" s="3" t="str">
        <f>VLOOKUP(F377,[1]demo_job_tbl!A:E,4,FALSE)</f>
        <v>APPLIED LEARNING ACAD ADD/RENO</v>
      </c>
      <c r="M377" s="5" t="str">
        <f>VLOOKUP(F377,[1]demo_job_tbl!A:C,3,FALSE)</f>
        <v>OR</v>
      </c>
    </row>
    <row r="378" spans="1:13" x14ac:dyDescent="0.25">
      <c r="A378" s="5" t="s">
        <v>14</v>
      </c>
      <c r="B378" s="5" t="s">
        <v>15</v>
      </c>
      <c r="C378" s="5" t="s">
        <v>16</v>
      </c>
      <c r="D378" s="5" t="s">
        <v>60</v>
      </c>
      <c r="E378" s="5" t="s">
        <v>90</v>
      </c>
      <c r="F378" s="5" t="s">
        <v>91</v>
      </c>
      <c r="G378" s="3" t="str">
        <f>VLOOKUP(D378,[1]tab_gl_segment_4!A:D,3,FALSE)</f>
        <v>SURVEYING</v>
      </c>
      <c r="H378" s="4">
        <v>62067</v>
      </c>
      <c r="I378" s="4">
        <v>6600</v>
      </c>
      <c r="J378" s="4">
        <v>25670</v>
      </c>
      <c r="K378" s="4">
        <v>29797</v>
      </c>
      <c r="L378" s="3" t="str">
        <f>VLOOKUP(F378,[1]demo_job_tbl!A:E,4,FALSE)</f>
        <v>APPLIED LEARNING ACAD ADD/RENO</v>
      </c>
      <c r="M378" s="5" t="str">
        <f>VLOOKUP(F378,[1]demo_job_tbl!A:C,3,FALSE)</f>
        <v>OR</v>
      </c>
    </row>
    <row r="379" spans="1:13" x14ac:dyDescent="0.25">
      <c r="A379" s="5" t="s">
        <v>14</v>
      </c>
      <c r="B379" s="5" t="s">
        <v>15</v>
      </c>
      <c r="C379" s="5" t="s">
        <v>16</v>
      </c>
      <c r="D379" s="5" t="s">
        <v>61</v>
      </c>
      <c r="E379" s="5" t="s">
        <v>90</v>
      </c>
      <c r="F379" s="5" t="s">
        <v>91</v>
      </c>
      <c r="G379" s="3" t="str">
        <f>VLOOKUP(D379,[1]tab_gl_segment_4!A:D,3,FALSE)</f>
        <v>TRAFFIC MANAGMT PLAN SERV</v>
      </c>
      <c r="H379" s="4">
        <v>50000</v>
      </c>
      <c r="I379" s="4">
        <v>3500</v>
      </c>
      <c r="J379" s="4">
        <v>22000</v>
      </c>
      <c r="K379" s="4">
        <v>24500</v>
      </c>
      <c r="L379" s="3" t="str">
        <f>VLOOKUP(F379,[1]demo_job_tbl!A:E,4,FALSE)</f>
        <v>APPLIED LEARNING ACAD ADD/RENO</v>
      </c>
      <c r="M379" s="5" t="str">
        <f>VLOOKUP(F379,[1]demo_job_tbl!A:C,3,FALSE)</f>
        <v>OR</v>
      </c>
    </row>
    <row r="380" spans="1:13" x14ac:dyDescent="0.25">
      <c r="A380" s="5" t="s">
        <v>14</v>
      </c>
      <c r="B380" s="5" t="s">
        <v>15</v>
      </c>
      <c r="C380" s="5" t="s">
        <v>16</v>
      </c>
      <c r="D380" s="5" t="s">
        <v>62</v>
      </c>
      <c r="E380" s="5" t="s">
        <v>90</v>
      </c>
      <c r="F380" s="5" t="s">
        <v>91</v>
      </c>
      <c r="G380" s="3" t="str">
        <f>VLOOKUP(D380,[1]tab_gl_segment_4!A:D,3,FALSE)</f>
        <v>TEST &amp; BALANCE</v>
      </c>
      <c r="H380" s="4">
        <v>34481</v>
      </c>
      <c r="I380" s="4">
        <v>0</v>
      </c>
      <c r="J380" s="4">
        <v>0</v>
      </c>
      <c r="K380" s="4">
        <v>34481</v>
      </c>
      <c r="L380" s="3" t="str">
        <f>VLOOKUP(F380,[1]demo_job_tbl!A:E,4,FALSE)</f>
        <v>APPLIED LEARNING ACAD ADD/RENO</v>
      </c>
      <c r="M380" s="5" t="str">
        <f>VLOOKUP(F380,[1]demo_job_tbl!A:C,3,FALSE)</f>
        <v>OR</v>
      </c>
    </row>
    <row r="381" spans="1:13" x14ac:dyDescent="0.25">
      <c r="A381" s="5" t="s">
        <v>14</v>
      </c>
      <c r="B381" s="5" t="s">
        <v>28</v>
      </c>
      <c r="C381" s="5" t="s">
        <v>29</v>
      </c>
      <c r="D381" s="5" t="s">
        <v>30</v>
      </c>
      <c r="E381" s="5" t="s">
        <v>92</v>
      </c>
      <c r="F381" s="5" t="s">
        <v>93</v>
      </c>
      <c r="G381" s="3" t="str">
        <f>VLOOKUP(D381,[1]tab_gl_segment_4!A:D,3,FALSE)</f>
        <v>OVERTIME COST</v>
      </c>
      <c r="H381" s="4">
        <v>0</v>
      </c>
      <c r="I381" s="4">
        <v>0</v>
      </c>
      <c r="J381" s="4">
        <v>0</v>
      </c>
      <c r="K381" s="4">
        <v>0</v>
      </c>
      <c r="L381" s="3" t="str">
        <f>VLOOKUP(F381,[1]demo_job_tbl!A:E,4,FALSE)</f>
        <v>RIVERSIDE MS ADD/RENO</v>
      </c>
      <c r="M381" s="5" t="str">
        <f>VLOOKUP(F381,[1]demo_job_tbl!A:C,3,FALSE)</f>
        <v>OR</v>
      </c>
    </row>
    <row r="382" spans="1:13" x14ac:dyDescent="0.25">
      <c r="A382" s="5" t="s">
        <v>14</v>
      </c>
      <c r="B382" s="5" t="s">
        <v>15</v>
      </c>
      <c r="C382" s="5" t="s">
        <v>29</v>
      </c>
      <c r="D382" s="5" t="s">
        <v>30</v>
      </c>
      <c r="E382" s="5" t="s">
        <v>92</v>
      </c>
      <c r="F382" s="5" t="s">
        <v>93</v>
      </c>
      <c r="G382" s="3" t="str">
        <f>VLOOKUP(D382,[1]tab_gl_segment_4!A:D,3,FALSE)</f>
        <v>OVERTIME COST</v>
      </c>
      <c r="H382" s="4">
        <v>19324</v>
      </c>
      <c r="I382" s="4">
        <v>0</v>
      </c>
      <c r="J382" s="4">
        <v>120.86</v>
      </c>
      <c r="K382" s="4">
        <v>19203.14</v>
      </c>
      <c r="L382" s="3" t="str">
        <f>VLOOKUP(F382,[1]demo_job_tbl!A:E,4,FALSE)</f>
        <v>RIVERSIDE MS ADD/RENO</v>
      </c>
      <c r="M382" s="5" t="str">
        <f>VLOOKUP(F382,[1]demo_job_tbl!A:C,3,FALSE)</f>
        <v>OR</v>
      </c>
    </row>
    <row r="383" spans="1:13" x14ac:dyDescent="0.25">
      <c r="A383" s="5" t="s">
        <v>14</v>
      </c>
      <c r="B383" s="5" t="s">
        <v>15</v>
      </c>
      <c r="C383" s="5" t="s">
        <v>33</v>
      </c>
      <c r="D383" s="5" t="s">
        <v>30</v>
      </c>
      <c r="E383" s="5" t="s">
        <v>92</v>
      </c>
      <c r="F383" s="5" t="s">
        <v>93</v>
      </c>
      <c r="G383" s="3" t="str">
        <f>VLOOKUP(D383,[1]tab_gl_segment_4!A:D,3,FALSE)</f>
        <v>OVERTIME COST</v>
      </c>
      <c r="H383" s="4">
        <v>1000</v>
      </c>
      <c r="I383" s="4">
        <v>0</v>
      </c>
      <c r="J383" s="4">
        <v>1.75</v>
      </c>
      <c r="K383" s="4">
        <v>998.25</v>
      </c>
      <c r="L383" s="3" t="str">
        <f>VLOOKUP(F383,[1]demo_job_tbl!A:E,4,FALSE)</f>
        <v>RIVERSIDE MS ADD/RENO</v>
      </c>
      <c r="M383" s="5" t="str">
        <f>VLOOKUP(F383,[1]demo_job_tbl!A:C,3,FALSE)</f>
        <v>OR</v>
      </c>
    </row>
    <row r="384" spans="1:13" x14ac:dyDescent="0.25">
      <c r="A384" s="5" t="s">
        <v>14</v>
      </c>
      <c r="B384" s="5" t="s">
        <v>15</v>
      </c>
      <c r="C384" s="5" t="s">
        <v>34</v>
      </c>
      <c r="D384" s="5" t="s">
        <v>30</v>
      </c>
      <c r="E384" s="5" t="s">
        <v>92</v>
      </c>
      <c r="F384" s="5" t="s">
        <v>93</v>
      </c>
      <c r="G384" s="3" t="str">
        <f>VLOOKUP(D384,[1]tab_gl_segment_4!A:D,3,FALSE)</f>
        <v>OVERTIME COST</v>
      </c>
      <c r="H384" s="4">
        <v>2000</v>
      </c>
      <c r="I384" s="4">
        <v>0</v>
      </c>
      <c r="J384" s="4">
        <v>0.27</v>
      </c>
      <c r="K384" s="4">
        <v>1999.73</v>
      </c>
      <c r="L384" s="3" t="str">
        <f>VLOOKUP(F384,[1]demo_job_tbl!A:E,4,FALSE)</f>
        <v>RIVERSIDE MS ADD/RENO</v>
      </c>
      <c r="M384" s="5" t="str">
        <f>VLOOKUP(F384,[1]demo_job_tbl!A:C,3,FALSE)</f>
        <v>OR</v>
      </c>
    </row>
    <row r="385" spans="1:13" x14ac:dyDescent="0.25">
      <c r="A385" s="5" t="s">
        <v>14</v>
      </c>
      <c r="B385" s="5" t="s">
        <v>15</v>
      </c>
      <c r="C385" s="5" t="s">
        <v>35</v>
      </c>
      <c r="D385" s="5" t="s">
        <v>30</v>
      </c>
      <c r="E385" s="5" t="s">
        <v>92</v>
      </c>
      <c r="F385" s="5" t="s">
        <v>93</v>
      </c>
      <c r="G385" s="3" t="str">
        <f>VLOOKUP(D385,[1]tab_gl_segment_4!A:D,3,FALSE)</f>
        <v>OVERTIME COST</v>
      </c>
      <c r="H385" s="4">
        <v>1000</v>
      </c>
      <c r="I385" s="4">
        <v>0</v>
      </c>
      <c r="J385" s="4">
        <v>0.91</v>
      </c>
      <c r="K385" s="4">
        <v>999.09</v>
      </c>
      <c r="L385" s="3" t="str">
        <f>VLOOKUP(F385,[1]demo_job_tbl!A:E,4,FALSE)</f>
        <v>RIVERSIDE MS ADD/RENO</v>
      </c>
      <c r="M385" s="5" t="str">
        <f>VLOOKUP(F385,[1]demo_job_tbl!A:C,3,FALSE)</f>
        <v>OR</v>
      </c>
    </row>
    <row r="386" spans="1:13" x14ac:dyDescent="0.25">
      <c r="A386" s="5" t="s">
        <v>14</v>
      </c>
      <c r="B386" s="5" t="s">
        <v>15</v>
      </c>
      <c r="C386" s="5" t="s">
        <v>36</v>
      </c>
      <c r="D386" s="5" t="s">
        <v>30</v>
      </c>
      <c r="E386" s="5" t="s">
        <v>92</v>
      </c>
      <c r="F386" s="5" t="s">
        <v>93</v>
      </c>
      <c r="G386" s="3" t="str">
        <f>VLOOKUP(D386,[1]tab_gl_segment_4!A:D,3,FALSE)</f>
        <v>OVERTIME COST</v>
      </c>
      <c r="H386" s="4">
        <v>1000</v>
      </c>
      <c r="I386" s="4">
        <v>0</v>
      </c>
      <c r="J386" s="4">
        <v>0.3</v>
      </c>
      <c r="K386" s="4">
        <v>999.7</v>
      </c>
      <c r="L386" s="3" t="str">
        <f>VLOOKUP(F386,[1]demo_job_tbl!A:E,4,FALSE)</f>
        <v>RIVERSIDE MS ADD/RENO</v>
      </c>
      <c r="M386" s="5" t="str">
        <f>VLOOKUP(F386,[1]demo_job_tbl!A:C,3,FALSE)</f>
        <v>OR</v>
      </c>
    </row>
    <row r="387" spans="1:13" x14ac:dyDescent="0.25">
      <c r="A387" s="5" t="s">
        <v>14</v>
      </c>
      <c r="B387" s="5" t="s">
        <v>15</v>
      </c>
      <c r="C387" s="5" t="s">
        <v>37</v>
      </c>
      <c r="D387" s="5" t="s">
        <v>30</v>
      </c>
      <c r="E387" s="5" t="s">
        <v>92</v>
      </c>
      <c r="F387" s="5" t="s">
        <v>93</v>
      </c>
      <c r="G387" s="3" t="str">
        <f>VLOOKUP(D387,[1]tab_gl_segment_4!A:D,3,FALSE)</f>
        <v>OVERTIME COST</v>
      </c>
      <c r="H387" s="4">
        <v>2000</v>
      </c>
      <c r="I387" s="4">
        <v>0</v>
      </c>
      <c r="J387" s="4">
        <v>3.21</v>
      </c>
      <c r="K387" s="4">
        <v>1996.79</v>
      </c>
      <c r="L387" s="3" t="str">
        <f>VLOOKUP(F387,[1]demo_job_tbl!A:E,4,FALSE)</f>
        <v>RIVERSIDE MS ADD/RENO</v>
      </c>
      <c r="M387" s="5" t="str">
        <f>VLOOKUP(F387,[1]demo_job_tbl!A:C,3,FALSE)</f>
        <v>OR</v>
      </c>
    </row>
    <row r="388" spans="1:13" x14ac:dyDescent="0.25">
      <c r="A388" s="5" t="s">
        <v>14</v>
      </c>
      <c r="B388" s="5" t="s">
        <v>15</v>
      </c>
      <c r="C388" s="5" t="s">
        <v>38</v>
      </c>
      <c r="D388" s="5" t="s">
        <v>30</v>
      </c>
      <c r="E388" s="5" t="s">
        <v>92</v>
      </c>
      <c r="F388" s="5" t="s">
        <v>93</v>
      </c>
      <c r="G388" s="3" t="str">
        <f>VLOOKUP(D388,[1]tab_gl_segment_4!A:D,3,FALSE)</f>
        <v>OVERTIME COST</v>
      </c>
      <c r="H388" s="4">
        <v>1000</v>
      </c>
      <c r="I388" s="4">
        <v>0</v>
      </c>
      <c r="J388" s="4">
        <v>0.22</v>
      </c>
      <c r="K388" s="4">
        <v>999.78</v>
      </c>
      <c r="L388" s="3" t="str">
        <f>VLOOKUP(F388,[1]demo_job_tbl!A:E,4,FALSE)</f>
        <v>RIVERSIDE MS ADD/RENO</v>
      </c>
      <c r="M388" s="5" t="str">
        <f>VLOOKUP(F388,[1]demo_job_tbl!A:C,3,FALSE)</f>
        <v>OR</v>
      </c>
    </row>
    <row r="389" spans="1:13" x14ac:dyDescent="0.25">
      <c r="A389" s="5" t="s">
        <v>14</v>
      </c>
      <c r="B389" s="5" t="s">
        <v>15</v>
      </c>
      <c r="C389" s="5" t="s">
        <v>39</v>
      </c>
      <c r="D389" s="5" t="s">
        <v>17</v>
      </c>
      <c r="E389" s="5" t="s">
        <v>92</v>
      </c>
      <c r="F389" s="5" t="s">
        <v>93</v>
      </c>
      <c r="G389" s="3" t="str">
        <f>VLOOKUP(D389,[1]tab_gl_segment_4!A:D,3,FALSE)</f>
        <v>FURNITURE, FIXTURE &amp; EQUIPMENT</v>
      </c>
      <c r="H389" s="4">
        <v>0</v>
      </c>
      <c r="I389" s="4">
        <v>0</v>
      </c>
      <c r="J389" s="4">
        <v>0</v>
      </c>
      <c r="K389" s="4">
        <v>0</v>
      </c>
      <c r="L389" s="3" t="str">
        <f>VLOOKUP(F389,[1]demo_job_tbl!A:E,4,FALSE)</f>
        <v>RIVERSIDE MS ADD/RENO</v>
      </c>
      <c r="M389" s="5" t="str">
        <f>VLOOKUP(F389,[1]demo_job_tbl!A:C,3,FALSE)</f>
        <v>OR</v>
      </c>
    </row>
    <row r="390" spans="1:13" x14ac:dyDescent="0.25">
      <c r="A390" s="5" t="s">
        <v>14</v>
      </c>
      <c r="B390" s="5" t="s">
        <v>15</v>
      </c>
      <c r="C390" s="5" t="s">
        <v>16</v>
      </c>
      <c r="D390" s="5" t="s">
        <v>40</v>
      </c>
      <c r="E390" s="5" t="s">
        <v>92</v>
      </c>
      <c r="F390" s="5" t="s">
        <v>93</v>
      </c>
      <c r="G390" s="3" t="str">
        <f>VLOOKUP(D390,[1]tab_gl_segment_4!A:D,3,FALSE)</f>
        <v>A/E ALLOWANCES</v>
      </c>
      <c r="H390" s="4">
        <v>42694</v>
      </c>
      <c r="I390" s="4">
        <v>0</v>
      </c>
      <c r="J390" s="4">
        <v>0</v>
      </c>
      <c r="K390" s="4">
        <v>42694</v>
      </c>
      <c r="L390" s="3" t="str">
        <f>VLOOKUP(F390,[1]demo_job_tbl!A:E,4,FALSE)</f>
        <v>RIVERSIDE MS ADD/RENO</v>
      </c>
      <c r="M390" s="5" t="str">
        <f>VLOOKUP(F390,[1]demo_job_tbl!A:C,3,FALSE)</f>
        <v>OR</v>
      </c>
    </row>
    <row r="391" spans="1:13" x14ac:dyDescent="0.25">
      <c r="A391" s="5" t="s">
        <v>14</v>
      </c>
      <c r="B391" s="5" t="s">
        <v>15</v>
      </c>
      <c r="C391" s="5" t="s">
        <v>16</v>
      </c>
      <c r="D391" s="5" t="s">
        <v>41</v>
      </c>
      <c r="E391" s="5" t="s">
        <v>92</v>
      </c>
      <c r="F391" s="5" t="s">
        <v>93</v>
      </c>
      <c r="G391" s="3" t="str">
        <f>VLOOKUP(D391,[1]tab_gl_segment_4!A:D,3,FALSE)</f>
        <v>ACCESSIBILITY (RAS)</v>
      </c>
      <c r="H391" s="4">
        <v>5000</v>
      </c>
      <c r="I391" s="4">
        <v>0</v>
      </c>
      <c r="J391" s="4">
        <v>0</v>
      </c>
      <c r="K391" s="4">
        <v>5000</v>
      </c>
      <c r="L391" s="3" t="str">
        <f>VLOOKUP(F391,[1]demo_job_tbl!A:E,4,FALSE)</f>
        <v>RIVERSIDE MS ADD/RENO</v>
      </c>
      <c r="M391" s="5" t="str">
        <f>VLOOKUP(F391,[1]demo_job_tbl!A:C,3,FALSE)</f>
        <v>OR</v>
      </c>
    </row>
    <row r="392" spans="1:13" x14ac:dyDescent="0.25">
      <c r="A392" s="5" t="s">
        <v>14</v>
      </c>
      <c r="B392" s="5" t="s">
        <v>15</v>
      </c>
      <c r="C392" s="5" t="s">
        <v>16</v>
      </c>
      <c r="D392" s="5" t="s">
        <v>42</v>
      </c>
      <c r="E392" s="5" t="s">
        <v>92</v>
      </c>
      <c r="F392" s="5" t="s">
        <v>93</v>
      </c>
      <c r="G392" s="3" t="str">
        <f>VLOOKUP(D392,[1]tab_gl_segment_4!A:D,3,FALSE)</f>
        <v>ABATEMENT</v>
      </c>
      <c r="H392" s="4">
        <v>776253</v>
      </c>
      <c r="I392" s="4">
        <v>0</v>
      </c>
      <c r="J392" s="4">
        <v>0</v>
      </c>
      <c r="K392" s="4">
        <v>776253</v>
      </c>
      <c r="L392" s="3" t="str">
        <f>VLOOKUP(F392,[1]demo_job_tbl!A:E,4,FALSE)</f>
        <v>RIVERSIDE MS ADD/RENO</v>
      </c>
      <c r="M392" s="5" t="str">
        <f>VLOOKUP(F392,[1]demo_job_tbl!A:C,3,FALSE)</f>
        <v>OR</v>
      </c>
    </row>
    <row r="393" spans="1:13" x14ac:dyDescent="0.25">
      <c r="A393" s="5" t="s">
        <v>14</v>
      </c>
      <c r="B393" s="5" t="s">
        <v>15</v>
      </c>
      <c r="C393" s="5" t="s">
        <v>16</v>
      </c>
      <c r="D393" s="5" t="s">
        <v>43</v>
      </c>
      <c r="E393" s="5" t="s">
        <v>92</v>
      </c>
      <c r="F393" s="5" t="s">
        <v>93</v>
      </c>
      <c r="G393" s="3" t="str">
        <f>VLOOKUP(D393,[1]tab_gl_segment_4!A:D,3,FALSE)</f>
        <v>DESIGN SERVICES</v>
      </c>
      <c r="H393" s="4">
        <v>2814523</v>
      </c>
      <c r="I393" s="4">
        <v>1191688.6599999999</v>
      </c>
      <c r="J393" s="4">
        <v>1015142.18</v>
      </c>
      <c r="K393" s="4">
        <v>607692.16</v>
      </c>
      <c r="L393" s="3" t="str">
        <f>VLOOKUP(F393,[1]demo_job_tbl!A:E,4,FALSE)</f>
        <v>RIVERSIDE MS ADD/RENO</v>
      </c>
      <c r="M393" s="5" t="str">
        <f>VLOOKUP(F393,[1]demo_job_tbl!A:C,3,FALSE)</f>
        <v>OR</v>
      </c>
    </row>
    <row r="394" spans="1:13" x14ac:dyDescent="0.25">
      <c r="A394" s="5" t="s">
        <v>14</v>
      </c>
      <c r="B394" s="5" t="s">
        <v>15</v>
      </c>
      <c r="C394" s="5" t="s">
        <v>16</v>
      </c>
      <c r="D394" s="5" t="s">
        <v>44</v>
      </c>
      <c r="E394" s="5" t="s">
        <v>92</v>
      </c>
      <c r="F394" s="5" t="s">
        <v>93</v>
      </c>
      <c r="G394" s="3" t="str">
        <f>VLOOKUP(D394,[1]tab_gl_segment_4!A:D,3,FALSE)</f>
        <v>CONSTRUCTION COST BUDGET</v>
      </c>
      <c r="H394" s="4">
        <v>37398673</v>
      </c>
      <c r="I394" s="4">
        <v>3500</v>
      </c>
      <c r="J394" s="4">
        <v>0</v>
      </c>
      <c r="K394" s="4">
        <v>37395173</v>
      </c>
      <c r="L394" s="3" t="str">
        <f>VLOOKUP(F394,[1]demo_job_tbl!A:E,4,FALSE)</f>
        <v>RIVERSIDE MS ADD/RENO</v>
      </c>
      <c r="M394" s="5" t="str">
        <f>VLOOKUP(F394,[1]demo_job_tbl!A:C,3,FALSE)</f>
        <v>OR</v>
      </c>
    </row>
    <row r="395" spans="1:13" x14ac:dyDescent="0.25">
      <c r="A395" s="5" t="s">
        <v>14</v>
      </c>
      <c r="B395" s="5" t="s">
        <v>15</v>
      </c>
      <c r="C395" s="5" t="s">
        <v>16</v>
      </c>
      <c r="D395" s="5" t="s">
        <v>45</v>
      </c>
      <c r="E395" s="5" t="s">
        <v>92</v>
      </c>
      <c r="F395" s="5" t="s">
        <v>93</v>
      </c>
      <c r="G395" s="3" t="str">
        <f>VLOOKUP(D395,[1]tab_gl_segment_4!A:D,3,FALSE)</f>
        <v>IN CONTRACT CONSTRUC ALLOWANCE</v>
      </c>
      <c r="H395" s="4">
        <v>661207</v>
      </c>
      <c r="I395" s="4">
        <v>0</v>
      </c>
      <c r="J395" s="4">
        <v>0</v>
      </c>
      <c r="K395" s="4">
        <v>661207</v>
      </c>
      <c r="L395" s="3" t="str">
        <f>VLOOKUP(F395,[1]demo_job_tbl!A:E,4,FALSE)</f>
        <v>RIVERSIDE MS ADD/RENO</v>
      </c>
      <c r="M395" s="5" t="str">
        <f>VLOOKUP(F395,[1]demo_job_tbl!A:C,3,FALSE)</f>
        <v>OR</v>
      </c>
    </row>
    <row r="396" spans="1:13" x14ac:dyDescent="0.25">
      <c r="A396" s="5" t="s">
        <v>14</v>
      </c>
      <c r="B396" s="5" t="s">
        <v>15</v>
      </c>
      <c r="C396" s="5" t="s">
        <v>16</v>
      </c>
      <c r="D396" s="5" t="s">
        <v>17</v>
      </c>
      <c r="E396" s="5" t="s">
        <v>92</v>
      </c>
      <c r="F396" s="5" t="s">
        <v>93</v>
      </c>
      <c r="G396" s="3" t="str">
        <f>VLOOKUP(D396,[1]tab_gl_segment_4!A:D,3,FALSE)</f>
        <v>FURNITURE, FIXTURE &amp; EQUIPMENT</v>
      </c>
      <c r="H396" s="4">
        <v>2066367</v>
      </c>
      <c r="I396" s="4">
        <v>0</v>
      </c>
      <c r="J396" s="4">
        <v>0</v>
      </c>
      <c r="K396" s="4">
        <v>2066367</v>
      </c>
      <c r="L396" s="3" t="str">
        <f>VLOOKUP(F396,[1]demo_job_tbl!A:E,4,FALSE)</f>
        <v>RIVERSIDE MS ADD/RENO</v>
      </c>
      <c r="M396" s="5" t="str">
        <f>VLOOKUP(F396,[1]demo_job_tbl!A:C,3,FALSE)</f>
        <v>OR</v>
      </c>
    </row>
    <row r="397" spans="1:13" x14ac:dyDescent="0.25">
      <c r="A397" s="5" t="s">
        <v>14</v>
      </c>
      <c r="B397" s="5" t="s">
        <v>15</v>
      </c>
      <c r="C397" s="5" t="s">
        <v>16</v>
      </c>
      <c r="D397" s="5" t="s">
        <v>46</v>
      </c>
      <c r="E397" s="5" t="s">
        <v>92</v>
      </c>
      <c r="F397" s="5" t="s">
        <v>93</v>
      </c>
      <c r="G397" s="3" t="str">
        <f>VLOOKUP(D397,[1]tab_gl_segment_4!A:D,3,FALSE)</f>
        <v>PROGRAM MANAGEMENT</v>
      </c>
      <c r="H397" s="4">
        <v>2012210</v>
      </c>
      <c r="I397" s="4">
        <v>1242484.74</v>
      </c>
      <c r="J397" s="4">
        <v>769725.26</v>
      </c>
      <c r="K397" s="4">
        <v>0</v>
      </c>
      <c r="L397" s="3" t="str">
        <f>VLOOKUP(F397,[1]demo_job_tbl!A:E,4,FALSE)</f>
        <v>RIVERSIDE MS ADD/RENO</v>
      </c>
      <c r="M397" s="5" t="str">
        <f>VLOOKUP(F397,[1]demo_job_tbl!A:C,3,FALSE)</f>
        <v>OR</v>
      </c>
    </row>
    <row r="398" spans="1:13" x14ac:dyDescent="0.25">
      <c r="A398" s="5" t="s">
        <v>14</v>
      </c>
      <c r="B398" s="5" t="s">
        <v>15</v>
      </c>
      <c r="C398" s="5" t="s">
        <v>16</v>
      </c>
      <c r="D398" s="5" t="s">
        <v>47</v>
      </c>
      <c r="E398" s="5" t="s">
        <v>92</v>
      </c>
      <c r="F398" s="5" t="s">
        <v>93</v>
      </c>
      <c r="G398" s="3" t="str">
        <f>VLOOKUP(D398,[1]tab_gl_segment_4!A:D,3,FALSE)</f>
        <v>TECHNOLOGY (CIP)</v>
      </c>
      <c r="H398" s="4">
        <v>1205080</v>
      </c>
      <c r="I398" s="4">
        <v>0</v>
      </c>
      <c r="J398" s="4">
        <v>0</v>
      </c>
      <c r="K398" s="4">
        <v>1205080</v>
      </c>
      <c r="L398" s="3" t="str">
        <f>VLOOKUP(F398,[1]demo_job_tbl!A:E,4,FALSE)</f>
        <v>RIVERSIDE MS ADD/RENO</v>
      </c>
      <c r="M398" s="5" t="str">
        <f>VLOOKUP(F398,[1]demo_job_tbl!A:C,3,FALSE)</f>
        <v>OR</v>
      </c>
    </row>
    <row r="399" spans="1:13" x14ac:dyDescent="0.25">
      <c r="A399" s="5" t="s">
        <v>14</v>
      </c>
      <c r="B399" s="5" t="s">
        <v>15</v>
      </c>
      <c r="C399" s="5" t="s">
        <v>16</v>
      </c>
      <c r="D399" s="5" t="s">
        <v>49</v>
      </c>
      <c r="E399" s="5" t="s">
        <v>92</v>
      </c>
      <c r="F399" s="5" t="s">
        <v>93</v>
      </c>
      <c r="G399" s="3" t="str">
        <f>VLOOKUP(D399,[1]tab_gl_segment_4!A:D,3,FALSE)</f>
        <v>COMMISSIONING</v>
      </c>
      <c r="H399" s="4">
        <v>68500</v>
      </c>
      <c r="I399" s="4">
        <v>0</v>
      </c>
      <c r="J399" s="4">
        <v>0</v>
      </c>
      <c r="K399" s="4">
        <v>68500</v>
      </c>
      <c r="L399" s="3" t="str">
        <f>VLOOKUP(F399,[1]demo_job_tbl!A:E,4,FALSE)</f>
        <v>RIVERSIDE MS ADD/RENO</v>
      </c>
      <c r="M399" s="5" t="str">
        <f>VLOOKUP(F399,[1]demo_job_tbl!A:C,3,FALSE)</f>
        <v>OR</v>
      </c>
    </row>
    <row r="400" spans="1:13" x14ac:dyDescent="0.25">
      <c r="A400" s="5" t="s">
        <v>14</v>
      </c>
      <c r="B400" s="5" t="s">
        <v>15</v>
      </c>
      <c r="C400" s="5" t="s">
        <v>16</v>
      </c>
      <c r="D400" s="5" t="s">
        <v>50</v>
      </c>
      <c r="E400" s="5" t="s">
        <v>92</v>
      </c>
      <c r="F400" s="5" t="s">
        <v>93</v>
      </c>
      <c r="G400" s="3" t="str">
        <f>VLOOKUP(D400,[1]tab_gl_segment_4!A:D,3,FALSE)</f>
        <v>GEOTECH</v>
      </c>
      <c r="H400" s="4">
        <v>40650</v>
      </c>
      <c r="I400" s="4">
        <v>15100</v>
      </c>
      <c r="J400" s="4">
        <v>25550</v>
      </c>
      <c r="K400" s="4">
        <v>0</v>
      </c>
      <c r="L400" s="3" t="str">
        <f>VLOOKUP(F400,[1]demo_job_tbl!A:E,4,FALSE)</f>
        <v>RIVERSIDE MS ADD/RENO</v>
      </c>
      <c r="M400" s="5" t="str">
        <f>VLOOKUP(F400,[1]demo_job_tbl!A:C,3,FALSE)</f>
        <v>OR</v>
      </c>
    </row>
    <row r="401" spans="1:13" x14ac:dyDescent="0.25">
      <c r="A401" s="5" t="s">
        <v>14</v>
      </c>
      <c r="B401" s="5" t="s">
        <v>15</v>
      </c>
      <c r="C401" s="5" t="s">
        <v>16</v>
      </c>
      <c r="D401" s="5" t="s">
        <v>51</v>
      </c>
      <c r="E401" s="5" t="s">
        <v>92</v>
      </c>
      <c r="F401" s="5" t="s">
        <v>93</v>
      </c>
      <c r="G401" s="3" t="str">
        <f>VLOOKUP(D401,[1]tab_gl_segment_4!A:D,3,FALSE)</f>
        <v>HAZMAT CONSULTING</v>
      </c>
      <c r="H401" s="4">
        <v>162230</v>
      </c>
      <c r="I401" s="4">
        <v>151920</v>
      </c>
      <c r="J401" s="4">
        <v>10310</v>
      </c>
      <c r="K401" s="4">
        <v>0</v>
      </c>
      <c r="L401" s="3" t="str">
        <f>VLOOKUP(F401,[1]demo_job_tbl!A:E,4,FALSE)</f>
        <v>RIVERSIDE MS ADD/RENO</v>
      </c>
      <c r="M401" s="5" t="str">
        <f>VLOOKUP(F401,[1]demo_job_tbl!A:C,3,FALSE)</f>
        <v>OR</v>
      </c>
    </row>
    <row r="402" spans="1:13" x14ac:dyDescent="0.25">
      <c r="A402" s="5" t="s">
        <v>14</v>
      </c>
      <c r="B402" s="5" t="s">
        <v>15</v>
      </c>
      <c r="C402" s="5" t="s">
        <v>16</v>
      </c>
      <c r="D402" s="5" t="s">
        <v>52</v>
      </c>
      <c r="E402" s="5" t="s">
        <v>92</v>
      </c>
      <c r="F402" s="5" t="s">
        <v>93</v>
      </c>
      <c r="G402" s="3" t="str">
        <f>VLOOKUP(D402,[1]tab_gl_segment_4!A:D,3,FALSE)</f>
        <v>CONTINGENCY HOLDING ACCT</v>
      </c>
      <c r="H402" s="4">
        <v>590460</v>
      </c>
      <c r="I402" s="4">
        <v>0</v>
      </c>
      <c r="J402" s="4">
        <v>0</v>
      </c>
      <c r="K402" s="4">
        <v>590460</v>
      </c>
      <c r="L402" s="3" t="str">
        <f>VLOOKUP(F402,[1]demo_job_tbl!A:E,4,FALSE)</f>
        <v>RIVERSIDE MS ADD/RENO</v>
      </c>
      <c r="M402" s="5" t="str">
        <f>VLOOKUP(F402,[1]demo_job_tbl!A:C,3,FALSE)</f>
        <v>OR</v>
      </c>
    </row>
    <row r="403" spans="1:13" x14ac:dyDescent="0.25">
      <c r="A403" s="5" t="s">
        <v>14</v>
      </c>
      <c r="B403" s="5" t="s">
        <v>15</v>
      </c>
      <c r="C403" s="5" t="s">
        <v>16</v>
      </c>
      <c r="D403" s="5" t="s">
        <v>53</v>
      </c>
      <c r="E403" s="5" t="s">
        <v>92</v>
      </c>
      <c r="F403" s="5" t="s">
        <v>93</v>
      </c>
      <c r="G403" s="3" t="str">
        <f>VLOOKUP(D403,[1]tab_gl_segment_4!A:D,3,FALSE)</f>
        <v>ABATEMENT CONTINGENCY (HZMT)</v>
      </c>
      <c r="H403" s="4">
        <v>53137</v>
      </c>
      <c r="I403" s="4">
        <v>0</v>
      </c>
      <c r="J403" s="4">
        <v>0</v>
      </c>
      <c r="K403" s="4">
        <v>53137</v>
      </c>
      <c r="L403" s="3" t="str">
        <f>VLOOKUP(F403,[1]demo_job_tbl!A:E,4,FALSE)</f>
        <v>RIVERSIDE MS ADD/RENO</v>
      </c>
      <c r="M403" s="5" t="str">
        <f>VLOOKUP(F403,[1]demo_job_tbl!A:C,3,FALSE)</f>
        <v>OR</v>
      </c>
    </row>
    <row r="404" spans="1:13" x14ac:dyDescent="0.25">
      <c r="A404" s="5" t="s">
        <v>14</v>
      </c>
      <c r="B404" s="5" t="s">
        <v>15</v>
      </c>
      <c r="C404" s="5" t="s">
        <v>16</v>
      </c>
      <c r="D404" s="5" t="s">
        <v>55</v>
      </c>
      <c r="E404" s="5" t="s">
        <v>92</v>
      </c>
      <c r="F404" s="5" t="s">
        <v>93</v>
      </c>
      <c r="G404" s="3" t="str">
        <f>VLOOKUP(D404,[1]tab_gl_segment_4!A:D,3,FALSE)</f>
        <v>MOVING</v>
      </c>
      <c r="H404" s="4">
        <v>42967</v>
      </c>
      <c r="I404" s="4">
        <v>0</v>
      </c>
      <c r="J404" s="4">
        <v>0</v>
      </c>
      <c r="K404" s="4">
        <v>42967</v>
      </c>
      <c r="L404" s="3" t="str">
        <f>VLOOKUP(F404,[1]demo_job_tbl!A:E,4,FALSE)</f>
        <v>RIVERSIDE MS ADD/RENO</v>
      </c>
      <c r="M404" s="5" t="str">
        <f>VLOOKUP(F404,[1]demo_job_tbl!A:C,3,FALSE)</f>
        <v>OR</v>
      </c>
    </row>
    <row r="405" spans="1:13" x14ac:dyDescent="0.25">
      <c r="A405" s="5" t="s">
        <v>14</v>
      </c>
      <c r="B405" s="5" t="s">
        <v>15</v>
      </c>
      <c r="C405" s="5" t="s">
        <v>16</v>
      </c>
      <c r="D405" s="5" t="s">
        <v>56</v>
      </c>
      <c r="E405" s="5" t="s">
        <v>92</v>
      </c>
      <c r="F405" s="5" t="s">
        <v>93</v>
      </c>
      <c r="G405" s="3" t="str">
        <f>VLOOKUP(D405,[1]tab_gl_segment_4!A:D,3,FALSE)</f>
        <v>MATERIAL TESTING</v>
      </c>
      <c r="H405" s="4">
        <v>64913</v>
      </c>
      <c r="I405" s="4">
        <v>64913</v>
      </c>
      <c r="J405" s="4">
        <v>0</v>
      </c>
      <c r="K405" s="4">
        <v>0</v>
      </c>
      <c r="L405" s="3" t="str">
        <f>VLOOKUP(F405,[1]demo_job_tbl!A:E,4,FALSE)</f>
        <v>RIVERSIDE MS ADD/RENO</v>
      </c>
      <c r="M405" s="5" t="str">
        <f>VLOOKUP(F405,[1]demo_job_tbl!A:C,3,FALSE)</f>
        <v>OR</v>
      </c>
    </row>
    <row r="406" spans="1:13" x14ac:dyDescent="0.25">
      <c r="A406" s="5" t="s">
        <v>14</v>
      </c>
      <c r="B406" s="5" t="s">
        <v>15</v>
      </c>
      <c r="C406" s="5" t="s">
        <v>16</v>
      </c>
      <c r="D406" s="5" t="s">
        <v>68</v>
      </c>
      <c r="E406" s="5" t="s">
        <v>92</v>
      </c>
      <c r="F406" s="5" t="s">
        <v>93</v>
      </c>
      <c r="G406" s="3" t="str">
        <f>VLOOKUP(D406,[1]tab_gl_segment_4!A:D,3,FALSE)</f>
        <v>OTHER ENGINEERING SVS</v>
      </c>
      <c r="H406" s="4">
        <v>0</v>
      </c>
      <c r="I406" s="4">
        <v>0</v>
      </c>
      <c r="J406" s="4">
        <v>0</v>
      </c>
      <c r="K406" s="4">
        <v>0</v>
      </c>
      <c r="L406" s="3" t="str">
        <f>VLOOKUP(F406,[1]demo_job_tbl!A:E,4,FALSE)</f>
        <v>RIVERSIDE MS ADD/RENO</v>
      </c>
      <c r="M406" s="5" t="str">
        <f>VLOOKUP(F406,[1]demo_job_tbl!A:C,3,FALSE)</f>
        <v>OR</v>
      </c>
    </row>
    <row r="407" spans="1:13" x14ac:dyDescent="0.25">
      <c r="A407" s="5" t="s">
        <v>14</v>
      </c>
      <c r="B407" s="5" t="s">
        <v>15</v>
      </c>
      <c r="C407" s="5" t="s">
        <v>16</v>
      </c>
      <c r="D407" s="5" t="s">
        <v>57</v>
      </c>
      <c r="E407" s="5" t="s">
        <v>92</v>
      </c>
      <c r="F407" s="5" t="s">
        <v>93</v>
      </c>
      <c r="G407" s="3" t="str">
        <f>VLOOKUP(D407,[1]tab_gl_segment_4!A:D,3,FALSE)</f>
        <v>A/E REIMBURSABLES</v>
      </c>
      <c r="H407" s="4">
        <v>18785</v>
      </c>
      <c r="I407" s="4">
        <v>0</v>
      </c>
      <c r="J407" s="4">
        <v>0</v>
      </c>
      <c r="K407" s="4">
        <v>18785</v>
      </c>
      <c r="L407" s="3" t="str">
        <f>VLOOKUP(F407,[1]demo_job_tbl!A:E,4,FALSE)</f>
        <v>RIVERSIDE MS ADD/RENO</v>
      </c>
      <c r="M407" s="5" t="str">
        <f>VLOOKUP(F407,[1]demo_job_tbl!A:C,3,FALSE)</f>
        <v>OR</v>
      </c>
    </row>
    <row r="408" spans="1:13" x14ac:dyDescent="0.25">
      <c r="A408" s="5" t="s">
        <v>14</v>
      </c>
      <c r="B408" s="5" t="s">
        <v>15</v>
      </c>
      <c r="C408" s="5" t="s">
        <v>16</v>
      </c>
      <c r="D408" s="5" t="s">
        <v>58</v>
      </c>
      <c r="E408" s="5" t="s">
        <v>92</v>
      </c>
      <c r="F408" s="5" t="s">
        <v>93</v>
      </c>
      <c r="G408" s="3" t="str">
        <f>VLOOKUP(D408,[1]tab_gl_segment_4!A:D,3,FALSE)</f>
        <v>ROOF CONSULTING</v>
      </c>
      <c r="H408" s="4">
        <v>34155</v>
      </c>
      <c r="I408" s="4">
        <v>0</v>
      </c>
      <c r="J408" s="4">
        <v>0</v>
      </c>
      <c r="K408" s="4">
        <v>34155</v>
      </c>
      <c r="L408" s="3" t="str">
        <f>VLOOKUP(F408,[1]demo_job_tbl!A:E,4,FALSE)</f>
        <v>RIVERSIDE MS ADD/RENO</v>
      </c>
      <c r="M408" s="5" t="str">
        <f>VLOOKUP(F408,[1]demo_job_tbl!A:C,3,FALSE)</f>
        <v>OR</v>
      </c>
    </row>
    <row r="409" spans="1:13" x14ac:dyDescent="0.25">
      <c r="A409" s="5" t="s">
        <v>14</v>
      </c>
      <c r="B409" s="5" t="s">
        <v>15</v>
      </c>
      <c r="C409" s="5" t="s">
        <v>16</v>
      </c>
      <c r="D409" s="5" t="s">
        <v>59</v>
      </c>
      <c r="E409" s="5" t="s">
        <v>92</v>
      </c>
      <c r="F409" s="5" t="s">
        <v>93</v>
      </c>
      <c r="G409" s="3" t="str">
        <f>VLOOKUP(D409,[1]tab_gl_segment_4!A:D,3,FALSE)</f>
        <v>PERMIT/FEE REIMBURSEMENT</v>
      </c>
      <c r="H409" s="4">
        <v>68310</v>
      </c>
      <c r="I409" s="4">
        <v>0</v>
      </c>
      <c r="J409" s="4">
        <v>0</v>
      </c>
      <c r="K409" s="4">
        <v>68310</v>
      </c>
      <c r="L409" s="3" t="str">
        <f>VLOOKUP(F409,[1]demo_job_tbl!A:E,4,FALSE)</f>
        <v>RIVERSIDE MS ADD/RENO</v>
      </c>
      <c r="M409" s="5" t="str">
        <f>VLOOKUP(F409,[1]demo_job_tbl!A:C,3,FALSE)</f>
        <v>OR</v>
      </c>
    </row>
    <row r="410" spans="1:13" x14ac:dyDescent="0.25">
      <c r="A410" s="5" t="s">
        <v>14</v>
      </c>
      <c r="B410" s="5" t="s">
        <v>15</v>
      </c>
      <c r="C410" s="5" t="s">
        <v>16</v>
      </c>
      <c r="D410" s="5" t="s">
        <v>60</v>
      </c>
      <c r="E410" s="5" t="s">
        <v>92</v>
      </c>
      <c r="F410" s="5" t="s">
        <v>93</v>
      </c>
      <c r="G410" s="3" t="str">
        <f>VLOOKUP(D410,[1]tab_gl_segment_4!A:D,3,FALSE)</f>
        <v>SURVEYING</v>
      </c>
      <c r="H410" s="4">
        <v>76848</v>
      </c>
      <c r="I410" s="4">
        <v>13420</v>
      </c>
      <c r="J410" s="4">
        <v>22440</v>
      </c>
      <c r="K410" s="4">
        <v>40988</v>
      </c>
      <c r="L410" s="3" t="str">
        <f>VLOOKUP(F410,[1]demo_job_tbl!A:E,4,FALSE)</f>
        <v>RIVERSIDE MS ADD/RENO</v>
      </c>
      <c r="M410" s="5" t="str">
        <f>VLOOKUP(F410,[1]demo_job_tbl!A:C,3,FALSE)</f>
        <v>OR</v>
      </c>
    </row>
    <row r="411" spans="1:13" x14ac:dyDescent="0.25">
      <c r="A411" s="5" t="s">
        <v>14</v>
      </c>
      <c r="B411" s="5" t="s">
        <v>15</v>
      </c>
      <c r="C411" s="5" t="s">
        <v>16</v>
      </c>
      <c r="D411" s="5" t="s">
        <v>61</v>
      </c>
      <c r="E411" s="5" t="s">
        <v>92</v>
      </c>
      <c r="F411" s="5" t="s">
        <v>93</v>
      </c>
      <c r="G411" s="3" t="str">
        <f>VLOOKUP(D411,[1]tab_gl_segment_4!A:D,3,FALSE)</f>
        <v>TRAFFIC MANAGMT PLAN SERV</v>
      </c>
      <c r="H411" s="4">
        <v>50000</v>
      </c>
      <c r="I411" s="4">
        <v>0</v>
      </c>
      <c r="J411" s="4">
        <v>48250</v>
      </c>
      <c r="K411" s="4">
        <v>1750</v>
      </c>
      <c r="L411" s="3" t="str">
        <f>VLOOKUP(F411,[1]demo_job_tbl!A:E,4,FALSE)</f>
        <v>RIVERSIDE MS ADD/RENO</v>
      </c>
      <c r="M411" s="5" t="str">
        <f>VLOOKUP(F411,[1]demo_job_tbl!A:C,3,FALSE)</f>
        <v>OR</v>
      </c>
    </row>
    <row r="412" spans="1:13" x14ac:dyDescent="0.25">
      <c r="A412" s="5" t="s">
        <v>14</v>
      </c>
      <c r="B412" s="5" t="s">
        <v>15</v>
      </c>
      <c r="C412" s="5" t="s">
        <v>16</v>
      </c>
      <c r="D412" s="5" t="s">
        <v>62</v>
      </c>
      <c r="E412" s="5" t="s">
        <v>92</v>
      </c>
      <c r="F412" s="5" t="s">
        <v>93</v>
      </c>
      <c r="G412" s="3" t="str">
        <f>VLOOKUP(D412,[1]tab_gl_segment_4!A:D,3,FALSE)</f>
        <v>TEST &amp; BALANCE</v>
      </c>
      <c r="H412" s="4">
        <v>59591</v>
      </c>
      <c r="I412" s="4">
        <v>59591</v>
      </c>
      <c r="J412" s="4">
        <v>0</v>
      </c>
      <c r="K412" s="4">
        <v>0</v>
      </c>
      <c r="L412" s="3" t="str">
        <f>VLOOKUP(F412,[1]demo_job_tbl!A:E,4,FALSE)</f>
        <v>RIVERSIDE MS ADD/RENO</v>
      </c>
      <c r="M412" s="5" t="str">
        <f>VLOOKUP(F412,[1]demo_job_tbl!A:C,3,FALSE)</f>
        <v>OR</v>
      </c>
    </row>
    <row r="413" spans="1:13" x14ac:dyDescent="0.25">
      <c r="A413" s="5" t="s">
        <v>14</v>
      </c>
      <c r="B413" s="5" t="s">
        <v>15</v>
      </c>
      <c r="C413" s="5" t="s">
        <v>16</v>
      </c>
      <c r="D413" s="5" t="s">
        <v>63</v>
      </c>
      <c r="E413" s="5" t="s">
        <v>92</v>
      </c>
      <c r="F413" s="5" t="s">
        <v>93</v>
      </c>
      <c r="G413" s="3" t="str">
        <f>VLOOKUP(D413,[1]tab_gl_segment_4!A:D,3,FALSE)</f>
        <v>ZONING PLANNING&amp;PERMITTING SER</v>
      </c>
      <c r="H413" s="4">
        <v>0</v>
      </c>
      <c r="I413" s="4">
        <v>0</v>
      </c>
      <c r="J413" s="4">
        <v>0</v>
      </c>
      <c r="K413" s="4">
        <v>0</v>
      </c>
      <c r="L413" s="3" t="str">
        <f>VLOOKUP(F413,[1]demo_job_tbl!A:E,4,FALSE)</f>
        <v>RIVERSIDE MS ADD/RENO</v>
      </c>
      <c r="M413" s="5" t="str">
        <f>VLOOKUP(F413,[1]demo_job_tbl!A:C,3,FALSE)</f>
        <v>OR</v>
      </c>
    </row>
    <row r="414" spans="1:13" x14ac:dyDescent="0.25">
      <c r="A414" s="5" t="s">
        <v>14</v>
      </c>
      <c r="B414" s="5" t="s">
        <v>15</v>
      </c>
      <c r="C414" s="5" t="s">
        <v>29</v>
      </c>
      <c r="D414" s="5" t="s">
        <v>30</v>
      </c>
      <c r="E414" s="5" t="s">
        <v>88</v>
      </c>
      <c r="F414" s="5" t="s">
        <v>94</v>
      </c>
      <c r="G414" s="3" t="str">
        <f>VLOOKUP(D414,[1]tab_gl_segment_4!A:D,3,FALSE)</f>
        <v>OVERTIME COST</v>
      </c>
      <c r="H414" s="4">
        <v>32079</v>
      </c>
      <c r="I414" s="4">
        <v>0</v>
      </c>
      <c r="J414" s="4">
        <v>425.66</v>
      </c>
      <c r="K414" s="4">
        <v>31653.34</v>
      </c>
      <c r="L414" s="3" t="str">
        <f>VLOOKUP(F414,[1]demo_job_tbl!A:E,4,FALSE)</f>
        <v>ROSEMONT MS ADD/RENO</v>
      </c>
      <c r="M414" s="5" t="str">
        <f>VLOOKUP(F414,[1]demo_job_tbl!A:C,3,FALSE)</f>
        <v>OR</v>
      </c>
    </row>
    <row r="415" spans="1:13" x14ac:dyDescent="0.25">
      <c r="A415" s="5" t="s">
        <v>14</v>
      </c>
      <c r="B415" s="5" t="s">
        <v>15</v>
      </c>
      <c r="C415" s="5" t="s">
        <v>33</v>
      </c>
      <c r="D415" s="5" t="s">
        <v>30</v>
      </c>
      <c r="E415" s="5" t="s">
        <v>88</v>
      </c>
      <c r="F415" s="5" t="s">
        <v>94</v>
      </c>
      <c r="G415" s="3" t="str">
        <f>VLOOKUP(D415,[1]tab_gl_segment_4!A:D,3,FALSE)</f>
        <v>OVERTIME COST</v>
      </c>
      <c r="H415" s="4">
        <v>1000</v>
      </c>
      <c r="I415" s="4">
        <v>0</v>
      </c>
      <c r="J415" s="4">
        <v>5.95</v>
      </c>
      <c r="K415" s="4">
        <v>994.05</v>
      </c>
      <c r="L415" s="3" t="str">
        <f>VLOOKUP(F415,[1]demo_job_tbl!A:E,4,FALSE)</f>
        <v>ROSEMONT MS ADD/RENO</v>
      </c>
      <c r="M415" s="5" t="str">
        <f>VLOOKUP(F415,[1]demo_job_tbl!A:C,3,FALSE)</f>
        <v>OR</v>
      </c>
    </row>
    <row r="416" spans="1:13" x14ac:dyDescent="0.25">
      <c r="A416" s="5" t="s">
        <v>14</v>
      </c>
      <c r="B416" s="5" t="s">
        <v>15</v>
      </c>
      <c r="C416" s="5" t="s">
        <v>34</v>
      </c>
      <c r="D416" s="5" t="s">
        <v>30</v>
      </c>
      <c r="E416" s="5" t="s">
        <v>88</v>
      </c>
      <c r="F416" s="5" t="s">
        <v>94</v>
      </c>
      <c r="G416" s="3" t="str">
        <f>VLOOKUP(D416,[1]tab_gl_segment_4!A:D,3,FALSE)</f>
        <v>OVERTIME COST</v>
      </c>
      <c r="H416" s="4">
        <v>2000</v>
      </c>
      <c r="I416" s="4">
        <v>0</v>
      </c>
      <c r="J416" s="4">
        <v>0.93</v>
      </c>
      <c r="K416" s="4">
        <v>1999.07</v>
      </c>
      <c r="L416" s="3" t="str">
        <f>VLOOKUP(F416,[1]demo_job_tbl!A:E,4,FALSE)</f>
        <v>ROSEMONT MS ADD/RENO</v>
      </c>
      <c r="M416" s="5" t="str">
        <f>VLOOKUP(F416,[1]demo_job_tbl!A:C,3,FALSE)</f>
        <v>OR</v>
      </c>
    </row>
    <row r="417" spans="1:13" x14ac:dyDescent="0.25">
      <c r="A417" s="5" t="s">
        <v>14</v>
      </c>
      <c r="B417" s="5" t="s">
        <v>15</v>
      </c>
      <c r="C417" s="5" t="s">
        <v>35</v>
      </c>
      <c r="D417" s="5" t="s">
        <v>30</v>
      </c>
      <c r="E417" s="5" t="s">
        <v>88</v>
      </c>
      <c r="F417" s="5" t="s">
        <v>94</v>
      </c>
      <c r="G417" s="3" t="str">
        <f>VLOOKUP(D417,[1]tab_gl_segment_4!A:D,3,FALSE)</f>
        <v>OVERTIME COST</v>
      </c>
      <c r="H417" s="4">
        <v>1000</v>
      </c>
      <c r="I417" s="4">
        <v>0</v>
      </c>
      <c r="J417" s="4">
        <v>3.19</v>
      </c>
      <c r="K417" s="4">
        <v>996.81</v>
      </c>
      <c r="L417" s="3" t="str">
        <f>VLOOKUP(F417,[1]demo_job_tbl!A:E,4,FALSE)</f>
        <v>ROSEMONT MS ADD/RENO</v>
      </c>
      <c r="M417" s="5" t="str">
        <f>VLOOKUP(F417,[1]demo_job_tbl!A:C,3,FALSE)</f>
        <v>OR</v>
      </c>
    </row>
    <row r="418" spans="1:13" x14ac:dyDescent="0.25">
      <c r="A418" s="5" t="s">
        <v>14</v>
      </c>
      <c r="B418" s="5" t="s">
        <v>15</v>
      </c>
      <c r="C418" s="5" t="s">
        <v>36</v>
      </c>
      <c r="D418" s="5" t="s">
        <v>30</v>
      </c>
      <c r="E418" s="5" t="s">
        <v>88</v>
      </c>
      <c r="F418" s="5" t="s">
        <v>94</v>
      </c>
      <c r="G418" s="3" t="str">
        <f>VLOOKUP(D418,[1]tab_gl_segment_4!A:D,3,FALSE)</f>
        <v>OVERTIME COST</v>
      </c>
      <c r="H418" s="4">
        <v>1000</v>
      </c>
      <c r="I418" s="4">
        <v>0</v>
      </c>
      <c r="J418" s="4">
        <v>1.06</v>
      </c>
      <c r="K418" s="4">
        <v>998.94</v>
      </c>
      <c r="L418" s="3" t="str">
        <f>VLOOKUP(F418,[1]demo_job_tbl!A:E,4,FALSE)</f>
        <v>ROSEMONT MS ADD/RENO</v>
      </c>
      <c r="M418" s="5" t="str">
        <f>VLOOKUP(F418,[1]demo_job_tbl!A:C,3,FALSE)</f>
        <v>OR</v>
      </c>
    </row>
    <row r="419" spans="1:13" x14ac:dyDescent="0.25">
      <c r="A419" s="5" t="s">
        <v>14</v>
      </c>
      <c r="B419" s="5" t="s">
        <v>15</v>
      </c>
      <c r="C419" s="5" t="s">
        <v>37</v>
      </c>
      <c r="D419" s="5" t="s">
        <v>30</v>
      </c>
      <c r="E419" s="5" t="s">
        <v>88</v>
      </c>
      <c r="F419" s="5" t="s">
        <v>94</v>
      </c>
      <c r="G419" s="3" t="str">
        <f>VLOOKUP(D419,[1]tab_gl_segment_4!A:D,3,FALSE)</f>
        <v>OVERTIME COST</v>
      </c>
      <c r="H419" s="4">
        <v>2000</v>
      </c>
      <c r="I419" s="4">
        <v>0</v>
      </c>
      <c r="J419" s="4">
        <v>11.28</v>
      </c>
      <c r="K419" s="4">
        <v>1988.72</v>
      </c>
      <c r="L419" s="3" t="str">
        <f>VLOOKUP(F419,[1]demo_job_tbl!A:E,4,FALSE)</f>
        <v>ROSEMONT MS ADD/RENO</v>
      </c>
      <c r="M419" s="5" t="str">
        <f>VLOOKUP(F419,[1]demo_job_tbl!A:C,3,FALSE)</f>
        <v>OR</v>
      </c>
    </row>
    <row r="420" spans="1:13" x14ac:dyDescent="0.25">
      <c r="A420" s="5" t="s">
        <v>14</v>
      </c>
      <c r="B420" s="5" t="s">
        <v>15</v>
      </c>
      <c r="C420" s="5" t="s">
        <v>38</v>
      </c>
      <c r="D420" s="5" t="s">
        <v>30</v>
      </c>
      <c r="E420" s="5" t="s">
        <v>88</v>
      </c>
      <c r="F420" s="5" t="s">
        <v>94</v>
      </c>
      <c r="G420" s="3" t="str">
        <f>VLOOKUP(D420,[1]tab_gl_segment_4!A:D,3,FALSE)</f>
        <v>OVERTIME COST</v>
      </c>
      <c r="H420" s="4">
        <v>1000</v>
      </c>
      <c r="I420" s="4">
        <v>0</v>
      </c>
      <c r="J420" s="4">
        <v>0.77</v>
      </c>
      <c r="K420" s="4">
        <v>999.23</v>
      </c>
      <c r="L420" s="3" t="str">
        <f>VLOOKUP(F420,[1]demo_job_tbl!A:E,4,FALSE)</f>
        <v>ROSEMONT MS ADD/RENO</v>
      </c>
      <c r="M420" s="5" t="str">
        <f>VLOOKUP(F420,[1]demo_job_tbl!A:C,3,FALSE)</f>
        <v>OR</v>
      </c>
    </row>
    <row r="421" spans="1:13" x14ac:dyDescent="0.25">
      <c r="A421" s="5" t="s">
        <v>14</v>
      </c>
      <c r="B421" s="5" t="s">
        <v>15</v>
      </c>
      <c r="C421" s="5" t="s">
        <v>39</v>
      </c>
      <c r="D421" s="5" t="s">
        <v>17</v>
      </c>
      <c r="E421" s="5" t="s">
        <v>88</v>
      </c>
      <c r="F421" s="5" t="s">
        <v>94</v>
      </c>
      <c r="G421" s="3" t="str">
        <f>VLOOKUP(D421,[1]tab_gl_segment_4!A:D,3,FALSE)</f>
        <v>FURNITURE, FIXTURE &amp; EQUIPMENT</v>
      </c>
      <c r="H421" s="4">
        <v>0</v>
      </c>
      <c r="I421" s="4">
        <v>0</v>
      </c>
      <c r="J421" s="4">
        <v>0</v>
      </c>
      <c r="K421" s="4">
        <v>0</v>
      </c>
      <c r="L421" s="3" t="str">
        <f>VLOOKUP(F421,[1]demo_job_tbl!A:E,4,FALSE)</f>
        <v>ROSEMONT MS ADD/RENO</v>
      </c>
      <c r="M421" s="5" t="str">
        <f>VLOOKUP(F421,[1]demo_job_tbl!A:C,3,FALSE)</f>
        <v>OR</v>
      </c>
    </row>
    <row r="422" spans="1:13" x14ac:dyDescent="0.25">
      <c r="A422" s="5" t="s">
        <v>14</v>
      </c>
      <c r="B422" s="5" t="s">
        <v>15</v>
      </c>
      <c r="C422" s="5" t="s">
        <v>16</v>
      </c>
      <c r="D422" s="5" t="s">
        <v>40</v>
      </c>
      <c r="E422" s="5" t="s">
        <v>88</v>
      </c>
      <c r="F422" s="5" t="s">
        <v>94</v>
      </c>
      <c r="G422" s="3" t="str">
        <f>VLOOKUP(D422,[1]tab_gl_segment_4!A:D,3,FALSE)</f>
        <v>A/E ALLOWANCES</v>
      </c>
      <c r="H422" s="4">
        <v>181980</v>
      </c>
      <c r="I422" s="4">
        <v>0</v>
      </c>
      <c r="J422" s="4">
        <v>0</v>
      </c>
      <c r="K422" s="4">
        <v>181980</v>
      </c>
      <c r="L422" s="3" t="str">
        <f>VLOOKUP(F422,[1]demo_job_tbl!A:E,4,FALSE)</f>
        <v>ROSEMONT MS ADD/RENO</v>
      </c>
      <c r="M422" s="5" t="str">
        <f>VLOOKUP(F422,[1]demo_job_tbl!A:C,3,FALSE)</f>
        <v>OR</v>
      </c>
    </row>
    <row r="423" spans="1:13" x14ac:dyDescent="0.25">
      <c r="A423" s="5" t="s">
        <v>14</v>
      </c>
      <c r="B423" s="5" t="s">
        <v>15</v>
      </c>
      <c r="C423" s="5" t="s">
        <v>16</v>
      </c>
      <c r="D423" s="5" t="s">
        <v>41</v>
      </c>
      <c r="E423" s="5" t="s">
        <v>88</v>
      </c>
      <c r="F423" s="5" t="s">
        <v>94</v>
      </c>
      <c r="G423" s="3" t="str">
        <f>VLOOKUP(D423,[1]tab_gl_segment_4!A:D,3,FALSE)</f>
        <v>ACCESSIBILITY (RAS)</v>
      </c>
      <c r="H423" s="4">
        <v>5000</v>
      </c>
      <c r="I423" s="4">
        <v>2380</v>
      </c>
      <c r="J423" s="4">
        <v>2620</v>
      </c>
      <c r="K423" s="4">
        <v>0</v>
      </c>
      <c r="L423" s="3" t="str">
        <f>VLOOKUP(F423,[1]demo_job_tbl!A:E,4,FALSE)</f>
        <v>ROSEMONT MS ADD/RENO</v>
      </c>
      <c r="M423" s="5" t="str">
        <f>VLOOKUP(F423,[1]demo_job_tbl!A:C,3,FALSE)</f>
        <v>OR</v>
      </c>
    </row>
    <row r="424" spans="1:13" x14ac:dyDescent="0.25">
      <c r="A424" s="5" t="s">
        <v>14</v>
      </c>
      <c r="B424" s="5" t="s">
        <v>15</v>
      </c>
      <c r="C424" s="5" t="s">
        <v>16</v>
      </c>
      <c r="D424" s="5" t="s">
        <v>42</v>
      </c>
      <c r="E424" s="5" t="s">
        <v>88</v>
      </c>
      <c r="F424" s="5" t="s">
        <v>94</v>
      </c>
      <c r="G424" s="3" t="str">
        <f>VLOOKUP(D424,[1]tab_gl_segment_4!A:D,3,FALSE)</f>
        <v>ABATEMENT</v>
      </c>
      <c r="H424" s="4">
        <v>658219</v>
      </c>
      <c r="I424" s="4">
        <v>12517.6</v>
      </c>
      <c r="J424" s="4">
        <v>78680.429999999993</v>
      </c>
      <c r="K424" s="4">
        <v>567020.97</v>
      </c>
      <c r="L424" s="3" t="str">
        <f>VLOOKUP(F424,[1]demo_job_tbl!A:E,4,FALSE)</f>
        <v>ROSEMONT MS ADD/RENO</v>
      </c>
      <c r="M424" s="5" t="str">
        <f>VLOOKUP(F424,[1]demo_job_tbl!A:C,3,FALSE)</f>
        <v>OR</v>
      </c>
    </row>
    <row r="425" spans="1:13" x14ac:dyDescent="0.25">
      <c r="A425" s="5" t="s">
        <v>14</v>
      </c>
      <c r="B425" s="5" t="s">
        <v>15</v>
      </c>
      <c r="C425" s="5" t="s">
        <v>16</v>
      </c>
      <c r="D425" s="5" t="s">
        <v>43</v>
      </c>
      <c r="E425" s="5" t="s">
        <v>88</v>
      </c>
      <c r="F425" s="5" t="s">
        <v>94</v>
      </c>
      <c r="G425" s="3" t="str">
        <f>VLOOKUP(D425,[1]tab_gl_segment_4!A:D,3,FALSE)</f>
        <v>DESIGN SERVICES</v>
      </c>
      <c r="H425" s="4">
        <v>4128379</v>
      </c>
      <c r="I425" s="4">
        <v>1358124.46</v>
      </c>
      <c r="J425" s="4">
        <v>2013452.69</v>
      </c>
      <c r="K425" s="4">
        <v>756801.85</v>
      </c>
      <c r="L425" s="3" t="str">
        <f>VLOOKUP(F425,[1]demo_job_tbl!A:E,4,FALSE)</f>
        <v>ROSEMONT MS ADD/RENO</v>
      </c>
      <c r="M425" s="5" t="str">
        <f>VLOOKUP(F425,[1]demo_job_tbl!A:C,3,FALSE)</f>
        <v>OR</v>
      </c>
    </row>
    <row r="426" spans="1:13" x14ac:dyDescent="0.25">
      <c r="A426" s="5" t="s">
        <v>14</v>
      </c>
      <c r="B426" s="5" t="s">
        <v>15</v>
      </c>
      <c r="C426" s="5" t="s">
        <v>16</v>
      </c>
      <c r="D426" s="5" t="s">
        <v>44</v>
      </c>
      <c r="E426" s="5" t="s">
        <v>88</v>
      </c>
      <c r="F426" s="5" t="s">
        <v>94</v>
      </c>
      <c r="G426" s="3" t="str">
        <f>VLOOKUP(D426,[1]tab_gl_segment_4!A:D,3,FALSE)</f>
        <v>CONSTRUCTION COST BUDGET</v>
      </c>
      <c r="H426" s="4">
        <v>54802739</v>
      </c>
      <c r="I426" s="4">
        <v>53789380</v>
      </c>
      <c r="J426" s="4">
        <v>0</v>
      </c>
      <c r="K426" s="4">
        <v>1013359</v>
      </c>
      <c r="L426" s="3" t="str">
        <f>VLOOKUP(F426,[1]demo_job_tbl!A:E,4,FALSE)</f>
        <v>ROSEMONT MS ADD/RENO</v>
      </c>
      <c r="M426" s="5" t="str">
        <f>VLOOKUP(F426,[1]demo_job_tbl!A:C,3,FALSE)</f>
        <v>OR</v>
      </c>
    </row>
    <row r="427" spans="1:13" x14ac:dyDescent="0.25">
      <c r="A427" s="5" t="s">
        <v>14</v>
      </c>
      <c r="B427" s="5" t="s">
        <v>15</v>
      </c>
      <c r="C427" s="5" t="s">
        <v>16</v>
      </c>
      <c r="D427" s="5" t="s">
        <v>45</v>
      </c>
      <c r="E427" s="5" t="s">
        <v>88</v>
      </c>
      <c r="F427" s="5" t="s">
        <v>94</v>
      </c>
      <c r="G427" s="3" t="str">
        <f>VLOOKUP(D427,[1]tab_gl_segment_4!A:D,3,FALSE)</f>
        <v>IN CONTRACT CONSTRUC ALLOWANCE</v>
      </c>
      <c r="H427" s="4">
        <v>969867</v>
      </c>
      <c r="I427" s="4">
        <v>0</v>
      </c>
      <c r="J427" s="4">
        <v>0</v>
      </c>
      <c r="K427" s="4">
        <v>969867</v>
      </c>
      <c r="L427" s="3" t="str">
        <f>VLOOKUP(F427,[1]demo_job_tbl!A:E,4,FALSE)</f>
        <v>ROSEMONT MS ADD/RENO</v>
      </c>
      <c r="M427" s="5" t="str">
        <f>VLOOKUP(F427,[1]demo_job_tbl!A:C,3,FALSE)</f>
        <v>OR</v>
      </c>
    </row>
    <row r="428" spans="1:13" x14ac:dyDescent="0.25">
      <c r="A428" s="5" t="s">
        <v>14</v>
      </c>
      <c r="B428" s="5" t="s">
        <v>15</v>
      </c>
      <c r="C428" s="5" t="s">
        <v>16</v>
      </c>
      <c r="D428" s="5" t="s">
        <v>17</v>
      </c>
      <c r="E428" s="5" t="s">
        <v>88</v>
      </c>
      <c r="F428" s="5" t="s">
        <v>94</v>
      </c>
      <c r="G428" s="3" t="str">
        <f>VLOOKUP(D428,[1]tab_gl_segment_4!A:D,3,FALSE)</f>
        <v>FURNITURE, FIXTURE &amp; EQUIPMENT</v>
      </c>
      <c r="H428" s="4">
        <v>3030973</v>
      </c>
      <c r="I428" s="4">
        <v>0</v>
      </c>
      <c r="J428" s="4">
        <v>0</v>
      </c>
      <c r="K428" s="4">
        <v>3030973</v>
      </c>
      <c r="L428" s="3" t="str">
        <f>VLOOKUP(F428,[1]demo_job_tbl!A:E,4,FALSE)</f>
        <v>ROSEMONT MS ADD/RENO</v>
      </c>
      <c r="M428" s="5" t="str">
        <f>VLOOKUP(F428,[1]demo_job_tbl!A:C,3,FALSE)</f>
        <v>OR</v>
      </c>
    </row>
    <row r="429" spans="1:13" x14ac:dyDescent="0.25">
      <c r="A429" s="5" t="s">
        <v>14</v>
      </c>
      <c r="B429" s="5" t="s">
        <v>15</v>
      </c>
      <c r="C429" s="5" t="s">
        <v>16</v>
      </c>
      <c r="D429" s="5" t="s">
        <v>46</v>
      </c>
      <c r="E429" s="5" t="s">
        <v>88</v>
      </c>
      <c r="F429" s="5" t="s">
        <v>94</v>
      </c>
      <c r="G429" s="3" t="str">
        <f>VLOOKUP(D429,[1]tab_gl_segment_4!A:D,3,FALSE)</f>
        <v>PROGRAM MANAGEMENT</v>
      </c>
      <c r="H429" s="4">
        <v>2910981</v>
      </c>
      <c r="I429" s="4">
        <v>1654796.26</v>
      </c>
      <c r="J429" s="4">
        <v>1256184.74</v>
      </c>
      <c r="K429" s="4">
        <v>0</v>
      </c>
      <c r="L429" s="3" t="str">
        <f>VLOOKUP(F429,[1]demo_job_tbl!A:E,4,FALSE)</f>
        <v>ROSEMONT MS ADD/RENO</v>
      </c>
      <c r="M429" s="5" t="str">
        <f>VLOOKUP(F429,[1]demo_job_tbl!A:C,3,FALSE)</f>
        <v>OR</v>
      </c>
    </row>
    <row r="430" spans="1:13" x14ac:dyDescent="0.25">
      <c r="A430" s="5" t="s">
        <v>14</v>
      </c>
      <c r="B430" s="5" t="s">
        <v>15</v>
      </c>
      <c r="C430" s="5" t="s">
        <v>16</v>
      </c>
      <c r="D430" s="5" t="s">
        <v>47</v>
      </c>
      <c r="E430" s="5" t="s">
        <v>88</v>
      </c>
      <c r="F430" s="5" t="s">
        <v>94</v>
      </c>
      <c r="G430" s="3" t="str">
        <f>VLOOKUP(D430,[1]tab_gl_segment_4!A:D,3,FALSE)</f>
        <v>TECHNOLOGY (CIP)</v>
      </c>
      <c r="H430" s="4">
        <v>1050480</v>
      </c>
      <c r="I430" s="4">
        <v>0</v>
      </c>
      <c r="J430" s="4">
        <v>0</v>
      </c>
      <c r="K430" s="4">
        <v>1050480</v>
      </c>
      <c r="L430" s="3" t="str">
        <f>VLOOKUP(F430,[1]demo_job_tbl!A:E,4,FALSE)</f>
        <v>ROSEMONT MS ADD/RENO</v>
      </c>
      <c r="M430" s="5" t="str">
        <f>VLOOKUP(F430,[1]demo_job_tbl!A:C,3,FALSE)</f>
        <v>OR</v>
      </c>
    </row>
    <row r="431" spans="1:13" x14ac:dyDescent="0.25">
      <c r="A431" s="5" t="s">
        <v>14</v>
      </c>
      <c r="B431" s="5" t="s">
        <v>15</v>
      </c>
      <c r="C431" s="5" t="s">
        <v>16</v>
      </c>
      <c r="D431" s="5" t="s">
        <v>49</v>
      </c>
      <c r="E431" s="5" t="s">
        <v>88</v>
      </c>
      <c r="F431" s="5" t="s">
        <v>94</v>
      </c>
      <c r="G431" s="3" t="str">
        <f>VLOOKUP(D431,[1]tab_gl_segment_4!A:D,3,FALSE)</f>
        <v>COMMISSIONING</v>
      </c>
      <c r="H431" s="4">
        <v>62623</v>
      </c>
      <c r="I431" s="4">
        <v>0</v>
      </c>
      <c r="J431" s="4">
        <v>0</v>
      </c>
      <c r="K431" s="4">
        <v>62623</v>
      </c>
      <c r="L431" s="3" t="str">
        <f>VLOOKUP(F431,[1]demo_job_tbl!A:E,4,FALSE)</f>
        <v>ROSEMONT MS ADD/RENO</v>
      </c>
      <c r="M431" s="5" t="str">
        <f>VLOOKUP(F431,[1]demo_job_tbl!A:C,3,FALSE)</f>
        <v>OR</v>
      </c>
    </row>
    <row r="432" spans="1:13" x14ac:dyDescent="0.25">
      <c r="A432" s="5" t="s">
        <v>14</v>
      </c>
      <c r="B432" s="5" t="s">
        <v>15</v>
      </c>
      <c r="C432" s="5" t="s">
        <v>16</v>
      </c>
      <c r="D432" s="5" t="s">
        <v>50</v>
      </c>
      <c r="E432" s="5" t="s">
        <v>88</v>
      </c>
      <c r="F432" s="5" t="s">
        <v>94</v>
      </c>
      <c r="G432" s="3" t="str">
        <f>VLOOKUP(D432,[1]tab_gl_segment_4!A:D,3,FALSE)</f>
        <v>GEOTECH</v>
      </c>
      <c r="H432" s="4">
        <v>21255</v>
      </c>
      <c r="I432" s="4">
        <v>0</v>
      </c>
      <c r="J432" s="4">
        <v>21254.58</v>
      </c>
      <c r="K432" s="4">
        <v>0.42</v>
      </c>
      <c r="L432" s="3" t="str">
        <f>VLOOKUP(F432,[1]demo_job_tbl!A:E,4,FALSE)</f>
        <v>ROSEMONT MS ADD/RENO</v>
      </c>
      <c r="M432" s="5" t="str">
        <f>VLOOKUP(F432,[1]demo_job_tbl!A:C,3,FALSE)</f>
        <v>OR</v>
      </c>
    </row>
    <row r="433" spans="1:13" x14ac:dyDescent="0.25">
      <c r="A433" s="5" t="s">
        <v>14</v>
      </c>
      <c r="B433" s="5" t="s">
        <v>15</v>
      </c>
      <c r="C433" s="5" t="s">
        <v>16</v>
      </c>
      <c r="D433" s="5" t="s">
        <v>51</v>
      </c>
      <c r="E433" s="5" t="s">
        <v>88</v>
      </c>
      <c r="F433" s="5" t="s">
        <v>94</v>
      </c>
      <c r="G433" s="3" t="str">
        <f>VLOOKUP(D433,[1]tab_gl_segment_4!A:D,3,FALSE)</f>
        <v>HAZMAT CONSULTING</v>
      </c>
      <c r="H433" s="4">
        <v>22800</v>
      </c>
      <c r="I433" s="4">
        <v>6690</v>
      </c>
      <c r="J433" s="4">
        <v>16110</v>
      </c>
      <c r="K433" s="4">
        <v>0</v>
      </c>
      <c r="L433" s="3" t="str">
        <f>VLOOKUP(F433,[1]demo_job_tbl!A:E,4,FALSE)</f>
        <v>ROSEMONT MS ADD/RENO</v>
      </c>
      <c r="M433" s="5" t="str">
        <f>VLOOKUP(F433,[1]demo_job_tbl!A:C,3,FALSE)</f>
        <v>OR</v>
      </c>
    </row>
    <row r="434" spans="1:13" x14ac:dyDescent="0.25">
      <c r="A434" s="5" t="s">
        <v>14</v>
      </c>
      <c r="B434" s="5" t="s">
        <v>15</v>
      </c>
      <c r="C434" s="5" t="s">
        <v>16</v>
      </c>
      <c r="D434" s="5" t="s">
        <v>52</v>
      </c>
      <c r="E434" s="5" t="s">
        <v>88</v>
      </c>
      <c r="F434" s="5" t="s">
        <v>94</v>
      </c>
      <c r="G434" s="3" t="str">
        <f>VLOOKUP(D434,[1]tab_gl_segment_4!A:D,3,FALSE)</f>
        <v>CONTINGENCY HOLDING ACCT</v>
      </c>
      <c r="H434" s="4">
        <v>1289273</v>
      </c>
      <c r="I434" s="4">
        <v>0</v>
      </c>
      <c r="J434" s="4">
        <v>0</v>
      </c>
      <c r="K434" s="4">
        <v>1289273</v>
      </c>
      <c r="L434" s="3" t="str">
        <f>VLOOKUP(F434,[1]demo_job_tbl!A:E,4,FALSE)</f>
        <v>ROSEMONT MS ADD/RENO</v>
      </c>
      <c r="M434" s="5" t="str">
        <f>VLOOKUP(F434,[1]demo_job_tbl!A:C,3,FALSE)</f>
        <v>OR</v>
      </c>
    </row>
    <row r="435" spans="1:13" x14ac:dyDescent="0.25">
      <c r="A435" s="5" t="s">
        <v>14</v>
      </c>
      <c r="B435" s="5" t="s">
        <v>15</v>
      </c>
      <c r="C435" s="5" t="s">
        <v>16</v>
      </c>
      <c r="D435" s="5" t="s">
        <v>53</v>
      </c>
      <c r="E435" s="5" t="s">
        <v>88</v>
      </c>
      <c r="F435" s="5" t="s">
        <v>94</v>
      </c>
      <c r="G435" s="3" t="str">
        <f>VLOOKUP(D435,[1]tab_gl_segment_4!A:D,3,FALSE)</f>
        <v>ABATEMENT CONTINGENCY (HZMT)</v>
      </c>
      <c r="H435" s="4">
        <v>65822</v>
      </c>
      <c r="I435" s="4">
        <v>0</v>
      </c>
      <c r="J435" s="4">
        <v>0</v>
      </c>
      <c r="K435" s="4">
        <v>65822</v>
      </c>
      <c r="L435" s="3" t="str">
        <f>VLOOKUP(F435,[1]demo_job_tbl!A:E,4,FALSE)</f>
        <v>ROSEMONT MS ADD/RENO</v>
      </c>
      <c r="M435" s="5" t="str">
        <f>VLOOKUP(F435,[1]demo_job_tbl!A:C,3,FALSE)</f>
        <v>OR</v>
      </c>
    </row>
    <row r="436" spans="1:13" x14ac:dyDescent="0.25">
      <c r="A436" s="5" t="s">
        <v>14</v>
      </c>
      <c r="B436" s="5" t="s">
        <v>15</v>
      </c>
      <c r="C436" s="5" t="s">
        <v>16</v>
      </c>
      <c r="D436" s="5" t="s">
        <v>55</v>
      </c>
      <c r="E436" s="5" t="s">
        <v>88</v>
      </c>
      <c r="F436" s="5" t="s">
        <v>94</v>
      </c>
      <c r="G436" s="3" t="str">
        <f>VLOOKUP(D436,[1]tab_gl_segment_4!A:D,3,FALSE)</f>
        <v>MOVING</v>
      </c>
      <c r="H436" s="4">
        <v>63024</v>
      </c>
      <c r="I436" s="4">
        <v>0</v>
      </c>
      <c r="J436" s="4">
        <v>0</v>
      </c>
      <c r="K436" s="4">
        <v>63024</v>
      </c>
      <c r="L436" s="3" t="str">
        <f>VLOOKUP(F436,[1]demo_job_tbl!A:E,4,FALSE)</f>
        <v>ROSEMONT MS ADD/RENO</v>
      </c>
      <c r="M436" s="5" t="str">
        <f>VLOOKUP(F436,[1]demo_job_tbl!A:C,3,FALSE)</f>
        <v>OR</v>
      </c>
    </row>
    <row r="437" spans="1:13" x14ac:dyDescent="0.25">
      <c r="A437" s="5" t="s">
        <v>14</v>
      </c>
      <c r="B437" s="5" t="s">
        <v>15</v>
      </c>
      <c r="C437" s="5" t="s">
        <v>16</v>
      </c>
      <c r="D437" s="5" t="s">
        <v>56</v>
      </c>
      <c r="E437" s="5" t="s">
        <v>88</v>
      </c>
      <c r="F437" s="5" t="s">
        <v>94</v>
      </c>
      <c r="G437" s="3" t="str">
        <f>VLOOKUP(D437,[1]tab_gl_segment_4!A:D,3,FALSE)</f>
        <v>MATERIAL TESTING</v>
      </c>
      <c r="H437" s="4">
        <v>62623</v>
      </c>
      <c r="I437" s="4">
        <v>0</v>
      </c>
      <c r="J437" s="4">
        <v>0</v>
      </c>
      <c r="K437" s="4">
        <v>62623</v>
      </c>
      <c r="L437" s="3" t="str">
        <f>VLOOKUP(F437,[1]demo_job_tbl!A:E,4,FALSE)</f>
        <v>ROSEMONT MS ADD/RENO</v>
      </c>
      <c r="M437" s="5" t="str">
        <f>VLOOKUP(F437,[1]demo_job_tbl!A:C,3,FALSE)</f>
        <v>OR</v>
      </c>
    </row>
    <row r="438" spans="1:13" x14ac:dyDescent="0.25">
      <c r="A438" s="5" t="s">
        <v>14</v>
      </c>
      <c r="B438" s="5" t="s">
        <v>15</v>
      </c>
      <c r="C438" s="5" t="s">
        <v>16</v>
      </c>
      <c r="D438" s="5" t="s">
        <v>68</v>
      </c>
      <c r="E438" s="5" t="s">
        <v>88</v>
      </c>
      <c r="F438" s="5" t="s">
        <v>94</v>
      </c>
      <c r="G438" s="3" t="str">
        <f>VLOOKUP(D438,[1]tab_gl_segment_4!A:D,3,FALSE)</f>
        <v>OTHER ENGINEERING SVS</v>
      </c>
      <c r="H438" s="4">
        <v>25000</v>
      </c>
      <c r="I438" s="4">
        <v>0</v>
      </c>
      <c r="J438" s="4">
        <v>25000</v>
      </c>
      <c r="K438" s="4">
        <v>0</v>
      </c>
      <c r="L438" s="3" t="str">
        <f>VLOOKUP(F438,[1]demo_job_tbl!A:E,4,FALSE)</f>
        <v>ROSEMONT MS ADD/RENO</v>
      </c>
      <c r="M438" s="5" t="str">
        <f>VLOOKUP(F438,[1]demo_job_tbl!A:C,3,FALSE)</f>
        <v>OR</v>
      </c>
    </row>
    <row r="439" spans="1:13" x14ac:dyDescent="0.25">
      <c r="A439" s="5" t="s">
        <v>14</v>
      </c>
      <c r="B439" s="5" t="s">
        <v>15</v>
      </c>
      <c r="C439" s="5" t="s">
        <v>16</v>
      </c>
      <c r="D439" s="5" t="s">
        <v>57</v>
      </c>
      <c r="E439" s="5" t="s">
        <v>88</v>
      </c>
      <c r="F439" s="5" t="s">
        <v>94</v>
      </c>
      <c r="G439" s="3" t="str">
        <f>VLOOKUP(D439,[1]tab_gl_segment_4!A:D,3,FALSE)</f>
        <v>A/E REIMBURSABLES</v>
      </c>
      <c r="H439" s="4">
        <v>27554</v>
      </c>
      <c r="I439" s="4">
        <v>561</v>
      </c>
      <c r="J439" s="4">
        <v>6439</v>
      </c>
      <c r="K439" s="4">
        <v>20554</v>
      </c>
      <c r="L439" s="3" t="str">
        <f>VLOOKUP(F439,[1]demo_job_tbl!A:E,4,FALSE)</f>
        <v>ROSEMONT MS ADD/RENO</v>
      </c>
      <c r="M439" s="5" t="str">
        <f>VLOOKUP(F439,[1]demo_job_tbl!A:C,3,FALSE)</f>
        <v>OR</v>
      </c>
    </row>
    <row r="440" spans="1:13" x14ac:dyDescent="0.25">
      <c r="A440" s="5" t="s">
        <v>14</v>
      </c>
      <c r="B440" s="5" t="s">
        <v>15</v>
      </c>
      <c r="C440" s="5" t="s">
        <v>16</v>
      </c>
      <c r="D440" s="5" t="s">
        <v>58</v>
      </c>
      <c r="E440" s="5" t="s">
        <v>88</v>
      </c>
      <c r="F440" s="5" t="s">
        <v>94</v>
      </c>
      <c r="G440" s="3" t="str">
        <f>VLOOKUP(D440,[1]tab_gl_segment_4!A:D,3,FALSE)</f>
        <v>ROOF CONSULTING</v>
      </c>
      <c r="H440" s="4">
        <v>50099</v>
      </c>
      <c r="I440" s="4">
        <v>0</v>
      </c>
      <c r="J440" s="4">
        <v>0</v>
      </c>
      <c r="K440" s="4">
        <v>50099</v>
      </c>
      <c r="L440" s="3" t="str">
        <f>VLOOKUP(F440,[1]demo_job_tbl!A:E,4,FALSE)</f>
        <v>ROSEMONT MS ADD/RENO</v>
      </c>
      <c r="M440" s="5" t="str">
        <f>VLOOKUP(F440,[1]demo_job_tbl!A:C,3,FALSE)</f>
        <v>OR</v>
      </c>
    </row>
    <row r="441" spans="1:13" x14ac:dyDescent="0.25">
      <c r="A441" s="5" t="s">
        <v>14</v>
      </c>
      <c r="B441" s="5" t="s">
        <v>15</v>
      </c>
      <c r="C441" s="5" t="s">
        <v>16</v>
      </c>
      <c r="D441" s="5" t="s">
        <v>59</v>
      </c>
      <c r="E441" s="5" t="s">
        <v>88</v>
      </c>
      <c r="F441" s="5" t="s">
        <v>94</v>
      </c>
      <c r="G441" s="3" t="str">
        <f>VLOOKUP(D441,[1]tab_gl_segment_4!A:D,3,FALSE)</f>
        <v>PERMIT/FEE REIMBURSEMENT</v>
      </c>
      <c r="H441" s="4">
        <v>100197</v>
      </c>
      <c r="I441" s="4">
        <v>0</v>
      </c>
      <c r="J441" s="4">
        <v>330</v>
      </c>
      <c r="K441" s="4">
        <v>99867</v>
      </c>
      <c r="L441" s="3" t="str">
        <f>VLOOKUP(F441,[1]demo_job_tbl!A:E,4,FALSE)</f>
        <v>ROSEMONT MS ADD/RENO</v>
      </c>
      <c r="M441" s="5" t="str">
        <f>VLOOKUP(F441,[1]demo_job_tbl!A:C,3,FALSE)</f>
        <v>OR</v>
      </c>
    </row>
    <row r="442" spans="1:13" x14ac:dyDescent="0.25">
      <c r="A442" s="5" t="s">
        <v>14</v>
      </c>
      <c r="B442" s="5" t="s">
        <v>15</v>
      </c>
      <c r="C442" s="5" t="s">
        <v>16</v>
      </c>
      <c r="D442" s="5" t="s">
        <v>60</v>
      </c>
      <c r="E442" s="5" t="s">
        <v>88</v>
      </c>
      <c r="F442" s="5" t="s">
        <v>94</v>
      </c>
      <c r="G442" s="3" t="str">
        <f>VLOOKUP(D442,[1]tab_gl_segment_4!A:D,3,FALSE)</f>
        <v>SURVEYING</v>
      </c>
      <c r="H442" s="4">
        <v>143310</v>
      </c>
      <c r="I442" s="4">
        <v>28895.73</v>
      </c>
      <c r="J442" s="4">
        <v>114414</v>
      </c>
      <c r="K442" s="4">
        <v>0.27</v>
      </c>
      <c r="L442" s="3" t="str">
        <f>VLOOKUP(F442,[1]demo_job_tbl!A:E,4,FALSE)</f>
        <v>ROSEMONT MS ADD/RENO</v>
      </c>
      <c r="M442" s="5" t="str">
        <f>VLOOKUP(F442,[1]demo_job_tbl!A:C,3,FALSE)</f>
        <v>OR</v>
      </c>
    </row>
    <row r="443" spans="1:13" x14ac:dyDescent="0.25">
      <c r="A443" s="5" t="s">
        <v>14</v>
      </c>
      <c r="B443" s="5" t="s">
        <v>15</v>
      </c>
      <c r="C443" s="5" t="s">
        <v>16</v>
      </c>
      <c r="D443" s="5" t="s">
        <v>61</v>
      </c>
      <c r="E443" s="5" t="s">
        <v>88</v>
      </c>
      <c r="F443" s="5" t="s">
        <v>94</v>
      </c>
      <c r="G443" s="3" t="str">
        <f>VLOOKUP(D443,[1]tab_gl_segment_4!A:D,3,FALSE)</f>
        <v>TRAFFIC MANAGMT PLAN SERV</v>
      </c>
      <c r="H443" s="4">
        <v>50000</v>
      </c>
      <c r="I443" s="4">
        <v>0</v>
      </c>
      <c r="J443" s="4">
        <v>48250</v>
      </c>
      <c r="K443" s="4">
        <v>1750</v>
      </c>
      <c r="L443" s="3" t="str">
        <f>VLOOKUP(F443,[1]demo_job_tbl!A:E,4,FALSE)</f>
        <v>ROSEMONT MS ADD/RENO</v>
      </c>
      <c r="M443" s="5" t="str">
        <f>VLOOKUP(F443,[1]demo_job_tbl!A:C,3,FALSE)</f>
        <v>OR</v>
      </c>
    </row>
    <row r="444" spans="1:13" x14ac:dyDescent="0.25">
      <c r="A444" s="5" t="s">
        <v>14</v>
      </c>
      <c r="B444" s="5" t="s">
        <v>15</v>
      </c>
      <c r="C444" s="5" t="s">
        <v>16</v>
      </c>
      <c r="D444" s="5" t="s">
        <v>62</v>
      </c>
      <c r="E444" s="5" t="s">
        <v>88</v>
      </c>
      <c r="F444" s="5" t="s">
        <v>94</v>
      </c>
      <c r="G444" s="3" t="str">
        <f>VLOOKUP(D444,[1]tab_gl_segment_4!A:D,3,FALSE)</f>
        <v>TEST &amp; BALANCE</v>
      </c>
      <c r="H444" s="4">
        <v>62623</v>
      </c>
      <c r="I444" s="4">
        <v>0</v>
      </c>
      <c r="J444" s="4">
        <v>0</v>
      </c>
      <c r="K444" s="4">
        <v>62623</v>
      </c>
      <c r="L444" s="3" t="str">
        <f>VLOOKUP(F444,[1]demo_job_tbl!A:E,4,FALSE)</f>
        <v>ROSEMONT MS ADD/RENO</v>
      </c>
      <c r="M444" s="5" t="str">
        <f>VLOOKUP(F444,[1]demo_job_tbl!A:C,3,FALSE)</f>
        <v>OR</v>
      </c>
    </row>
    <row r="445" spans="1:13" x14ac:dyDescent="0.25">
      <c r="A445" s="5" t="s">
        <v>14</v>
      </c>
      <c r="B445" s="5" t="s">
        <v>15</v>
      </c>
      <c r="C445" s="5" t="s">
        <v>16</v>
      </c>
      <c r="D445" s="5" t="s">
        <v>63</v>
      </c>
      <c r="E445" s="5" t="s">
        <v>88</v>
      </c>
      <c r="F445" s="5" t="s">
        <v>94</v>
      </c>
      <c r="G445" s="3" t="str">
        <f>VLOOKUP(D445,[1]tab_gl_segment_4!A:D,3,FALSE)</f>
        <v>ZONING PLANNING&amp;PERMITTING SER</v>
      </c>
      <c r="H445" s="4">
        <v>8285</v>
      </c>
      <c r="I445" s="4">
        <v>8285</v>
      </c>
      <c r="J445" s="4">
        <v>0</v>
      </c>
      <c r="K445" s="4">
        <v>0</v>
      </c>
      <c r="L445" s="3" t="str">
        <f>VLOOKUP(F445,[1]demo_job_tbl!A:E,4,FALSE)</f>
        <v>ROSEMONT MS ADD/RENO</v>
      </c>
      <c r="M445" s="5" t="str">
        <f>VLOOKUP(F445,[1]demo_job_tbl!A:C,3,FALSE)</f>
        <v>OR</v>
      </c>
    </row>
    <row r="446" spans="1:13" x14ac:dyDescent="0.25">
      <c r="A446" s="5" t="s">
        <v>14</v>
      </c>
      <c r="B446" s="5" t="s">
        <v>15</v>
      </c>
      <c r="C446" s="5" t="s">
        <v>29</v>
      </c>
      <c r="D446" s="5" t="s">
        <v>30</v>
      </c>
      <c r="E446" s="5" t="s">
        <v>95</v>
      </c>
      <c r="F446" s="5" t="s">
        <v>96</v>
      </c>
      <c r="G446" s="3" t="str">
        <f>VLOOKUP(D446,[1]tab_gl_segment_4!A:D,3,FALSE)</f>
        <v>OVERTIME COST</v>
      </c>
      <c r="H446" s="4">
        <v>26940</v>
      </c>
      <c r="I446" s="4">
        <v>0</v>
      </c>
      <c r="J446" s="4">
        <v>2721.75</v>
      </c>
      <c r="K446" s="4">
        <v>24218.25</v>
      </c>
      <c r="L446" s="3" t="str">
        <f>VLOOKUP(F446,[1]demo_job_tbl!A:E,4,FALSE)</f>
        <v>WC STRIPLING MS ADD/RENO</v>
      </c>
      <c r="M446" s="5" t="str">
        <f>VLOOKUP(F446,[1]demo_job_tbl!A:C,3,FALSE)</f>
        <v>OR</v>
      </c>
    </row>
    <row r="447" spans="1:13" x14ac:dyDescent="0.25">
      <c r="A447" s="5" t="s">
        <v>14</v>
      </c>
      <c r="B447" s="5" t="s">
        <v>15</v>
      </c>
      <c r="C447" s="5" t="s">
        <v>33</v>
      </c>
      <c r="D447" s="5" t="s">
        <v>30</v>
      </c>
      <c r="E447" s="5" t="s">
        <v>95</v>
      </c>
      <c r="F447" s="5" t="s">
        <v>96</v>
      </c>
      <c r="G447" s="3" t="str">
        <f>VLOOKUP(D447,[1]tab_gl_segment_4!A:D,3,FALSE)</f>
        <v>OVERTIME COST</v>
      </c>
      <c r="H447" s="4">
        <v>500</v>
      </c>
      <c r="I447" s="4">
        <v>0</v>
      </c>
      <c r="J447" s="4">
        <v>38.5</v>
      </c>
      <c r="K447" s="4">
        <v>461.5</v>
      </c>
      <c r="L447" s="3" t="str">
        <f>VLOOKUP(F447,[1]demo_job_tbl!A:E,4,FALSE)</f>
        <v>WC STRIPLING MS ADD/RENO</v>
      </c>
      <c r="M447" s="5" t="str">
        <f>VLOOKUP(F447,[1]demo_job_tbl!A:C,3,FALSE)</f>
        <v>OR</v>
      </c>
    </row>
    <row r="448" spans="1:13" x14ac:dyDescent="0.25">
      <c r="A448" s="5" t="s">
        <v>14</v>
      </c>
      <c r="B448" s="5" t="s">
        <v>15</v>
      </c>
      <c r="C448" s="5" t="s">
        <v>34</v>
      </c>
      <c r="D448" s="5" t="s">
        <v>30</v>
      </c>
      <c r="E448" s="5" t="s">
        <v>95</v>
      </c>
      <c r="F448" s="5" t="s">
        <v>96</v>
      </c>
      <c r="G448" s="3" t="str">
        <f>VLOOKUP(D448,[1]tab_gl_segment_4!A:D,3,FALSE)</f>
        <v>OVERTIME COST</v>
      </c>
      <c r="H448" s="4">
        <v>3100</v>
      </c>
      <c r="I448" s="4">
        <v>0</v>
      </c>
      <c r="J448" s="4">
        <v>142.57</v>
      </c>
      <c r="K448" s="4">
        <v>2957.43</v>
      </c>
      <c r="L448" s="3" t="str">
        <f>VLOOKUP(F448,[1]demo_job_tbl!A:E,4,FALSE)</f>
        <v>WC STRIPLING MS ADD/RENO</v>
      </c>
      <c r="M448" s="5" t="str">
        <f>VLOOKUP(F448,[1]demo_job_tbl!A:C,3,FALSE)</f>
        <v>OR</v>
      </c>
    </row>
    <row r="449" spans="1:13" x14ac:dyDescent="0.25">
      <c r="A449" s="5" t="s">
        <v>14</v>
      </c>
      <c r="B449" s="5" t="s">
        <v>15</v>
      </c>
      <c r="C449" s="5" t="s">
        <v>35</v>
      </c>
      <c r="D449" s="5" t="s">
        <v>30</v>
      </c>
      <c r="E449" s="5" t="s">
        <v>95</v>
      </c>
      <c r="F449" s="5" t="s">
        <v>96</v>
      </c>
      <c r="G449" s="3" t="str">
        <f>VLOOKUP(D449,[1]tab_gl_segment_4!A:D,3,FALSE)</f>
        <v>OVERTIME COST</v>
      </c>
      <c r="H449" s="4">
        <v>1500</v>
      </c>
      <c r="I449" s="4">
        <v>0</v>
      </c>
      <c r="J449" s="4">
        <v>19.75</v>
      </c>
      <c r="K449" s="4">
        <v>1480.25</v>
      </c>
      <c r="L449" s="3" t="str">
        <f>VLOOKUP(F449,[1]demo_job_tbl!A:E,4,FALSE)</f>
        <v>WC STRIPLING MS ADD/RENO</v>
      </c>
      <c r="M449" s="5" t="str">
        <f>VLOOKUP(F449,[1]demo_job_tbl!A:C,3,FALSE)</f>
        <v>OR</v>
      </c>
    </row>
    <row r="450" spans="1:13" x14ac:dyDescent="0.25">
      <c r="A450" s="5" t="s">
        <v>14</v>
      </c>
      <c r="B450" s="5" t="s">
        <v>15</v>
      </c>
      <c r="C450" s="5" t="s">
        <v>36</v>
      </c>
      <c r="D450" s="5" t="s">
        <v>30</v>
      </c>
      <c r="E450" s="5" t="s">
        <v>95</v>
      </c>
      <c r="F450" s="5" t="s">
        <v>96</v>
      </c>
      <c r="G450" s="3" t="str">
        <f>VLOOKUP(D450,[1]tab_gl_segment_4!A:D,3,FALSE)</f>
        <v>OVERTIME COST</v>
      </c>
      <c r="H450" s="4">
        <v>1250</v>
      </c>
      <c r="I450" s="4">
        <v>0</v>
      </c>
      <c r="J450" s="4">
        <v>6.57</v>
      </c>
      <c r="K450" s="4">
        <v>1243.43</v>
      </c>
      <c r="L450" s="3" t="str">
        <f>VLOOKUP(F450,[1]demo_job_tbl!A:E,4,FALSE)</f>
        <v>WC STRIPLING MS ADD/RENO</v>
      </c>
      <c r="M450" s="5" t="str">
        <f>VLOOKUP(F450,[1]demo_job_tbl!A:C,3,FALSE)</f>
        <v>OR</v>
      </c>
    </row>
    <row r="451" spans="1:13" x14ac:dyDescent="0.25">
      <c r="A451" s="5" t="s">
        <v>14</v>
      </c>
      <c r="B451" s="5" t="s">
        <v>15</v>
      </c>
      <c r="C451" s="5" t="s">
        <v>37</v>
      </c>
      <c r="D451" s="5" t="s">
        <v>30</v>
      </c>
      <c r="E451" s="5" t="s">
        <v>95</v>
      </c>
      <c r="F451" s="5" t="s">
        <v>96</v>
      </c>
      <c r="G451" s="3" t="str">
        <f>VLOOKUP(D451,[1]tab_gl_segment_4!A:D,3,FALSE)</f>
        <v>OVERTIME COST</v>
      </c>
      <c r="H451" s="4">
        <v>100</v>
      </c>
      <c r="I451" s="4">
        <v>0</v>
      </c>
      <c r="J451" s="4">
        <v>51.48</v>
      </c>
      <c r="K451" s="4">
        <v>48.52</v>
      </c>
      <c r="L451" s="3" t="str">
        <f>VLOOKUP(F451,[1]demo_job_tbl!A:E,4,FALSE)</f>
        <v>WC STRIPLING MS ADD/RENO</v>
      </c>
      <c r="M451" s="5" t="str">
        <f>VLOOKUP(F451,[1]demo_job_tbl!A:C,3,FALSE)</f>
        <v>OR</v>
      </c>
    </row>
    <row r="452" spans="1:13" x14ac:dyDescent="0.25">
      <c r="A452" s="5" t="s">
        <v>14</v>
      </c>
      <c r="B452" s="5" t="s">
        <v>15</v>
      </c>
      <c r="C452" s="5" t="s">
        <v>38</v>
      </c>
      <c r="D452" s="5" t="s">
        <v>30</v>
      </c>
      <c r="E452" s="5" t="s">
        <v>95</v>
      </c>
      <c r="F452" s="5" t="s">
        <v>96</v>
      </c>
      <c r="G452" s="3" t="str">
        <f>VLOOKUP(D452,[1]tab_gl_segment_4!A:D,3,FALSE)</f>
        <v>OVERTIME COST</v>
      </c>
      <c r="H452" s="4">
        <v>1250</v>
      </c>
      <c r="I452" s="4">
        <v>0</v>
      </c>
      <c r="J452" s="4">
        <v>4.74</v>
      </c>
      <c r="K452" s="4">
        <v>1245.26</v>
      </c>
      <c r="L452" s="3" t="str">
        <f>VLOOKUP(F452,[1]demo_job_tbl!A:E,4,FALSE)</f>
        <v>WC STRIPLING MS ADD/RENO</v>
      </c>
      <c r="M452" s="5" t="str">
        <f>VLOOKUP(F452,[1]demo_job_tbl!A:C,3,FALSE)</f>
        <v>OR</v>
      </c>
    </row>
    <row r="453" spans="1:13" x14ac:dyDescent="0.25">
      <c r="A453" s="5" t="s">
        <v>14</v>
      </c>
      <c r="B453" s="5" t="s">
        <v>15</v>
      </c>
      <c r="C453" s="5" t="s">
        <v>39</v>
      </c>
      <c r="D453" s="5" t="s">
        <v>17</v>
      </c>
      <c r="E453" s="5" t="s">
        <v>95</v>
      </c>
      <c r="F453" s="5" t="s">
        <v>96</v>
      </c>
      <c r="G453" s="3" t="str">
        <f>VLOOKUP(D453,[1]tab_gl_segment_4!A:D,3,FALSE)</f>
        <v>FURNITURE, FIXTURE &amp; EQUIPMENT</v>
      </c>
      <c r="H453" s="4">
        <v>0</v>
      </c>
      <c r="I453" s="4">
        <v>0</v>
      </c>
      <c r="J453" s="4">
        <v>0</v>
      </c>
      <c r="K453" s="4">
        <v>0</v>
      </c>
      <c r="L453" s="3" t="str">
        <f>VLOOKUP(F453,[1]demo_job_tbl!A:E,4,FALSE)</f>
        <v>WC STRIPLING MS ADD/RENO</v>
      </c>
      <c r="M453" s="5" t="str">
        <f>VLOOKUP(F453,[1]demo_job_tbl!A:C,3,FALSE)</f>
        <v>OR</v>
      </c>
    </row>
    <row r="454" spans="1:13" x14ac:dyDescent="0.25">
      <c r="A454" s="5" t="s">
        <v>14</v>
      </c>
      <c r="B454" s="5" t="s">
        <v>15</v>
      </c>
      <c r="C454" s="5" t="s">
        <v>16</v>
      </c>
      <c r="D454" s="5" t="s">
        <v>40</v>
      </c>
      <c r="E454" s="5" t="s">
        <v>95</v>
      </c>
      <c r="F454" s="5" t="s">
        <v>96</v>
      </c>
      <c r="G454" s="3" t="str">
        <f>VLOOKUP(D454,[1]tab_gl_segment_4!A:D,3,FALSE)</f>
        <v>A/E ALLOWANCES</v>
      </c>
      <c r="H454" s="4">
        <v>105160</v>
      </c>
      <c r="I454" s="4">
        <v>18336.8</v>
      </c>
      <c r="J454" s="4">
        <v>86823.2</v>
      </c>
      <c r="K454" s="4">
        <v>0</v>
      </c>
      <c r="L454" s="3" t="str">
        <f>VLOOKUP(F454,[1]demo_job_tbl!A:E,4,FALSE)</f>
        <v>WC STRIPLING MS ADD/RENO</v>
      </c>
      <c r="M454" s="5" t="str">
        <f>VLOOKUP(F454,[1]demo_job_tbl!A:C,3,FALSE)</f>
        <v>OR</v>
      </c>
    </row>
    <row r="455" spans="1:13" x14ac:dyDescent="0.25">
      <c r="A455" s="5" t="s">
        <v>14</v>
      </c>
      <c r="B455" s="5" t="s">
        <v>15</v>
      </c>
      <c r="C455" s="5" t="s">
        <v>16</v>
      </c>
      <c r="D455" s="5" t="s">
        <v>41</v>
      </c>
      <c r="E455" s="5" t="s">
        <v>95</v>
      </c>
      <c r="F455" s="5" t="s">
        <v>96</v>
      </c>
      <c r="G455" s="3" t="str">
        <f>VLOOKUP(D455,[1]tab_gl_segment_4!A:D,3,FALSE)</f>
        <v>ACCESSIBILITY (RAS)</v>
      </c>
      <c r="H455" s="4">
        <v>5000</v>
      </c>
      <c r="I455" s="4">
        <v>0</v>
      </c>
      <c r="J455" s="4">
        <v>0</v>
      </c>
      <c r="K455" s="4">
        <v>5000</v>
      </c>
      <c r="L455" s="3" t="str">
        <f>VLOOKUP(F455,[1]demo_job_tbl!A:E,4,FALSE)</f>
        <v>WC STRIPLING MS ADD/RENO</v>
      </c>
      <c r="M455" s="5" t="str">
        <f>VLOOKUP(F455,[1]demo_job_tbl!A:C,3,FALSE)</f>
        <v>OR</v>
      </c>
    </row>
    <row r="456" spans="1:13" x14ac:dyDescent="0.25">
      <c r="A456" s="5" t="s">
        <v>14</v>
      </c>
      <c r="B456" s="5" t="s">
        <v>15</v>
      </c>
      <c r="C456" s="5" t="s">
        <v>16</v>
      </c>
      <c r="D456" s="5" t="s">
        <v>42</v>
      </c>
      <c r="E456" s="5" t="s">
        <v>95</v>
      </c>
      <c r="F456" s="5" t="s">
        <v>96</v>
      </c>
      <c r="G456" s="3" t="str">
        <f>VLOOKUP(D456,[1]tab_gl_segment_4!A:D,3,FALSE)</f>
        <v>ABATEMENT</v>
      </c>
      <c r="H456" s="4">
        <v>486987</v>
      </c>
      <c r="I456" s="4">
        <v>97119.77</v>
      </c>
      <c r="J456" s="4">
        <v>51083.85</v>
      </c>
      <c r="K456" s="4">
        <v>338783.38</v>
      </c>
      <c r="L456" s="3" t="str">
        <f>VLOOKUP(F456,[1]demo_job_tbl!A:E,4,FALSE)</f>
        <v>WC STRIPLING MS ADD/RENO</v>
      </c>
      <c r="M456" s="5" t="str">
        <f>VLOOKUP(F456,[1]demo_job_tbl!A:C,3,FALSE)</f>
        <v>OR</v>
      </c>
    </row>
    <row r="457" spans="1:13" x14ac:dyDescent="0.25">
      <c r="A457" s="5" t="s">
        <v>14</v>
      </c>
      <c r="B457" s="5" t="s">
        <v>15</v>
      </c>
      <c r="C457" s="5" t="s">
        <v>16</v>
      </c>
      <c r="D457" s="5" t="s">
        <v>43</v>
      </c>
      <c r="E457" s="5" t="s">
        <v>95</v>
      </c>
      <c r="F457" s="5" t="s">
        <v>96</v>
      </c>
      <c r="G457" s="3" t="str">
        <f>VLOOKUP(D457,[1]tab_gl_segment_4!A:D,3,FALSE)</f>
        <v>DESIGN SERVICES</v>
      </c>
      <c r="H457" s="4">
        <v>3568093</v>
      </c>
      <c r="I457" s="4">
        <v>904295.32</v>
      </c>
      <c r="J457" s="4">
        <v>2655922.5</v>
      </c>
      <c r="K457" s="4">
        <v>7875.18</v>
      </c>
      <c r="L457" s="3" t="str">
        <f>VLOOKUP(F457,[1]demo_job_tbl!A:E,4,FALSE)</f>
        <v>WC STRIPLING MS ADD/RENO</v>
      </c>
      <c r="M457" s="5" t="str">
        <f>VLOOKUP(F457,[1]demo_job_tbl!A:C,3,FALSE)</f>
        <v>OR</v>
      </c>
    </row>
    <row r="458" spans="1:13" x14ac:dyDescent="0.25">
      <c r="A458" s="5" t="s">
        <v>14</v>
      </c>
      <c r="B458" s="5" t="s">
        <v>15</v>
      </c>
      <c r="C458" s="5" t="s">
        <v>16</v>
      </c>
      <c r="D458" s="5" t="s">
        <v>44</v>
      </c>
      <c r="E458" s="5" t="s">
        <v>95</v>
      </c>
      <c r="F458" s="5" t="s">
        <v>96</v>
      </c>
      <c r="G458" s="3" t="str">
        <f>VLOOKUP(D458,[1]tab_gl_segment_4!A:D,3,FALSE)</f>
        <v>CONSTRUCTION COST BUDGET</v>
      </c>
      <c r="H458" s="4">
        <v>46553795</v>
      </c>
      <c r="I458" s="4">
        <v>31385519.420000002</v>
      </c>
      <c r="J458" s="4">
        <v>15168275.58</v>
      </c>
      <c r="K458" s="4">
        <v>0</v>
      </c>
      <c r="L458" s="3" t="str">
        <f>VLOOKUP(F458,[1]demo_job_tbl!A:E,4,FALSE)</f>
        <v>WC STRIPLING MS ADD/RENO</v>
      </c>
      <c r="M458" s="5" t="str">
        <f>VLOOKUP(F458,[1]demo_job_tbl!A:C,3,FALSE)</f>
        <v>OR</v>
      </c>
    </row>
    <row r="459" spans="1:13" x14ac:dyDescent="0.25">
      <c r="A459" s="5" t="s">
        <v>14</v>
      </c>
      <c r="B459" s="5" t="s">
        <v>15</v>
      </c>
      <c r="C459" s="5" t="s">
        <v>16</v>
      </c>
      <c r="D459" s="5" t="s">
        <v>45</v>
      </c>
      <c r="E459" s="5" t="s">
        <v>95</v>
      </c>
      <c r="F459" s="5" t="s">
        <v>96</v>
      </c>
      <c r="G459" s="3" t="str">
        <f>VLOOKUP(D459,[1]tab_gl_segment_4!A:D,3,FALSE)</f>
        <v>IN CONTRACT CONSTRUC ALLOWANCE</v>
      </c>
      <c r="H459" s="4">
        <v>2040675</v>
      </c>
      <c r="I459" s="4">
        <v>0</v>
      </c>
      <c r="J459" s="4">
        <v>0</v>
      </c>
      <c r="K459" s="4">
        <v>2040675</v>
      </c>
      <c r="L459" s="3" t="str">
        <f>VLOOKUP(F459,[1]demo_job_tbl!A:E,4,FALSE)</f>
        <v>WC STRIPLING MS ADD/RENO</v>
      </c>
      <c r="M459" s="5" t="str">
        <f>VLOOKUP(F459,[1]demo_job_tbl!A:C,3,FALSE)</f>
        <v>OR</v>
      </c>
    </row>
    <row r="460" spans="1:13" x14ac:dyDescent="0.25">
      <c r="A460" s="5" t="s">
        <v>14</v>
      </c>
      <c r="B460" s="5" t="s">
        <v>15</v>
      </c>
      <c r="C460" s="5" t="s">
        <v>16</v>
      </c>
      <c r="D460" s="5" t="s">
        <v>17</v>
      </c>
      <c r="E460" s="5" t="s">
        <v>95</v>
      </c>
      <c r="F460" s="5" t="s">
        <v>96</v>
      </c>
      <c r="G460" s="3" t="str">
        <f>VLOOKUP(D460,[1]tab_gl_segment_4!A:D,3,FALSE)</f>
        <v>FURNITURE, FIXTURE &amp; EQUIPMENT</v>
      </c>
      <c r="H460" s="4">
        <v>2619623</v>
      </c>
      <c r="I460" s="4">
        <v>12318.1</v>
      </c>
      <c r="J460" s="4">
        <v>72585.78</v>
      </c>
      <c r="K460" s="4">
        <v>2534719.12</v>
      </c>
      <c r="L460" s="3" t="str">
        <f>VLOOKUP(F460,[1]demo_job_tbl!A:E,4,FALSE)</f>
        <v>WC STRIPLING MS ADD/RENO</v>
      </c>
      <c r="M460" s="5" t="str">
        <f>VLOOKUP(F460,[1]demo_job_tbl!A:C,3,FALSE)</f>
        <v>OR</v>
      </c>
    </row>
    <row r="461" spans="1:13" x14ac:dyDescent="0.25">
      <c r="A461" s="5" t="s">
        <v>14</v>
      </c>
      <c r="B461" s="5" t="s">
        <v>15</v>
      </c>
      <c r="C461" s="5" t="s">
        <v>16</v>
      </c>
      <c r="D461" s="5" t="s">
        <v>46</v>
      </c>
      <c r="E461" s="5" t="s">
        <v>95</v>
      </c>
      <c r="F461" s="5" t="s">
        <v>96</v>
      </c>
      <c r="G461" s="3" t="str">
        <f>VLOOKUP(D461,[1]tab_gl_segment_4!A:D,3,FALSE)</f>
        <v>PROGRAM MANAGEMENT</v>
      </c>
      <c r="H461" s="4">
        <v>2515729</v>
      </c>
      <c r="I461" s="4">
        <v>1140881.7</v>
      </c>
      <c r="J461" s="4">
        <v>1374847.3</v>
      </c>
      <c r="K461" s="4">
        <v>0</v>
      </c>
      <c r="L461" s="3" t="str">
        <f>VLOOKUP(F461,[1]demo_job_tbl!A:E,4,FALSE)</f>
        <v>WC STRIPLING MS ADD/RENO</v>
      </c>
      <c r="M461" s="5" t="str">
        <f>VLOOKUP(F461,[1]demo_job_tbl!A:C,3,FALSE)</f>
        <v>OR</v>
      </c>
    </row>
    <row r="462" spans="1:13" x14ac:dyDescent="0.25">
      <c r="A462" s="5" t="s">
        <v>14</v>
      </c>
      <c r="B462" s="5" t="s">
        <v>15</v>
      </c>
      <c r="C462" s="5" t="s">
        <v>16</v>
      </c>
      <c r="D462" s="5" t="s">
        <v>47</v>
      </c>
      <c r="E462" s="5" t="s">
        <v>95</v>
      </c>
      <c r="F462" s="5" t="s">
        <v>96</v>
      </c>
      <c r="G462" s="3" t="str">
        <f>VLOOKUP(D462,[1]tab_gl_segment_4!A:D,3,FALSE)</f>
        <v>TECHNOLOGY (CIP)</v>
      </c>
      <c r="H462" s="4">
        <v>940830</v>
      </c>
      <c r="I462" s="4">
        <v>0</v>
      </c>
      <c r="J462" s="4">
        <v>0</v>
      </c>
      <c r="K462" s="4">
        <v>940830</v>
      </c>
      <c r="L462" s="3" t="str">
        <f>VLOOKUP(F462,[1]demo_job_tbl!A:E,4,FALSE)</f>
        <v>WC STRIPLING MS ADD/RENO</v>
      </c>
      <c r="M462" s="5" t="str">
        <f>VLOOKUP(F462,[1]demo_job_tbl!A:C,3,FALSE)</f>
        <v>OR</v>
      </c>
    </row>
    <row r="463" spans="1:13" x14ac:dyDescent="0.25">
      <c r="A463" s="5" t="s">
        <v>14</v>
      </c>
      <c r="B463" s="5" t="s">
        <v>15</v>
      </c>
      <c r="C463" s="5" t="s">
        <v>16</v>
      </c>
      <c r="D463" s="5" t="s">
        <v>49</v>
      </c>
      <c r="E463" s="5" t="s">
        <v>95</v>
      </c>
      <c r="F463" s="5" t="s">
        <v>96</v>
      </c>
      <c r="G463" s="3" t="str">
        <f>VLOOKUP(D463,[1]tab_gl_segment_4!A:D,3,FALSE)</f>
        <v>COMMISSIONING</v>
      </c>
      <c r="H463" s="4">
        <v>54124</v>
      </c>
      <c r="I463" s="4">
        <v>34500</v>
      </c>
      <c r="J463" s="4">
        <v>0</v>
      </c>
      <c r="K463" s="4">
        <v>19624</v>
      </c>
      <c r="L463" s="3" t="str">
        <f>VLOOKUP(F463,[1]demo_job_tbl!A:E,4,FALSE)</f>
        <v>WC STRIPLING MS ADD/RENO</v>
      </c>
      <c r="M463" s="5" t="str">
        <f>VLOOKUP(F463,[1]demo_job_tbl!A:C,3,FALSE)</f>
        <v>OR</v>
      </c>
    </row>
    <row r="464" spans="1:13" x14ac:dyDescent="0.25">
      <c r="A464" s="5" t="s">
        <v>14</v>
      </c>
      <c r="B464" s="5" t="s">
        <v>15</v>
      </c>
      <c r="C464" s="5" t="s">
        <v>16</v>
      </c>
      <c r="D464" s="5" t="s">
        <v>50</v>
      </c>
      <c r="E464" s="5" t="s">
        <v>95</v>
      </c>
      <c r="F464" s="5" t="s">
        <v>96</v>
      </c>
      <c r="G464" s="3" t="str">
        <f>VLOOKUP(D464,[1]tab_gl_segment_4!A:D,3,FALSE)</f>
        <v>GEOTECH</v>
      </c>
      <c r="H464" s="4">
        <v>24000</v>
      </c>
      <c r="I464" s="4">
        <v>0</v>
      </c>
      <c r="J464" s="4">
        <v>23000</v>
      </c>
      <c r="K464" s="4">
        <v>1000</v>
      </c>
      <c r="L464" s="3" t="str">
        <f>VLOOKUP(F464,[1]demo_job_tbl!A:E,4,FALSE)</f>
        <v>WC STRIPLING MS ADD/RENO</v>
      </c>
      <c r="M464" s="5" t="str">
        <f>VLOOKUP(F464,[1]demo_job_tbl!A:C,3,FALSE)</f>
        <v>OR</v>
      </c>
    </row>
    <row r="465" spans="1:13" x14ac:dyDescent="0.25">
      <c r="A465" s="5" t="s">
        <v>14</v>
      </c>
      <c r="B465" s="5" t="s">
        <v>15</v>
      </c>
      <c r="C465" s="5" t="s">
        <v>16</v>
      </c>
      <c r="D465" s="5" t="s">
        <v>51</v>
      </c>
      <c r="E465" s="5" t="s">
        <v>95</v>
      </c>
      <c r="F465" s="5" t="s">
        <v>96</v>
      </c>
      <c r="G465" s="3" t="str">
        <f>VLOOKUP(D465,[1]tab_gl_segment_4!A:D,3,FALSE)</f>
        <v>HAZMAT CONSULTING</v>
      </c>
      <c r="H465" s="4">
        <v>23750</v>
      </c>
      <c r="I465" s="4">
        <v>9409</v>
      </c>
      <c r="J465" s="4">
        <v>14341</v>
      </c>
      <c r="K465" s="4">
        <v>0</v>
      </c>
      <c r="L465" s="3" t="str">
        <f>VLOOKUP(F465,[1]demo_job_tbl!A:E,4,FALSE)</f>
        <v>WC STRIPLING MS ADD/RENO</v>
      </c>
      <c r="M465" s="5" t="str">
        <f>VLOOKUP(F465,[1]demo_job_tbl!A:C,3,FALSE)</f>
        <v>OR</v>
      </c>
    </row>
    <row r="466" spans="1:13" x14ac:dyDescent="0.25">
      <c r="A466" s="5" t="s">
        <v>14</v>
      </c>
      <c r="B466" s="5" t="s">
        <v>15</v>
      </c>
      <c r="C466" s="5" t="s">
        <v>16</v>
      </c>
      <c r="D466" s="5" t="s">
        <v>52</v>
      </c>
      <c r="E466" s="5" t="s">
        <v>95</v>
      </c>
      <c r="F466" s="5" t="s">
        <v>96</v>
      </c>
      <c r="G466" s="3" t="str">
        <f>VLOOKUP(D466,[1]tab_gl_segment_4!A:D,3,FALSE)</f>
        <v>CONTINGENCY HOLDING ACCT</v>
      </c>
      <c r="H466" s="4">
        <v>927420</v>
      </c>
      <c r="I466" s="4">
        <v>0</v>
      </c>
      <c r="J466" s="4">
        <v>0</v>
      </c>
      <c r="K466" s="4">
        <v>927420</v>
      </c>
      <c r="L466" s="3" t="str">
        <f>VLOOKUP(F466,[1]demo_job_tbl!A:E,4,FALSE)</f>
        <v>WC STRIPLING MS ADD/RENO</v>
      </c>
      <c r="M466" s="5" t="str">
        <f>VLOOKUP(F466,[1]demo_job_tbl!A:C,3,FALSE)</f>
        <v>OR</v>
      </c>
    </row>
    <row r="467" spans="1:13" x14ac:dyDescent="0.25">
      <c r="A467" s="5" t="s">
        <v>14</v>
      </c>
      <c r="B467" s="5" t="s">
        <v>15</v>
      </c>
      <c r="C467" s="5" t="s">
        <v>16</v>
      </c>
      <c r="D467" s="5" t="s">
        <v>53</v>
      </c>
      <c r="E467" s="5" t="s">
        <v>95</v>
      </c>
      <c r="F467" s="5" t="s">
        <v>96</v>
      </c>
      <c r="G467" s="3" t="str">
        <f>VLOOKUP(D467,[1]tab_gl_segment_4!A:D,3,FALSE)</f>
        <v>ABATEMENT CONTINGENCY (HZMT)</v>
      </c>
      <c r="H467" s="4">
        <v>48699</v>
      </c>
      <c r="I467" s="4">
        <v>0</v>
      </c>
      <c r="J467" s="4">
        <v>0</v>
      </c>
      <c r="K467" s="4">
        <v>48699</v>
      </c>
      <c r="L467" s="3" t="str">
        <f>VLOOKUP(F467,[1]demo_job_tbl!A:E,4,FALSE)</f>
        <v>WC STRIPLING MS ADD/RENO</v>
      </c>
      <c r="M467" s="5" t="str">
        <f>VLOOKUP(F467,[1]demo_job_tbl!A:C,3,FALSE)</f>
        <v>OR</v>
      </c>
    </row>
    <row r="468" spans="1:13" x14ac:dyDescent="0.25">
      <c r="A468" s="5" t="s">
        <v>14</v>
      </c>
      <c r="B468" s="5" t="s">
        <v>15</v>
      </c>
      <c r="C468" s="5" t="s">
        <v>16</v>
      </c>
      <c r="D468" s="5" t="s">
        <v>55</v>
      </c>
      <c r="E468" s="5" t="s">
        <v>95</v>
      </c>
      <c r="F468" s="5" t="s">
        <v>96</v>
      </c>
      <c r="G468" s="3" t="str">
        <f>VLOOKUP(D468,[1]tab_gl_segment_4!A:D,3,FALSE)</f>
        <v>MOVING</v>
      </c>
      <c r="H468" s="4">
        <v>54471</v>
      </c>
      <c r="I468" s="4">
        <v>0</v>
      </c>
      <c r="J468" s="4">
        <v>7798.96</v>
      </c>
      <c r="K468" s="4">
        <v>46672.04</v>
      </c>
      <c r="L468" s="3" t="str">
        <f>VLOOKUP(F468,[1]demo_job_tbl!A:E,4,FALSE)</f>
        <v>WC STRIPLING MS ADD/RENO</v>
      </c>
      <c r="M468" s="5" t="str">
        <f>VLOOKUP(F468,[1]demo_job_tbl!A:C,3,FALSE)</f>
        <v>OR</v>
      </c>
    </row>
    <row r="469" spans="1:13" x14ac:dyDescent="0.25">
      <c r="A469" s="5" t="s">
        <v>14</v>
      </c>
      <c r="B469" s="5" t="s">
        <v>15</v>
      </c>
      <c r="C469" s="5" t="s">
        <v>16</v>
      </c>
      <c r="D469" s="5" t="s">
        <v>56</v>
      </c>
      <c r="E469" s="5" t="s">
        <v>95</v>
      </c>
      <c r="F469" s="5" t="s">
        <v>96</v>
      </c>
      <c r="G469" s="3" t="str">
        <f>VLOOKUP(D469,[1]tab_gl_segment_4!A:D,3,FALSE)</f>
        <v>MATERIAL TESTING</v>
      </c>
      <c r="H469" s="4">
        <v>62085</v>
      </c>
      <c r="I469" s="4">
        <v>26583.5</v>
      </c>
      <c r="J469" s="4">
        <v>35501.5</v>
      </c>
      <c r="K469" s="4">
        <v>0</v>
      </c>
      <c r="L469" s="3" t="str">
        <f>VLOOKUP(F469,[1]demo_job_tbl!A:E,4,FALSE)</f>
        <v>WC STRIPLING MS ADD/RENO</v>
      </c>
      <c r="M469" s="5" t="str">
        <f>VLOOKUP(F469,[1]demo_job_tbl!A:C,3,FALSE)</f>
        <v>OR</v>
      </c>
    </row>
    <row r="470" spans="1:13" x14ac:dyDescent="0.25">
      <c r="A470" s="5" t="s">
        <v>14</v>
      </c>
      <c r="B470" s="5" t="s">
        <v>15</v>
      </c>
      <c r="C470" s="5" t="s">
        <v>16</v>
      </c>
      <c r="D470" s="5" t="s">
        <v>68</v>
      </c>
      <c r="E470" s="5" t="s">
        <v>95</v>
      </c>
      <c r="F470" s="5" t="s">
        <v>96</v>
      </c>
      <c r="G470" s="3" t="str">
        <f>VLOOKUP(D470,[1]tab_gl_segment_4!A:D,3,FALSE)</f>
        <v>OTHER ENGINEERING SVS</v>
      </c>
      <c r="H470" s="4">
        <v>23720</v>
      </c>
      <c r="I470" s="4">
        <v>0</v>
      </c>
      <c r="J470" s="4">
        <v>23720</v>
      </c>
      <c r="K470" s="4">
        <v>0</v>
      </c>
      <c r="L470" s="3" t="str">
        <f>VLOOKUP(F470,[1]demo_job_tbl!A:E,4,FALSE)</f>
        <v>WC STRIPLING MS ADD/RENO</v>
      </c>
      <c r="M470" s="5" t="str">
        <f>VLOOKUP(F470,[1]demo_job_tbl!A:C,3,FALSE)</f>
        <v>OR</v>
      </c>
    </row>
    <row r="471" spans="1:13" x14ac:dyDescent="0.25">
      <c r="A471" s="5" t="s">
        <v>14</v>
      </c>
      <c r="B471" s="5" t="s">
        <v>15</v>
      </c>
      <c r="C471" s="5" t="s">
        <v>16</v>
      </c>
      <c r="D471" s="5" t="s">
        <v>57</v>
      </c>
      <c r="E471" s="5" t="s">
        <v>95</v>
      </c>
      <c r="F471" s="5" t="s">
        <v>96</v>
      </c>
      <c r="G471" s="3" t="str">
        <f>VLOOKUP(D471,[1]tab_gl_segment_4!A:D,3,FALSE)</f>
        <v>A/E REIMBURSABLES</v>
      </c>
      <c r="H471" s="4">
        <v>23815</v>
      </c>
      <c r="I471" s="4">
        <v>8500</v>
      </c>
      <c r="J471" s="4">
        <v>0</v>
      </c>
      <c r="K471" s="4">
        <v>15315</v>
      </c>
      <c r="L471" s="3" t="str">
        <f>VLOOKUP(F471,[1]demo_job_tbl!A:E,4,FALSE)</f>
        <v>WC STRIPLING MS ADD/RENO</v>
      </c>
      <c r="M471" s="5" t="str">
        <f>VLOOKUP(F471,[1]demo_job_tbl!A:C,3,FALSE)</f>
        <v>OR</v>
      </c>
    </row>
    <row r="472" spans="1:13" x14ac:dyDescent="0.25">
      <c r="A472" s="5" t="s">
        <v>14</v>
      </c>
      <c r="B472" s="5" t="s">
        <v>15</v>
      </c>
      <c r="C472" s="5" t="s">
        <v>16</v>
      </c>
      <c r="D472" s="5" t="s">
        <v>58</v>
      </c>
      <c r="E472" s="5" t="s">
        <v>95</v>
      </c>
      <c r="F472" s="5" t="s">
        <v>96</v>
      </c>
      <c r="G472" s="3" t="str">
        <f>VLOOKUP(D472,[1]tab_gl_segment_4!A:D,3,FALSE)</f>
        <v>ROOF CONSULTING</v>
      </c>
      <c r="H472" s="4">
        <v>43300</v>
      </c>
      <c r="I472" s="4">
        <v>0</v>
      </c>
      <c r="J472" s="4">
        <v>0</v>
      </c>
      <c r="K472" s="4">
        <v>43300</v>
      </c>
      <c r="L472" s="3" t="str">
        <f>VLOOKUP(F472,[1]demo_job_tbl!A:E,4,FALSE)</f>
        <v>WC STRIPLING MS ADD/RENO</v>
      </c>
      <c r="M472" s="5" t="str">
        <f>VLOOKUP(F472,[1]demo_job_tbl!A:C,3,FALSE)</f>
        <v>OR</v>
      </c>
    </row>
    <row r="473" spans="1:13" x14ac:dyDescent="0.25">
      <c r="A473" s="5" t="s">
        <v>14</v>
      </c>
      <c r="B473" s="5" t="s">
        <v>15</v>
      </c>
      <c r="C473" s="5" t="s">
        <v>16</v>
      </c>
      <c r="D473" s="5" t="s">
        <v>59</v>
      </c>
      <c r="E473" s="5" t="s">
        <v>95</v>
      </c>
      <c r="F473" s="5" t="s">
        <v>96</v>
      </c>
      <c r="G473" s="3" t="str">
        <f>VLOOKUP(D473,[1]tab_gl_segment_4!A:D,3,FALSE)</f>
        <v>PERMIT/FEE REIMBURSEMENT</v>
      </c>
      <c r="H473" s="4">
        <v>86599</v>
      </c>
      <c r="I473" s="4">
        <v>0</v>
      </c>
      <c r="J473" s="4">
        <v>330</v>
      </c>
      <c r="K473" s="4">
        <v>86269</v>
      </c>
      <c r="L473" s="3" t="str">
        <f>VLOOKUP(F473,[1]demo_job_tbl!A:E,4,FALSE)</f>
        <v>WC STRIPLING MS ADD/RENO</v>
      </c>
      <c r="M473" s="5" t="str">
        <f>VLOOKUP(F473,[1]demo_job_tbl!A:C,3,FALSE)</f>
        <v>OR</v>
      </c>
    </row>
    <row r="474" spans="1:13" x14ac:dyDescent="0.25">
      <c r="A474" s="5" t="s">
        <v>14</v>
      </c>
      <c r="B474" s="5" t="s">
        <v>15</v>
      </c>
      <c r="C474" s="5" t="s">
        <v>16</v>
      </c>
      <c r="D474" s="5" t="s">
        <v>60</v>
      </c>
      <c r="E474" s="5" t="s">
        <v>95</v>
      </c>
      <c r="F474" s="5" t="s">
        <v>96</v>
      </c>
      <c r="G474" s="3" t="str">
        <f>VLOOKUP(D474,[1]tab_gl_segment_4!A:D,3,FALSE)</f>
        <v>SURVEYING</v>
      </c>
      <c r="H474" s="4">
        <v>0</v>
      </c>
      <c r="I474" s="4">
        <v>0</v>
      </c>
      <c r="J474" s="4">
        <v>0</v>
      </c>
      <c r="K474" s="4">
        <v>0</v>
      </c>
      <c r="L474" s="3" t="str">
        <f>VLOOKUP(F474,[1]demo_job_tbl!A:E,4,FALSE)</f>
        <v>WC STRIPLING MS ADD/RENO</v>
      </c>
      <c r="M474" s="5" t="str">
        <f>VLOOKUP(F474,[1]demo_job_tbl!A:C,3,FALSE)</f>
        <v>OR</v>
      </c>
    </row>
    <row r="475" spans="1:13" x14ac:dyDescent="0.25">
      <c r="A475" s="5" t="s">
        <v>14</v>
      </c>
      <c r="B475" s="5" t="s">
        <v>15</v>
      </c>
      <c r="C475" s="5" t="s">
        <v>16</v>
      </c>
      <c r="D475" s="5" t="s">
        <v>61</v>
      </c>
      <c r="E475" s="5" t="s">
        <v>95</v>
      </c>
      <c r="F475" s="5" t="s">
        <v>96</v>
      </c>
      <c r="G475" s="3" t="str">
        <f>VLOOKUP(D475,[1]tab_gl_segment_4!A:D,3,FALSE)</f>
        <v>TRAFFIC MANAGMT PLAN SERV</v>
      </c>
      <c r="H475" s="4">
        <v>50000</v>
      </c>
      <c r="I475" s="4">
        <v>0</v>
      </c>
      <c r="J475" s="4">
        <v>25500</v>
      </c>
      <c r="K475" s="4">
        <v>24500</v>
      </c>
      <c r="L475" s="3" t="str">
        <f>VLOOKUP(F475,[1]demo_job_tbl!A:E,4,FALSE)</f>
        <v>WC STRIPLING MS ADD/RENO</v>
      </c>
      <c r="M475" s="5" t="str">
        <f>VLOOKUP(F475,[1]demo_job_tbl!A:C,3,FALSE)</f>
        <v>OR</v>
      </c>
    </row>
    <row r="476" spans="1:13" x14ac:dyDescent="0.25">
      <c r="A476" s="5" t="s">
        <v>14</v>
      </c>
      <c r="B476" s="5" t="s">
        <v>15</v>
      </c>
      <c r="C476" s="5" t="s">
        <v>16</v>
      </c>
      <c r="D476" s="5" t="s">
        <v>62</v>
      </c>
      <c r="E476" s="5" t="s">
        <v>95</v>
      </c>
      <c r="F476" s="5" t="s">
        <v>96</v>
      </c>
      <c r="G476" s="3" t="str">
        <f>VLOOKUP(D476,[1]tab_gl_segment_4!A:D,3,FALSE)</f>
        <v>TEST &amp; BALANCE</v>
      </c>
      <c r="H476" s="4">
        <v>134429</v>
      </c>
      <c r="I476" s="4">
        <v>134429</v>
      </c>
      <c r="J476" s="4">
        <v>0</v>
      </c>
      <c r="K476" s="4">
        <v>0</v>
      </c>
      <c r="L476" s="3" t="str">
        <f>VLOOKUP(F476,[1]demo_job_tbl!A:E,4,FALSE)</f>
        <v>WC STRIPLING MS ADD/RENO</v>
      </c>
      <c r="M476" s="5" t="str">
        <f>VLOOKUP(F476,[1]demo_job_tbl!A:C,3,FALSE)</f>
        <v>OR</v>
      </c>
    </row>
    <row r="477" spans="1:13" x14ac:dyDescent="0.25">
      <c r="A477" s="5" t="s">
        <v>14</v>
      </c>
      <c r="B477" s="5" t="s">
        <v>15</v>
      </c>
      <c r="C477" s="5" t="s">
        <v>29</v>
      </c>
      <c r="D477" s="5" t="s">
        <v>30</v>
      </c>
      <c r="E477" s="5" t="s">
        <v>97</v>
      </c>
      <c r="F477" s="5" t="s">
        <v>98</v>
      </c>
      <c r="G477" s="3" t="str">
        <f>VLOOKUP(D477,[1]tab_gl_segment_4!A:D,3,FALSE)</f>
        <v>OVERTIME COST</v>
      </c>
      <c r="H477" s="4">
        <v>24801</v>
      </c>
      <c r="I477" s="4">
        <v>0</v>
      </c>
      <c r="J477" s="4">
        <v>15.53</v>
      </c>
      <c r="K477" s="4">
        <v>24785.47</v>
      </c>
      <c r="L477" s="3" t="str">
        <f>VLOOKUP(F477,[1]demo_job_tbl!A:E,4,FALSE)</f>
        <v>J MARTIN JACQUET MS ADD/RENO</v>
      </c>
      <c r="M477" s="5" t="str">
        <f>VLOOKUP(F477,[1]demo_job_tbl!A:C,3,FALSE)</f>
        <v>OR</v>
      </c>
    </row>
    <row r="478" spans="1:13" x14ac:dyDescent="0.25">
      <c r="A478" s="5" t="s">
        <v>14</v>
      </c>
      <c r="B478" s="5" t="s">
        <v>15</v>
      </c>
      <c r="C478" s="5" t="s">
        <v>33</v>
      </c>
      <c r="D478" s="5" t="s">
        <v>30</v>
      </c>
      <c r="E478" s="5" t="s">
        <v>97</v>
      </c>
      <c r="F478" s="5" t="s">
        <v>98</v>
      </c>
      <c r="G478" s="3" t="str">
        <f>VLOOKUP(D478,[1]tab_gl_segment_4!A:D,3,FALSE)</f>
        <v>OVERTIME COST</v>
      </c>
      <c r="H478" s="4">
        <v>0</v>
      </c>
      <c r="I478" s="4">
        <v>0</v>
      </c>
      <c r="J478" s="4">
        <v>0.23</v>
      </c>
      <c r="K478" s="4">
        <v>-0.23</v>
      </c>
      <c r="L478" s="3" t="str">
        <f>VLOOKUP(F478,[1]demo_job_tbl!A:E,4,FALSE)</f>
        <v>J MARTIN JACQUET MS ADD/RENO</v>
      </c>
      <c r="M478" s="5" t="str">
        <f>VLOOKUP(F478,[1]demo_job_tbl!A:C,3,FALSE)</f>
        <v>OR</v>
      </c>
    </row>
    <row r="479" spans="1:13" x14ac:dyDescent="0.25">
      <c r="A479" s="5" t="s">
        <v>14</v>
      </c>
      <c r="B479" s="5" t="s">
        <v>15</v>
      </c>
      <c r="C479" s="5" t="s">
        <v>34</v>
      </c>
      <c r="D479" s="5" t="s">
        <v>30</v>
      </c>
      <c r="E479" s="5" t="s">
        <v>97</v>
      </c>
      <c r="F479" s="5" t="s">
        <v>98</v>
      </c>
      <c r="G479" s="3" t="str">
        <f>VLOOKUP(D479,[1]tab_gl_segment_4!A:D,3,FALSE)</f>
        <v>OVERTIME COST</v>
      </c>
      <c r="H479" s="4">
        <v>0</v>
      </c>
      <c r="I479" s="4">
        <v>0</v>
      </c>
      <c r="J479" s="4">
        <v>0.01</v>
      </c>
      <c r="K479" s="4">
        <v>-0.01</v>
      </c>
      <c r="L479" s="3" t="str">
        <f>VLOOKUP(F479,[1]demo_job_tbl!A:E,4,FALSE)</f>
        <v>J MARTIN JACQUET MS ADD/RENO</v>
      </c>
      <c r="M479" s="5" t="str">
        <f>VLOOKUP(F479,[1]demo_job_tbl!A:C,3,FALSE)</f>
        <v>OR</v>
      </c>
    </row>
    <row r="480" spans="1:13" x14ac:dyDescent="0.25">
      <c r="A480" s="5" t="s">
        <v>14</v>
      </c>
      <c r="B480" s="5" t="s">
        <v>15</v>
      </c>
      <c r="C480" s="5" t="s">
        <v>35</v>
      </c>
      <c r="D480" s="5" t="s">
        <v>30</v>
      </c>
      <c r="E480" s="5" t="s">
        <v>97</v>
      </c>
      <c r="F480" s="5" t="s">
        <v>98</v>
      </c>
      <c r="G480" s="3" t="str">
        <f>VLOOKUP(D480,[1]tab_gl_segment_4!A:D,3,FALSE)</f>
        <v>OVERTIME COST</v>
      </c>
      <c r="H480" s="4">
        <v>0</v>
      </c>
      <c r="I480" s="4">
        <v>0</v>
      </c>
      <c r="J480" s="4">
        <v>0.12</v>
      </c>
      <c r="K480" s="4">
        <v>-0.12</v>
      </c>
      <c r="L480" s="3" t="str">
        <f>VLOOKUP(F480,[1]demo_job_tbl!A:E,4,FALSE)</f>
        <v>J MARTIN JACQUET MS ADD/RENO</v>
      </c>
      <c r="M480" s="5" t="str">
        <f>VLOOKUP(F480,[1]demo_job_tbl!A:C,3,FALSE)</f>
        <v>OR</v>
      </c>
    </row>
    <row r="481" spans="1:13" x14ac:dyDescent="0.25">
      <c r="A481" s="5" t="s">
        <v>14</v>
      </c>
      <c r="B481" s="5" t="s">
        <v>15</v>
      </c>
      <c r="C481" s="5" t="s">
        <v>36</v>
      </c>
      <c r="D481" s="5" t="s">
        <v>30</v>
      </c>
      <c r="E481" s="5" t="s">
        <v>97</v>
      </c>
      <c r="F481" s="5" t="s">
        <v>98</v>
      </c>
      <c r="G481" s="3" t="str">
        <f>VLOOKUP(D481,[1]tab_gl_segment_4!A:D,3,FALSE)</f>
        <v>OVERTIME COST</v>
      </c>
      <c r="H481" s="4">
        <v>0</v>
      </c>
      <c r="I481" s="4">
        <v>0</v>
      </c>
      <c r="J481" s="4">
        <v>0.04</v>
      </c>
      <c r="K481" s="4">
        <v>-0.04</v>
      </c>
      <c r="L481" s="3" t="str">
        <f>VLOOKUP(F481,[1]demo_job_tbl!A:E,4,FALSE)</f>
        <v>J MARTIN JACQUET MS ADD/RENO</v>
      </c>
      <c r="M481" s="5" t="str">
        <f>VLOOKUP(F481,[1]demo_job_tbl!A:C,3,FALSE)</f>
        <v>OR</v>
      </c>
    </row>
    <row r="482" spans="1:13" x14ac:dyDescent="0.25">
      <c r="A482" s="5" t="s">
        <v>14</v>
      </c>
      <c r="B482" s="5" t="s">
        <v>15</v>
      </c>
      <c r="C482" s="5" t="s">
        <v>37</v>
      </c>
      <c r="D482" s="5" t="s">
        <v>30</v>
      </c>
      <c r="E482" s="5" t="s">
        <v>97</v>
      </c>
      <c r="F482" s="5" t="s">
        <v>98</v>
      </c>
      <c r="G482" s="3" t="str">
        <f>VLOOKUP(D482,[1]tab_gl_segment_4!A:D,3,FALSE)</f>
        <v>OVERTIME COST</v>
      </c>
      <c r="H482" s="4">
        <v>0</v>
      </c>
      <c r="I482" s="4">
        <v>0</v>
      </c>
      <c r="J482" s="4">
        <v>0.11</v>
      </c>
      <c r="K482" s="4">
        <v>-0.11</v>
      </c>
      <c r="L482" s="3" t="str">
        <f>VLOOKUP(F482,[1]demo_job_tbl!A:E,4,FALSE)</f>
        <v>J MARTIN JACQUET MS ADD/RENO</v>
      </c>
      <c r="M482" s="5" t="str">
        <f>VLOOKUP(F482,[1]demo_job_tbl!A:C,3,FALSE)</f>
        <v>OR</v>
      </c>
    </row>
    <row r="483" spans="1:13" x14ac:dyDescent="0.25">
      <c r="A483" s="5" t="s">
        <v>14</v>
      </c>
      <c r="B483" s="5" t="s">
        <v>15</v>
      </c>
      <c r="C483" s="5" t="s">
        <v>38</v>
      </c>
      <c r="D483" s="5" t="s">
        <v>30</v>
      </c>
      <c r="E483" s="5" t="s">
        <v>97</v>
      </c>
      <c r="F483" s="5" t="s">
        <v>98</v>
      </c>
      <c r="G483" s="3" t="str">
        <f>VLOOKUP(D483,[1]tab_gl_segment_4!A:D,3,FALSE)</f>
        <v>OVERTIME COST</v>
      </c>
      <c r="H483" s="4">
        <v>0</v>
      </c>
      <c r="I483" s="4">
        <v>0</v>
      </c>
      <c r="J483" s="4">
        <v>0.03</v>
      </c>
      <c r="K483" s="4">
        <v>-0.03</v>
      </c>
      <c r="L483" s="3" t="str">
        <f>VLOOKUP(F483,[1]demo_job_tbl!A:E,4,FALSE)</f>
        <v>J MARTIN JACQUET MS ADD/RENO</v>
      </c>
      <c r="M483" s="5" t="str">
        <f>VLOOKUP(F483,[1]demo_job_tbl!A:C,3,FALSE)</f>
        <v>OR</v>
      </c>
    </row>
    <row r="484" spans="1:13" x14ac:dyDescent="0.25">
      <c r="A484" s="5" t="s">
        <v>14</v>
      </c>
      <c r="B484" s="5" t="s">
        <v>15</v>
      </c>
      <c r="C484" s="5" t="s">
        <v>39</v>
      </c>
      <c r="D484" s="5" t="s">
        <v>17</v>
      </c>
      <c r="E484" s="5" t="s">
        <v>97</v>
      </c>
      <c r="F484" s="5" t="s">
        <v>98</v>
      </c>
      <c r="G484" s="3" t="str">
        <f>VLOOKUP(D484,[1]tab_gl_segment_4!A:D,3,FALSE)</f>
        <v>FURNITURE, FIXTURE &amp; EQUIPMENT</v>
      </c>
      <c r="H484" s="4">
        <v>0</v>
      </c>
      <c r="I484" s="4">
        <v>0</v>
      </c>
      <c r="J484" s="4">
        <v>0</v>
      </c>
      <c r="K484" s="4">
        <v>0</v>
      </c>
      <c r="L484" s="3" t="str">
        <f>VLOOKUP(F484,[1]demo_job_tbl!A:E,4,FALSE)</f>
        <v>J MARTIN JACQUET MS ADD/RENO</v>
      </c>
      <c r="M484" s="5" t="str">
        <f>VLOOKUP(F484,[1]demo_job_tbl!A:C,3,FALSE)</f>
        <v>OR</v>
      </c>
    </row>
    <row r="485" spans="1:13" x14ac:dyDescent="0.25">
      <c r="A485" s="5" t="s">
        <v>14</v>
      </c>
      <c r="B485" s="5" t="s">
        <v>15</v>
      </c>
      <c r="C485" s="5" t="s">
        <v>16</v>
      </c>
      <c r="D485" s="5" t="s">
        <v>40</v>
      </c>
      <c r="E485" s="5" t="s">
        <v>97</v>
      </c>
      <c r="F485" s="5" t="s">
        <v>98</v>
      </c>
      <c r="G485" s="3" t="str">
        <f>VLOOKUP(D485,[1]tab_gl_segment_4!A:D,3,FALSE)</f>
        <v>A/E ALLOWANCES</v>
      </c>
      <c r="H485" s="4">
        <v>38752</v>
      </c>
      <c r="I485" s="4">
        <v>0</v>
      </c>
      <c r="J485" s="4">
        <v>22000</v>
      </c>
      <c r="K485" s="4">
        <v>16752</v>
      </c>
      <c r="L485" s="3" t="str">
        <f>VLOOKUP(F485,[1]demo_job_tbl!A:E,4,FALSE)</f>
        <v>J MARTIN JACQUET MS ADD/RENO</v>
      </c>
      <c r="M485" s="5" t="str">
        <f>VLOOKUP(F485,[1]demo_job_tbl!A:C,3,FALSE)</f>
        <v>OR</v>
      </c>
    </row>
    <row r="486" spans="1:13" x14ac:dyDescent="0.25">
      <c r="A486" s="5" t="s">
        <v>14</v>
      </c>
      <c r="B486" s="5" t="s">
        <v>15</v>
      </c>
      <c r="C486" s="5" t="s">
        <v>16</v>
      </c>
      <c r="D486" s="5" t="s">
        <v>41</v>
      </c>
      <c r="E486" s="5" t="s">
        <v>97</v>
      </c>
      <c r="F486" s="5" t="s">
        <v>98</v>
      </c>
      <c r="G486" s="3" t="str">
        <f>VLOOKUP(D486,[1]tab_gl_segment_4!A:D,3,FALSE)</f>
        <v>ACCESSIBILITY (RAS)</v>
      </c>
      <c r="H486" s="4">
        <v>5000</v>
      </c>
      <c r="I486" s="4">
        <v>745.02</v>
      </c>
      <c r="J486" s="4">
        <v>2754.98</v>
      </c>
      <c r="K486" s="4">
        <v>1500</v>
      </c>
      <c r="L486" s="3" t="str">
        <f>VLOOKUP(F486,[1]demo_job_tbl!A:E,4,FALSE)</f>
        <v>J MARTIN JACQUET MS ADD/RENO</v>
      </c>
      <c r="M486" s="5" t="str">
        <f>VLOOKUP(F486,[1]demo_job_tbl!A:C,3,FALSE)</f>
        <v>OR</v>
      </c>
    </row>
    <row r="487" spans="1:13" x14ac:dyDescent="0.25">
      <c r="A487" s="5" t="s">
        <v>14</v>
      </c>
      <c r="B487" s="5" t="s">
        <v>15</v>
      </c>
      <c r="C487" s="5" t="s">
        <v>16</v>
      </c>
      <c r="D487" s="5" t="s">
        <v>42</v>
      </c>
      <c r="E487" s="5" t="s">
        <v>97</v>
      </c>
      <c r="F487" s="5" t="s">
        <v>98</v>
      </c>
      <c r="G487" s="3" t="str">
        <f>VLOOKUP(D487,[1]tab_gl_segment_4!A:D,3,FALSE)</f>
        <v>ABATEMENT</v>
      </c>
      <c r="H487" s="4">
        <v>502632</v>
      </c>
      <c r="I487" s="4">
        <v>144463.57999999999</v>
      </c>
      <c r="J487" s="4">
        <v>0</v>
      </c>
      <c r="K487" s="4">
        <v>358168.42</v>
      </c>
      <c r="L487" s="3" t="str">
        <f>VLOOKUP(F487,[1]demo_job_tbl!A:E,4,FALSE)</f>
        <v>J MARTIN JACQUET MS ADD/RENO</v>
      </c>
      <c r="M487" s="5" t="str">
        <f>VLOOKUP(F487,[1]demo_job_tbl!A:C,3,FALSE)</f>
        <v>OR</v>
      </c>
    </row>
    <row r="488" spans="1:13" x14ac:dyDescent="0.25">
      <c r="A488" s="5" t="s">
        <v>14</v>
      </c>
      <c r="B488" s="5" t="s">
        <v>15</v>
      </c>
      <c r="C488" s="5" t="s">
        <v>16</v>
      </c>
      <c r="D488" s="5" t="s">
        <v>43</v>
      </c>
      <c r="E488" s="5" t="s">
        <v>97</v>
      </c>
      <c r="F488" s="5" t="s">
        <v>98</v>
      </c>
      <c r="G488" s="3" t="str">
        <f>VLOOKUP(D488,[1]tab_gl_segment_4!A:D,3,FALSE)</f>
        <v>DESIGN SERVICES</v>
      </c>
      <c r="H488" s="4">
        <v>2558478</v>
      </c>
      <c r="I488" s="4">
        <v>887791.65</v>
      </c>
      <c r="J488" s="4">
        <v>1670685.83</v>
      </c>
      <c r="K488" s="4">
        <v>0.52</v>
      </c>
      <c r="L488" s="3" t="str">
        <f>VLOOKUP(F488,[1]demo_job_tbl!A:E,4,FALSE)</f>
        <v>J MARTIN JACQUET MS ADD/RENO</v>
      </c>
      <c r="M488" s="5" t="str">
        <f>VLOOKUP(F488,[1]demo_job_tbl!A:C,3,FALSE)</f>
        <v>OR</v>
      </c>
    </row>
    <row r="489" spans="1:13" x14ac:dyDescent="0.25">
      <c r="A489" s="5" t="s">
        <v>14</v>
      </c>
      <c r="B489" s="5" t="s">
        <v>15</v>
      </c>
      <c r="C489" s="5" t="s">
        <v>16</v>
      </c>
      <c r="D489" s="5" t="s">
        <v>44</v>
      </c>
      <c r="E489" s="5" t="s">
        <v>97</v>
      </c>
      <c r="F489" s="5" t="s">
        <v>98</v>
      </c>
      <c r="G489" s="3" t="str">
        <f>VLOOKUP(D489,[1]tab_gl_segment_4!A:D,3,FALSE)</f>
        <v>CONSTRUCTION COST BUDGET</v>
      </c>
      <c r="H489" s="4">
        <v>34074325</v>
      </c>
      <c r="I489" s="4">
        <v>32802635.420000002</v>
      </c>
      <c r="J489" s="4">
        <v>716514.58</v>
      </c>
      <c r="K489" s="4">
        <v>555175</v>
      </c>
      <c r="L489" s="3" t="str">
        <f>VLOOKUP(F489,[1]demo_job_tbl!A:E,4,FALSE)</f>
        <v>J MARTIN JACQUET MS ADD/RENO</v>
      </c>
      <c r="M489" s="5" t="str">
        <f>VLOOKUP(F489,[1]demo_job_tbl!A:C,3,FALSE)</f>
        <v>OR</v>
      </c>
    </row>
    <row r="490" spans="1:13" x14ac:dyDescent="0.25">
      <c r="A490" s="5" t="s">
        <v>14</v>
      </c>
      <c r="B490" s="5" t="s">
        <v>15</v>
      </c>
      <c r="C490" s="5" t="s">
        <v>16</v>
      </c>
      <c r="D490" s="5" t="s">
        <v>45</v>
      </c>
      <c r="E490" s="5" t="s">
        <v>97</v>
      </c>
      <c r="F490" s="5" t="s">
        <v>98</v>
      </c>
      <c r="G490" s="3" t="str">
        <f>VLOOKUP(D490,[1]tab_gl_segment_4!A:D,3,FALSE)</f>
        <v>IN CONTRACT CONSTRUC ALLOWANCE</v>
      </c>
      <c r="H490" s="4">
        <v>600167</v>
      </c>
      <c r="I490" s="4">
        <v>0</v>
      </c>
      <c r="J490" s="4">
        <v>0</v>
      </c>
      <c r="K490" s="4">
        <v>600167</v>
      </c>
      <c r="L490" s="3" t="str">
        <f>VLOOKUP(F490,[1]demo_job_tbl!A:E,4,FALSE)</f>
        <v>J MARTIN JACQUET MS ADD/RENO</v>
      </c>
      <c r="M490" s="5" t="str">
        <f>VLOOKUP(F490,[1]demo_job_tbl!A:C,3,FALSE)</f>
        <v>OR</v>
      </c>
    </row>
    <row r="491" spans="1:13" x14ac:dyDescent="0.25">
      <c r="A491" s="5" t="s">
        <v>14</v>
      </c>
      <c r="B491" s="5" t="s">
        <v>15</v>
      </c>
      <c r="C491" s="5" t="s">
        <v>16</v>
      </c>
      <c r="D491" s="5" t="s">
        <v>17</v>
      </c>
      <c r="E491" s="5" t="s">
        <v>97</v>
      </c>
      <c r="F491" s="5" t="s">
        <v>98</v>
      </c>
      <c r="G491" s="3" t="str">
        <f>VLOOKUP(D491,[1]tab_gl_segment_4!A:D,3,FALSE)</f>
        <v>FURNITURE, FIXTURE &amp; EQUIPMENT</v>
      </c>
      <c r="H491" s="4">
        <v>1875609</v>
      </c>
      <c r="I491" s="4">
        <v>0</v>
      </c>
      <c r="J491" s="4">
        <v>0</v>
      </c>
      <c r="K491" s="4">
        <v>1875609</v>
      </c>
      <c r="L491" s="3" t="str">
        <f>VLOOKUP(F491,[1]demo_job_tbl!A:E,4,FALSE)</f>
        <v>J MARTIN JACQUET MS ADD/RENO</v>
      </c>
      <c r="M491" s="5" t="str">
        <f>VLOOKUP(F491,[1]demo_job_tbl!A:C,3,FALSE)</f>
        <v>OR</v>
      </c>
    </row>
    <row r="492" spans="1:13" x14ac:dyDescent="0.25">
      <c r="A492" s="5" t="s">
        <v>14</v>
      </c>
      <c r="B492" s="5" t="s">
        <v>15</v>
      </c>
      <c r="C492" s="5" t="s">
        <v>16</v>
      </c>
      <c r="D492" s="5" t="s">
        <v>46</v>
      </c>
      <c r="E492" s="5" t="s">
        <v>97</v>
      </c>
      <c r="F492" s="5" t="s">
        <v>98</v>
      </c>
      <c r="G492" s="3" t="str">
        <f>VLOOKUP(D492,[1]tab_gl_segment_4!A:D,3,FALSE)</f>
        <v>PROGRAM MANAGEMENT</v>
      </c>
      <c r="H492" s="4">
        <v>1833356</v>
      </c>
      <c r="I492" s="4">
        <v>1033037.81</v>
      </c>
      <c r="J492" s="4">
        <v>800318.19</v>
      </c>
      <c r="K492" s="4">
        <v>0</v>
      </c>
      <c r="L492" s="3" t="str">
        <f>VLOOKUP(F492,[1]demo_job_tbl!A:E,4,FALSE)</f>
        <v>J MARTIN JACQUET MS ADD/RENO</v>
      </c>
      <c r="M492" s="5" t="str">
        <f>VLOOKUP(F492,[1]demo_job_tbl!A:C,3,FALSE)</f>
        <v>OR</v>
      </c>
    </row>
    <row r="493" spans="1:13" x14ac:dyDescent="0.25">
      <c r="A493" s="5" t="s">
        <v>14</v>
      </c>
      <c r="B493" s="5" t="s">
        <v>15</v>
      </c>
      <c r="C493" s="5" t="s">
        <v>16</v>
      </c>
      <c r="D493" s="5" t="s">
        <v>47</v>
      </c>
      <c r="E493" s="5" t="s">
        <v>97</v>
      </c>
      <c r="F493" s="5" t="s">
        <v>98</v>
      </c>
      <c r="G493" s="3" t="str">
        <f>VLOOKUP(D493,[1]tab_gl_segment_4!A:D,3,FALSE)</f>
        <v>TECHNOLOGY (CIP)</v>
      </c>
      <c r="H493" s="4">
        <v>1097280</v>
      </c>
      <c r="I493" s="4">
        <v>0</v>
      </c>
      <c r="J493" s="4">
        <v>0</v>
      </c>
      <c r="K493" s="4">
        <v>1097280</v>
      </c>
      <c r="L493" s="3" t="str">
        <f>VLOOKUP(F493,[1]demo_job_tbl!A:E,4,FALSE)</f>
        <v>J MARTIN JACQUET MS ADD/RENO</v>
      </c>
      <c r="M493" s="5" t="str">
        <f>VLOOKUP(F493,[1]demo_job_tbl!A:C,3,FALSE)</f>
        <v>OR</v>
      </c>
    </row>
    <row r="494" spans="1:13" x14ac:dyDescent="0.25">
      <c r="A494" s="5" t="s">
        <v>14</v>
      </c>
      <c r="B494" s="5" t="s">
        <v>15</v>
      </c>
      <c r="C494" s="5" t="s">
        <v>16</v>
      </c>
      <c r="D494" s="5" t="s">
        <v>49</v>
      </c>
      <c r="E494" s="5" t="s">
        <v>97</v>
      </c>
      <c r="F494" s="5" t="s">
        <v>98</v>
      </c>
      <c r="G494" s="3" t="str">
        <f>VLOOKUP(D494,[1]tab_gl_segment_4!A:D,3,FALSE)</f>
        <v>COMMISSIONING</v>
      </c>
      <c r="H494" s="4">
        <v>38752</v>
      </c>
      <c r="I494" s="4">
        <v>38400</v>
      </c>
      <c r="J494" s="4">
        <v>0</v>
      </c>
      <c r="K494" s="4">
        <v>352</v>
      </c>
      <c r="L494" s="3" t="str">
        <f>VLOOKUP(F494,[1]demo_job_tbl!A:E,4,FALSE)</f>
        <v>J MARTIN JACQUET MS ADD/RENO</v>
      </c>
      <c r="M494" s="5" t="str">
        <f>VLOOKUP(F494,[1]demo_job_tbl!A:C,3,FALSE)</f>
        <v>OR</v>
      </c>
    </row>
    <row r="495" spans="1:13" x14ac:dyDescent="0.25">
      <c r="A495" s="5" t="s">
        <v>14</v>
      </c>
      <c r="B495" s="5" t="s">
        <v>15</v>
      </c>
      <c r="C495" s="5" t="s">
        <v>16</v>
      </c>
      <c r="D495" s="5" t="s">
        <v>50</v>
      </c>
      <c r="E495" s="5" t="s">
        <v>97</v>
      </c>
      <c r="F495" s="5" t="s">
        <v>98</v>
      </c>
      <c r="G495" s="3" t="str">
        <f>VLOOKUP(D495,[1]tab_gl_segment_4!A:D,3,FALSE)</f>
        <v>GEOTECH</v>
      </c>
      <c r="H495" s="4">
        <v>21900</v>
      </c>
      <c r="I495" s="4">
        <v>0</v>
      </c>
      <c r="J495" s="4">
        <v>21900</v>
      </c>
      <c r="K495" s="4">
        <v>0</v>
      </c>
      <c r="L495" s="3" t="str">
        <f>VLOOKUP(F495,[1]demo_job_tbl!A:E,4,FALSE)</f>
        <v>J MARTIN JACQUET MS ADD/RENO</v>
      </c>
      <c r="M495" s="5" t="str">
        <f>VLOOKUP(F495,[1]demo_job_tbl!A:C,3,FALSE)</f>
        <v>OR</v>
      </c>
    </row>
    <row r="496" spans="1:13" x14ac:dyDescent="0.25">
      <c r="A496" s="5" t="s">
        <v>14</v>
      </c>
      <c r="B496" s="5" t="s">
        <v>15</v>
      </c>
      <c r="C496" s="5" t="s">
        <v>16</v>
      </c>
      <c r="D496" s="5" t="s">
        <v>51</v>
      </c>
      <c r="E496" s="5" t="s">
        <v>97</v>
      </c>
      <c r="F496" s="5" t="s">
        <v>98</v>
      </c>
      <c r="G496" s="3" t="str">
        <f>VLOOKUP(D496,[1]tab_gl_segment_4!A:D,3,FALSE)</f>
        <v>HAZMAT CONSULTING</v>
      </c>
      <c r="H496" s="4">
        <v>101905</v>
      </c>
      <c r="I496" s="4">
        <v>60295</v>
      </c>
      <c r="J496" s="4">
        <v>41610</v>
      </c>
      <c r="K496" s="4">
        <v>0</v>
      </c>
      <c r="L496" s="3" t="str">
        <f>VLOOKUP(F496,[1]demo_job_tbl!A:E,4,FALSE)</f>
        <v>J MARTIN JACQUET MS ADD/RENO</v>
      </c>
      <c r="M496" s="5" t="str">
        <f>VLOOKUP(F496,[1]demo_job_tbl!A:C,3,FALSE)</f>
        <v>OR</v>
      </c>
    </row>
    <row r="497" spans="1:13" x14ac:dyDescent="0.25">
      <c r="A497" s="5" t="s">
        <v>14</v>
      </c>
      <c r="B497" s="5" t="s">
        <v>15</v>
      </c>
      <c r="C497" s="5" t="s">
        <v>16</v>
      </c>
      <c r="D497" s="5" t="s">
        <v>52</v>
      </c>
      <c r="E497" s="5" t="s">
        <v>97</v>
      </c>
      <c r="F497" s="5" t="s">
        <v>98</v>
      </c>
      <c r="G497" s="3" t="str">
        <f>VLOOKUP(D497,[1]tab_gl_segment_4!A:D,3,FALSE)</f>
        <v>CONTINGENCY HOLDING ACCT</v>
      </c>
      <c r="H497" s="4">
        <v>805212</v>
      </c>
      <c r="I497" s="4">
        <v>0</v>
      </c>
      <c r="J497" s="4">
        <v>0</v>
      </c>
      <c r="K497" s="4">
        <v>805212</v>
      </c>
      <c r="L497" s="3" t="str">
        <f>VLOOKUP(F497,[1]demo_job_tbl!A:E,4,FALSE)</f>
        <v>J MARTIN JACQUET MS ADD/RENO</v>
      </c>
      <c r="M497" s="5" t="str">
        <f>VLOOKUP(F497,[1]demo_job_tbl!A:C,3,FALSE)</f>
        <v>OR</v>
      </c>
    </row>
    <row r="498" spans="1:13" x14ac:dyDescent="0.25">
      <c r="A498" s="5" t="s">
        <v>14</v>
      </c>
      <c r="B498" s="5" t="s">
        <v>15</v>
      </c>
      <c r="C498" s="5" t="s">
        <v>16</v>
      </c>
      <c r="D498" s="5" t="s">
        <v>53</v>
      </c>
      <c r="E498" s="5" t="s">
        <v>97</v>
      </c>
      <c r="F498" s="5" t="s">
        <v>98</v>
      </c>
      <c r="G498" s="3" t="str">
        <f>VLOOKUP(D498,[1]tab_gl_segment_4!A:D,3,FALSE)</f>
        <v>ABATEMENT CONTINGENCY (HZMT)</v>
      </c>
      <c r="H498" s="4">
        <v>50263</v>
      </c>
      <c r="I498" s="4">
        <v>0</v>
      </c>
      <c r="J498" s="4">
        <v>0</v>
      </c>
      <c r="K498" s="4">
        <v>50263</v>
      </c>
      <c r="L498" s="3" t="str">
        <f>VLOOKUP(F498,[1]demo_job_tbl!A:E,4,FALSE)</f>
        <v>J MARTIN JACQUET MS ADD/RENO</v>
      </c>
      <c r="M498" s="5" t="str">
        <f>VLOOKUP(F498,[1]demo_job_tbl!A:C,3,FALSE)</f>
        <v>OR</v>
      </c>
    </row>
    <row r="499" spans="1:13" x14ac:dyDescent="0.25">
      <c r="A499" s="5" t="s">
        <v>14</v>
      </c>
      <c r="B499" s="5" t="s">
        <v>15</v>
      </c>
      <c r="C499" s="5" t="s">
        <v>16</v>
      </c>
      <c r="D499" s="5" t="s">
        <v>55</v>
      </c>
      <c r="E499" s="5" t="s">
        <v>97</v>
      </c>
      <c r="F499" s="5" t="s">
        <v>98</v>
      </c>
      <c r="G499" s="3" t="str">
        <f>VLOOKUP(D499,[1]tab_gl_segment_4!A:D,3,FALSE)</f>
        <v>MOVING</v>
      </c>
      <c r="H499" s="4">
        <v>45480</v>
      </c>
      <c r="I499" s="4">
        <v>40677.5</v>
      </c>
      <c r="J499" s="4">
        <v>4802</v>
      </c>
      <c r="K499" s="4">
        <v>0.5</v>
      </c>
      <c r="L499" s="3" t="str">
        <f>VLOOKUP(F499,[1]demo_job_tbl!A:E,4,FALSE)</f>
        <v>J MARTIN JACQUET MS ADD/RENO</v>
      </c>
      <c r="M499" s="5" t="str">
        <f>VLOOKUP(F499,[1]demo_job_tbl!A:C,3,FALSE)</f>
        <v>OR</v>
      </c>
    </row>
    <row r="500" spans="1:13" x14ac:dyDescent="0.25">
      <c r="A500" s="5" t="s">
        <v>14</v>
      </c>
      <c r="B500" s="5" t="s">
        <v>15</v>
      </c>
      <c r="C500" s="5" t="s">
        <v>16</v>
      </c>
      <c r="D500" s="5" t="s">
        <v>56</v>
      </c>
      <c r="E500" s="5" t="s">
        <v>97</v>
      </c>
      <c r="F500" s="5" t="s">
        <v>98</v>
      </c>
      <c r="G500" s="3" t="str">
        <f>VLOOKUP(D500,[1]tab_gl_segment_4!A:D,3,FALSE)</f>
        <v>MATERIAL TESTING</v>
      </c>
      <c r="H500" s="4">
        <v>96420</v>
      </c>
      <c r="I500" s="4">
        <v>95263.75</v>
      </c>
      <c r="J500" s="4">
        <v>1156.25</v>
      </c>
      <c r="K500" s="4">
        <v>0</v>
      </c>
      <c r="L500" s="3" t="str">
        <f>VLOOKUP(F500,[1]demo_job_tbl!A:E,4,FALSE)</f>
        <v>J MARTIN JACQUET MS ADD/RENO</v>
      </c>
      <c r="M500" s="5" t="str">
        <f>VLOOKUP(F500,[1]demo_job_tbl!A:C,3,FALSE)</f>
        <v>OR</v>
      </c>
    </row>
    <row r="501" spans="1:13" x14ac:dyDescent="0.25">
      <c r="A501" s="5" t="s">
        <v>14</v>
      </c>
      <c r="B501" s="5" t="s">
        <v>15</v>
      </c>
      <c r="C501" s="5" t="s">
        <v>16</v>
      </c>
      <c r="D501" s="5" t="s">
        <v>68</v>
      </c>
      <c r="E501" s="5" t="s">
        <v>97</v>
      </c>
      <c r="F501" s="5" t="s">
        <v>98</v>
      </c>
      <c r="G501" s="3" t="str">
        <f>VLOOKUP(D501,[1]tab_gl_segment_4!A:D,3,FALSE)</f>
        <v>OTHER ENGINEERING SVS</v>
      </c>
      <c r="H501" s="4">
        <v>4000</v>
      </c>
      <c r="I501" s="4">
        <v>0</v>
      </c>
      <c r="J501" s="4">
        <v>0</v>
      </c>
      <c r="K501" s="4">
        <v>4000</v>
      </c>
      <c r="L501" s="3" t="str">
        <f>VLOOKUP(F501,[1]demo_job_tbl!A:E,4,FALSE)</f>
        <v>J MARTIN JACQUET MS ADD/RENO</v>
      </c>
      <c r="M501" s="5" t="str">
        <f>VLOOKUP(F501,[1]demo_job_tbl!A:C,3,FALSE)</f>
        <v>OR</v>
      </c>
    </row>
    <row r="502" spans="1:13" x14ac:dyDescent="0.25">
      <c r="A502" s="5" t="s">
        <v>14</v>
      </c>
      <c r="B502" s="5" t="s">
        <v>15</v>
      </c>
      <c r="C502" s="5" t="s">
        <v>16</v>
      </c>
      <c r="D502" s="5" t="s">
        <v>57</v>
      </c>
      <c r="E502" s="5" t="s">
        <v>97</v>
      </c>
      <c r="F502" s="5" t="s">
        <v>98</v>
      </c>
      <c r="G502" s="3" t="str">
        <f>VLOOKUP(D502,[1]tab_gl_segment_4!A:D,3,FALSE)</f>
        <v>A/E REIMBURSABLES</v>
      </c>
      <c r="H502" s="4">
        <v>17051</v>
      </c>
      <c r="I502" s="4">
        <v>2129.09</v>
      </c>
      <c r="J502" s="4">
        <v>2870.91</v>
      </c>
      <c r="K502" s="4">
        <v>12051</v>
      </c>
      <c r="L502" s="3" t="str">
        <f>VLOOKUP(F502,[1]demo_job_tbl!A:E,4,FALSE)</f>
        <v>J MARTIN JACQUET MS ADD/RENO</v>
      </c>
      <c r="M502" s="5" t="str">
        <f>VLOOKUP(F502,[1]demo_job_tbl!A:C,3,FALSE)</f>
        <v>OR</v>
      </c>
    </row>
    <row r="503" spans="1:13" x14ac:dyDescent="0.25">
      <c r="A503" s="5" t="s">
        <v>14</v>
      </c>
      <c r="B503" s="5" t="s">
        <v>15</v>
      </c>
      <c r="C503" s="5" t="s">
        <v>16</v>
      </c>
      <c r="D503" s="5" t="s">
        <v>58</v>
      </c>
      <c r="E503" s="5" t="s">
        <v>97</v>
      </c>
      <c r="F503" s="5" t="s">
        <v>98</v>
      </c>
      <c r="G503" s="3" t="str">
        <f>VLOOKUP(D503,[1]tab_gl_segment_4!A:D,3,FALSE)</f>
        <v>ROOF CONSULTING</v>
      </c>
      <c r="H503" s="4">
        <v>35000</v>
      </c>
      <c r="I503" s="4">
        <v>35000</v>
      </c>
      <c r="J503" s="4">
        <v>0</v>
      </c>
      <c r="K503" s="4">
        <v>0</v>
      </c>
      <c r="L503" s="3" t="str">
        <f>VLOOKUP(F503,[1]demo_job_tbl!A:E,4,FALSE)</f>
        <v>J MARTIN JACQUET MS ADD/RENO</v>
      </c>
      <c r="M503" s="5" t="str">
        <f>VLOOKUP(F503,[1]demo_job_tbl!A:C,3,FALSE)</f>
        <v>OR</v>
      </c>
    </row>
    <row r="504" spans="1:13" x14ac:dyDescent="0.25">
      <c r="A504" s="5" t="s">
        <v>14</v>
      </c>
      <c r="B504" s="5" t="s">
        <v>15</v>
      </c>
      <c r="C504" s="5" t="s">
        <v>16</v>
      </c>
      <c r="D504" s="5" t="s">
        <v>59</v>
      </c>
      <c r="E504" s="5" t="s">
        <v>97</v>
      </c>
      <c r="F504" s="5" t="s">
        <v>98</v>
      </c>
      <c r="G504" s="3" t="str">
        <f>VLOOKUP(D504,[1]tab_gl_segment_4!A:D,3,FALSE)</f>
        <v>PERMIT/FEE REIMBURSEMENT</v>
      </c>
      <c r="H504" s="4">
        <v>62004</v>
      </c>
      <c r="I504" s="4">
        <v>0</v>
      </c>
      <c r="J504" s="4">
        <v>0</v>
      </c>
      <c r="K504" s="4">
        <v>62004</v>
      </c>
      <c r="L504" s="3" t="str">
        <f>VLOOKUP(F504,[1]demo_job_tbl!A:E,4,FALSE)</f>
        <v>J MARTIN JACQUET MS ADD/RENO</v>
      </c>
      <c r="M504" s="5" t="str">
        <f>VLOOKUP(F504,[1]demo_job_tbl!A:C,3,FALSE)</f>
        <v>OR</v>
      </c>
    </row>
    <row r="505" spans="1:13" x14ac:dyDescent="0.25">
      <c r="A505" s="5" t="s">
        <v>14</v>
      </c>
      <c r="B505" s="5" t="s">
        <v>15</v>
      </c>
      <c r="C505" s="5" t="s">
        <v>16</v>
      </c>
      <c r="D505" s="5" t="s">
        <v>60</v>
      </c>
      <c r="E505" s="5" t="s">
        <v>97</v>
      </c>
      <c r="F505" s="5" t="s">
        <v>98</v>
      </c>
      <c r="G505" s="3" t="str">
        <f>VLOOKUP(D505,[1]tab_gl_segment_4!A:D,3,FALSE)</f>
        <v>SURVEYING</v>
      </c>
      <c r="H505" s="4">
        <v>23251</v>
      </c>
      <c r="I505" s="4">
        <v>0</v>
      </c>
      <c r="J505" s="4">
        <v>0</v>
      </c>
      <c r="K505" s="4">
        <v>23251</v>
      </c>
      <c r="L505" s="3" t="str">
        <f>VLOOKUP(F505,[1]demo_job_tbl!A:E,4,FALSE)</f>
        <v>J MARTIN JACQUET MS ADD/RENO</v>
      </c>
      <c r="M505" s="5" t="str">
        <f>VLOOKUP(F505,[1]demo_job_tbl!A:C,3,FALSE)</f>
        <v>OR</v>
      </c>
    </row>
    <row r="506" spans="1:13" x14ac:dyDescent="0.25">
      <c r="A506" s="5" t="s">
        <v>14</v>
      </c>
      <c r="B506" s="5" t="s">
        <v>15</v>
      </c>
      <c r="C506" s="5" t="s">
        <v>16</v>
      </c>
      <c r="D506" s="5" t="s">
        <v>61</v>
      </c>
      <c r="E506" s="5" t="s">
        <v>97</v>
      </c>
      <c r="F506" s="5" t="s">
        <v>98</v>
      </c>
      <c r="G506" s="3" t="str">
        <f>VLOOKUP(D506,[1]tab_gl_segment_4!A:D,3,FALSE)</f>
        <v>TRAFFIC MANAGMT PLAN SERV</v>
      </c>
      <c r="H506" s="4">
        <v>50000</v>
      </c>
      <c r="I506" s="4">
        <v>0</v>
      </c>
      <c r="J506" s="4">
        <v>25500</v>
      </c>
      <c r="K506" s="4">
        <v>24500</v>
      </c>
      <c r="L506" s="3" t="str">
        <f>VLOOKUP(F506,[1]demo_job_tbl!A:E,4,FALSE)</f>
        <v>J MARTIN JACQUET MS ADD/RENO</v>
      </c>
      <c r="M506" s="5" t="str">
        <f>VLOOKUP(F506,[1]demo_job_tbl!A:C,3,FALSE)</f>
        <v>OR</v>
      </c>
    </row>
    <row r="507" spans="1:13" x14ac:dyDescent="0.25">
      <c r="A507" s="5" t="s">
        <v>14</v>
      </c>
      <c r="B507" s="5" t="s">
        <v>15</v>
      </c>
      <c r="C507" s="5" t="s">
        <v>16</v>
      </c>
      <c r="D507" s="5" t="s">
        <v>62</v>
      </c>
      <c r="E507" s="5" t="s">
        <v>97</v>
      </c>
      <c r="F507" s="5" t="s">
        <v>98</v>
      </c>
      <c r="G507" s="3" t="str">
        <f>VLOOKUP(D507,[1]tab_gl_segment_4!A:D,3,FALSE)</f>
        <v>TEST &amp; BALANCE</v>
      </c>
      <c r="H507" s="4">
        <v>84800</v>
      </c>
      <c r="I507" s="4">
        <v>84500</v>
      </c>
      <c r="J507" s="4">
        <v>0</v>
      </c>
      <c r="K507" s="4">
        <v>300</v>
      </c>
      <c r="L507" s="3" t="str">
        <f>VLOOKUP(F507,[1]demo_job_tbl!A:E,4,FALSE)</f>
        <v>J MARTIN JACQUET MS ADD/RENO</v>
      </c>
      <c r="M507" s="5" t="str">
        <f>VLOOKUP(F507,[1]demo_job_tbl!A:C,3,FALSE)</f>
        <v>OR</v>
      </c>
    </row>
    <row r="508" spans="1:13" x14ac:dyDescent="0.25">
      <c r="A508" s="5" t="s">
        <v>14</v>
      </c>
      <c r="B508" s="5" t="s">
        <v>15</v>
      </c>
      <c r="C508" s="5" t="s">
        <v>29</v>
      </c>
      <c r="D508" s="5" t="s">
        <v>30</v>
      </c>
      <c r="E508" s="5" t="s">
        <v>99</v>
      </c>
      <c r="F508" s="5" t="s">
        <v>100</v>
      </c>
      <c r="G508" s="3" t="str">
        <f>VLOOKUP(D508,[1]tab_gl_segment_4!A:D,3,FALSE)</f>
        <v>OVERTIME COST</v>
      </c>
      <c r="H508" s="4">
        <v>26885</v>
      </c>
      <c r="I508" s="4">
        <v>0</v>
      </c>
      <c r="J508" s="4">
        <v>401.14</v>
      </c>
      <c r="K508" s="4">
        <v>26483.86</v>
      </c>
      <c r="L508" s="3" t="str">
        <f>VLOOKUP(F508,[1]demo_job_tbl!A:E,4,FALSE)</f>
        <v>WEDGWOOD MS ADD/RENO</v>
      </c>
      <c r="M508" s="5" t="str">
        <f>VLOOKUP(F508,[1]demo_job_tbl!A:C,3,FALSE)</f>
        <v>OR</v>
      </c>
    </row>
    <row r="509" spans="1:13" x14ac:dyDescent="0.25">
      <c r="A509" s="5" t="s">
        <v>14</v>
      </c>
      <c r="B509" s="5" t="s">
        <v>15</v>
      </c>
      <c r="C509" s="5" t="s">
        <v>33</v>
      </c>
      <c r="D509" s="5" t="s">
        <v>30</v>
      </c>
      <c r="E509" s="5" t="s">
        <v>99</v>
      </c>
      <c r="F509" s="5" t="s">
        <v>100</v>
      </c>
      <c r="G509" s="3" t="str">
        <f>VLOOKUP(D509,[1]tab_gl_segment_4!A:D,3,FALSE)</f>
        <v>OVERTIME COST</v>
      </c>
      <c r="H509" s="4">
        <v>1500</v>
      </c>
      <c r="I509" s="4">
        <v>0</v>
      </c>
      <c r="J509" s="4">
        <v>5.72</v>
      </c>
      <c r="K509" s="4">
        <v>1494.28</v>
      </c>
      <c r="L509" s="3" t="str">
        <f>VLOOKUP(F509,[1]demo_job_tbl!A:E,4,FALSE)</f>
        <v>WEDGWOOD MS ADD/RENO</v>
      </c>
      <c r="M509" s="5" t="str">
        <f>VLOOKUP(F509,[1]demo_job_tbl!A:C,3,FALSE)</f>
        <v>OR</v>
      </c>
    </row>
    <row r="510" spans="1:13" x14ac:dyDescent="0.25">
      <c r="A510" s="5" t="s">
        <v>14</v>
      </c>
      <c r="B510" s="5" t="s">
        <v>15</v>
      </c>
      <c r="C510" s="5" t="s">
        <v>34</v>
      </c>
      <c r="D510" s="5" t="s">
        <v>30</v>
      </c>
      <c r="E510" s="5" t="s">
        <v>99</v>
      </c>
      <c r="F510" s="5" t="s">
        <v>100</v>
      </c>
      <c r="G510" s="3" t="str">
        <f>VLOOKUP(D510,[1]tab_gl_segment_4!A:D,3,FALSE)</f>
        <v>OVERTIME COST</v>
      </c>
      <c r="H510" s="4">
        <v>1000</v>
      </c>
      <c r="I510" s="4">
        <v>0</v>
      </c>
      <c r="J510" s="4">
        <v>17.73</v>
      </c>
      <c r="K510" s="4">
        <v>982.27</v>
      </c>
      <c r="L510" s="3" t="str">
        <f>VLOOKUP(F510,[1]demo_job_tbl!A:E,4,FALSE)</f>
        <v>WEDGWOOD MS ADD/RENO</v>
      </c>
      <c r="M510" s="5" t="str">
        <f>VLOOKUP(F510,[1]demo_job_tbl!A:C,3,FALSE)</f>
        <v>OR</v>
      </c>
    </row>
    <row r="511" spans="1:13" x14ac:dyDescent="0.25">
      <c r="A511" s="5" t="s">
        <v>14</v>
      </c>
      <c r="B511" s="5" t="s">
        <v>15</v>
      </c>
      <c r="C511" s="5" t="s">
        <v>35</v>
      </c>
      <c r="D511" s="5" t="s">
        <v>30</v>
      </c>
      <c r="E511" s="5" t="s">
        <v>99</v>
      </c>
      <c r="F511" s="5" t="s">
        <v>100</v>
      </c>
      <c r="G511" s="3" t="str">
        <f>VLOOKUP(D511,[1]tab_gl_segment_4!A:D,3,FALSE)</f>
        <v>OVERTIME COST</v>
      </c>
      <c r="H511" s="4">
        <v>1750</v>
      </c>
      <c r="I511" s="4">
        <v>0</v>
      </c>
      <c r="J511" s="4">
        <v>3</v>
      </c>
      <c r="K511" s="4">
        <v>1747</v>
      </c>
      <c r="L511" s="3" t="str">
        <f>VLOOKUP(F511,[1]demo_job_tbl!A:E,4,FALSE)</f>
        <v>WEDGWOOD MS ADD/RENO</v>
      </c>
      <c r="M511" s="5" t="str">
        <f>VLOOKUP(F511,[1]demo_job_tbl!A:C,3,FALSE)</f>
        <v>OR</v>
      </c>
    </row>
    <row r="512" spans="1:13" x14ac:dyDescent="0.25">
      <c r="A512" s="5" t="s">
        <v>14</v>
      </c>
      <c r="B512" s="5" t="s">
        <v>15</v>
      </c>
      <c r="C512" s="5" t="s">
        <v>36</v>
      </c>
      <c r="D512" s="5" t="s">
        <v>30</v>
      </c>
      <c r="E512" s="5" t="s">
        <v>99</v>
      </c>
      <c r="F512" s="5" t="s">
        <v>100</v>
      </c>
      <c r="G512" s="3" t="str">
        <f>VLOOKUP(D512,[1]tab_gl_segment_4!A:D,3,FALSE)</f>
        <v>OVERTIME COST</v>
      </c>
      <c r="H512" s="4">
        <v>1000</v>
      </c>
      <c r="I512" s="4">
        <v>0</v>
      </c>
      <c r="J512" s="4">
        <v>1</v>
      </c>
      <c r="K512" s="4">
        <v>999</v>
      </c>
      <c r="L512" s="3" t="str">
        <f>VLOOKUP(F512,[1]demo_job_tbl!A:E,4,FALSE)</f>
        <v>WEDGWOOD MS ADD/RENO</v>
      </c>
      <c r="M512" s="5" t="str">
        <f>VLOOKUP(F512,[1]demo_job_tbl!A:C,3,FALSE)</f>
        <v>OR</v>
      </c>
    </row>
    <row r="513" spans="1:13" x14ac:dyDescent="0.25">
      <c r="A513" s="5" t="s">
        <v>14</v>
      </c>
      <c r="B513" s="5" t="s">
        <v>15</v>
      </c>
      <c r="C513" s="5" t="s">
        <v>37</v>
      </c>
      <c r="D513" s="5" t="s">
        <v>30</v>
      </c>
      <c r="E513" s="5" t="s">
        <v>99</v>
      </c>
      <c r="F513" s="5" t="s">
        <v>100</v>
      </c>
      <c r="G513" s="3" t="str">
        <f>VLOOKUP(D513,[1]tab_gl_segment_4!A:D,3,FALSE)</f>
        <v>OVERTIME COST</v>
      </c>
      <c r="H513" s="4">
        <v>1750</v>
      </c>
      <c r="I513" s="4">
        <v>0</v>
      </c>
      <c r="J513" s="4">
        <v>5.9</v>
      </c>
      <c r="K513" s="4">
        <v>1744.1</v>
      </c>
      <c r="L513" s="3" t="str">
        <f>VLOOKUP(F513,[1]demo_job_tbl!A:E,4,FALSE)</f>
        <v>WEDGWOOD MS ADD/RENO</v>
      </c>
      <c r="M513" s="5" t="str">
        <f>VLOOKUP(F513,[1]demo_job_tbl!A:C,3,FALSE)</f>
        <v>OR</v>
      </c>
    </row>
    <row r="514" spans="1:13" x14ac:dyDescent="0.25">
      <c r="A514" s="5" t="s">
        <v>14</v>
      </c>
      <c r="B514" s="5" t="s">
        <v>15</v>
      </c>
      <c r="C514" s="5" t="s">
        <v>38</v>
      </c>
      <c r="D514" s="5" t="s">
        <v>30</v>
      </c>
      <c r="E514" s="5" t="s">
        <v>99</v>
      </c>
      <c r="F514" s="5" t="s">
        <v>100</v>
      </c>
      <c r="G514" s="3" t="str">
        <f>VLOOKUP(D514,[1]tab_gl_segment_4!A:D,3,FALSE)</f>
        <v>OVERTIME COST</v>
      </c>
      <c r="H514" s="4">
        <v>1000</v>
      </c>
      <c r="I514" s="4">
        <v>0</v>
      </c>
      <c r="J514" s="4">
        <v>0.72</v>
      </c>
      <c r="K514" s="4">
        <v>999.28</v>
      </c>
      <c r="L514" s="3" t="str">
        <f>VLOOKUP(F514,[1]demo_job_tbl!A:E,4,FALSE)</f>
        <v>WEDGWOOD MS ADD/RENO</v>
      </c>
      <c r="M514" s="5" t="str">
        <f>VLOOKUP(F514,[1]demo_job_tbl!A:C,3,FALSE)</f>
        <v>OR</v>
      </c>
    </row>
    <row r="515" spans="1:13" x14ac:dyDescent="0.25">
      <c r="A515" s="5" t="s">
        <v>14</v>
      </c>
      <c r="B515" s="5" t="s">
        <v>15</v>
      </c>
      <c r="C515" s="5" t="s">
        <v>39</v>
      </c>
      <c r="D515" s="5" t="s">
        <v>17</v>
      </c>
      <c r="E515" s="5" t="s">
        <v>99</v>
      </c>
      <c r="F515" s="5" t="s">
        <v>100</v>
      </c>
      <c r="G515" s="3" t="str">
        <f>VLOOKUP(D515,[1]tab_gl_segment_4!A:D,3,FALSE)</f>
        <v>FURNITURE, FIXTURE &amp; EQUIPMENT</v>
      </c>
      <c r="H515" s="4">
        <v>0</v>
      </c>
      <c r="I515" s="4">
        <v>0</v>
      </c>
      <c r="J515" s="4">
        <v>0</v>
      </c>
      <c r="K515" s="4">
        <v>0</v>
      </c>
      <c r="L515" s="3" t="str">
        <f>VLOOKUP(F515,[1]demo_job_tbl!A:E,4,FALSE)</f>
        <v>WEDGWOOD MS ADD/RENO</v>
      </c>
      <c r="M515" s="5" t="str">
        <f>VLOOKUP(F515,[1]demo_job_tbl!A:C,3,FALSE)</f>
        <v>OR</v>
      </c>
    </row>
    <row r="516" spans="1:13" x14ac:dyDescent="0.25">
      <c r="A516" s="5" t="s">
        <v>14</v>
      </c>
      <c r="B516" s="5" t="s">
        <v>15</v>
      </c>
      <c r="C516" s="5" t="s">
        <v>16</v>
      </c>
      <c r="D516" s="5" t="s">
        <v>40</v>
      </c>
      <c r="E516" s="5" t="s">
        <v>99</v>
      </c>
      <c r="F516" s="5" t="s">
        <v>100</v>
      </c>
      <c r="G516" s="3" t="str">
        <f>VLOOKUP(D516,[1]tab_gl_segment_4!A:D,3,FALSE)</f>
        <v>A/E ALLOWANCES</v>
      </c>
      <c r="H516" s="4">
        <v>54508</v>
      </c>
      <c r="I516" s="4">
        <v>0</v>
      </c>
      <c r="J516" s="4">
        <v>22100</v>
      </c>
      <c r="K516" s="4">
        <v>32408</v>
      </c>
      <c r="L516" s="3" t="str">
        <f>VLOOKUP(F516,[1]demo_job_tbl!A:E,4,FALSE)</f>
        <v>WEDGWOOD MS ADD/RENO</v>
      </c>
      <c r="M516" s="5" t="str">
        <f>VLOOKUP(F516,[1]demo_job_tbl!A:C,3,FALSE)</f>
        <v>OR</v>
      </c>
    </row>
    <row r="517" spans="1:13" x14ac:dyDescent="0.25">
      <c r="A517" s="5" t="s">
        <v>14</v>
      </c>
      <c r="B517" s="5" t="s">
        <v>15</v>
      </c>
      <c r="C517" s="5" t="s">
        <v>16</v>
      </c>
      <c r="D517" s="5" t="s">
        <v>41</v>
      </c>
      <c r="E517" s="5" t="s">
        <v>99</v>
      </c>
      <c r="F517" s="5" t="s">
        <v>100</v>
      </c>
      <c r="G517" s="3" t="str">
        <f>VLOOKUP(D517,[1]tab_gl_segment_4!A:D,3,FALSE)</f>
        <v>ACCESSIBILITY (RAS)</v>
      </c>
      <c r="H517" s="4">
        <v>5000</v>
      </c>
      <c r="I517" s="4">
        <v>3500</v>
      </c>
      <c r="J517" s="4">
        <v>0</v>
      </c>
      <c r="K517" s="4">
        <v>1500</v>
      </c>
      <c r="L517" s="3" t="str">
        <f>VLOOKUP(F517,[1]demo_job_tbl!A:E,4,FALSE)</f>
        <v>WEDGWOOD MS ADD/RENO</v>
      </c>
      <c r="M517" s="5" t="str">
        <f>VLOOKUP(F517,[1]demo_job_tbl!A:C,3,FALSE)</f>
        <v>OR</v>
      </c>
    </row>
    <row r="518" spans="1:13" x14ac:dyDescent="0.25">
      <c r="A518" s="5" t="s">
        <v>14</v>
      </c>
      <c r="B518" s="5" t="s">
        <v>15</v>
      </c>
      <c r="C518" s="5" t="s">
        <v>16</v>
      </c>
      <c r="D518" s="5" t="s">
        <v>42</v>
      </c>
      <c r="E518" s="5" t="s">
        <v>99</v>
      </c>
      <c r="F518" s="5" t="s">
        <v>100</v>
      </c>
      <c r="G518" s="3" t="str">
        <f>VLOOKUP(D518,[1]tab_gl_segment_4!A:D,3,FALSE)</f>
        <v>ABATEMENT</v>
      </c>
      <c r="H518" s="4">
        <v>808197</v>
      </c>
      <c r="I518" s="4">
        <v>554800</v>
      </c>
      <c r="J518" s="4">
        <v>212650.2</v>
      </c>
      <c r="K518" s="4">
        <v>40746.800000000003</v>
      </c>
      <c r="L518" s="3" t="str">
        <f>VLOOKUP(F518,[1]demo_job_tbl!A:E,4,FALSE)</f>
        <v>WEDGWOOD MS ADD/RENO</v>
      </c>
      <c r="M518" s="5" t="str">
        <f>VLOOKUP(F518,[1]demo_job_tbl!A:C,3,FALSE)</f>
        <v>OR</v>
      </c>
    </row>
    <row r="519" spans="1:13" x14ac:dyDescent="0.25">
      <c r="A519" s="5" t="s">
        <v>14</v>
      </c>
      <c r="B519" s="5" t="s">
        <v>15</v>
      </c>
      <c r="C519" s="5" t="s">
        <v>16</v>
      </c>
      <c r="D519" s="5" t="s">
        <v>43</v>
      </c>
      <c r="E519" s="5" t="s">
        <v>99</v>
      </c>
      <c r="F519" s="5" t="s">
        <v>100</v>
      </c>
      <c r="G519" s="3" t="str">
        <f>VLOOKUP(D519,[1]tab_gl_segment_4!A:D,3,FALSE)</f>
        <v>DESIGN SERVICES</v>
      </c>
      <c r="H519" s="4">
        <v>3593356</v>
      </c>
      <c r="I519" s="4">
        <v>1761811.14</v>
      </c>
      <c r="J519" s="4">
        <v>1823668.51</v>
      </c>
      <c r="K519" s="4">
        <v>7876.35</v>
      </c>
      <c r="L519" s="3" t="str">
        <f>VLOOKUP(F519,[1]demo_job_tbl!A:E,4,FALSE)</f>
        <v>WEDGWOOD MS ADD/RENO</v>
      </c>
      <c r="M519" s="5" t="str">
        <f>VLOOKUP(F519,[1]demo_job_tbl!A:C,3,FALSE)</f>
        <v>OR</v>
      </c>
    </row>
    <row r="520" spans="1:13" x14ac:dyDescent="0.25">
      <c r="A520" s="5" t="s">
        <v>14</v>
      </c>
      <c r="B520" s="5" t="s">
        <v>15</v>
      </c>
      <c r="C520" s="5" t="s">
        <v>16</v>
      </c>
      <c r="D520" s="5" t="s">
        <v>44</v>
      </c>
      <c r="E520" s="5" t="s">
        <v>99</v>
      </c>
      <c r="F520" s="5" t="s">
        <v>100</v>
      </c>
      <c r="G520" s="3" t="str">
        <f>VLOOKUP(D520,[1]tab_gl_segment_4!A:D,3,FALSE)</f>
        <v>CONSTRUCTION COST BUDGET</v>
      </c>
      <c r="H520" s="4">
        <v>47755399</v>
      </c>
      <c r="I520" s="4">
        <v>46049416.630000003</v>
      </c>
      <c r="J520" s="4">
        <v>854598.37</v>
      </c>
      <c r="K520" s="4">
        <v>851384</v>
      </c>
      <c r="L520" s="3" t="str">
        <f>VLOOKUP(F520,[1]demo_job_tbl!A:E,4,FALSE)</f>
        <v>WEDGWOOD MS ADD/RENO</v>
      </c>
      <c r="M520" s="5" t="str">
        <f>VLOOKUP(F520,[1]demo_job_tbl!A:C,3,FALSE)</f>
        <v>OR</v>
      </c>
    </row>
    <row r="521" spans="1:13" x14ac:dyDescent="0.25">
      <c r="A521" s="5" t="s">
        <v>14</v>
      </c>
      <c r="B521" s="5" t="s">
        <v>15</v>
      </c>
      <c r="C521" s="5" t="s">
        <v>16</v>
      </c>
      <c r="D521" s="5" t="s">
        <v>45</v>
      </c>
      <c r="E521" s="5" t="s">
        <v>99</v>
      </c>
      <c r="F521" s="5" t="s">
        <v>100</v>
      </c>
      <c r="G521" s="3" t="str">
        <f>VLOOKUP(D521,[1]tab_gl_segment_4!A:D,3,FALSE)</f>
        <v>IN CONTRACT CONSTRUC ALLOWANCE</v>
      </c>
      <c r="H521" s="4">
        <v>844175</v>
      </c>
      <c r="I521" s="4">
        <v>0</v>
      </c>
      <c r="J521" s="4">
        <v>0</v>
      </c>
      <c r="K521" s="4">
        <v>844175</v>
      </c>
      <c r="L521" s="3" t="str">
        <f>VLOOKUP(F521,[1]demo_job_tbl!A:E,4,FALSE)</f>
        <v>WEDGWOOD MS ADD/RENO</v>
      </c>
      <c r="M521" s="5" t="str">
        <f>VLOOKUP(F521,[1]demo_job_tbl!A:C,3,FALSE)</f>
        <v>OR</v>
      </c>
    </row>
    <row r="522" spans="1:13" x14ac:dyDescent="0.25">
      <c r="A522" s="5" t="s">
        <v>14</v>
      </c>
      <c r="B522" s="5" t="s">
        <v>15</v>
      </c>
      <c r="C522" s="5" t="s">
        <v>16</v>
      </c>
      <c r="D522" s="5" t="s">
        <v>17</v>
      </c>
      <c r="E522" s="5" t="s">
        <v>99</v>
      </c>
      <c r="F522" s="5" t="s">
        <v>100</v>
      </c>
      <c r="G522" s="3" t="str">
        <f>VLOOKUP(D522,[1]tab_gl_segment_4!A:D,3,FALSE)</f>
        <v>FURNITURE, FIXTURE &amp; EQUIPMENT</v>
      </c>
      <c r="H522" s="4">
        <v>2638170</v>
      </c>
      <c r="I522" s="4">
        <v>343357.73</v>
      </c>
      <c r="J522" s="4">
        <v>0</v>
      </c>
      <c r="K522" s="4">
        <v>2294812.27</v>
      </c>
      <c r="L522" s="3" t="str">
        <f>VLOOKUP(F522,[1]demo_job_tbl!A:E,4,FALSE)</f>
        <v>WEDGWOOD MS ADD/RENO</v>
      </c>
      <c r="M522" s="5" t="str">
        <f>VLOOKUP(F522,[1]demo_job_tbl!A:C,3,FALSE)</f>
        <v>OR</v>
      </c>
    </row>
    <row r="523" spans="1:13" x14ac:dyDescent="0.25">
      <c r="A523" s="5" t="s">
        <v>14</v>
      </c>
      <c r="B523" s="5" t="s">
        <v>15</v>
      </c>
      <c r="C523" s="5" t="s">
        <v>16</v>
      </c>
      <c r="D523" s="5" t="s">
        <v>46</v>
      </c>
      <c r="E523" s="5" t="s">
        <v>99</v>
      </c>
      <c r="F523" s="5" t="s">
        <v>100</v>
      </c>
      <c r="G523" s="3" t="str">
        <f>VLOOKUP(D523,[1]tab_gl_segment_4!A:D,3,FALSE)</f>
        <v>PROGRAM MANAGEMENT</v>
      </c>
      <c r="H523" s="4">
        <v>2568522</v>
      </c>
      <c r="I523" s="4">
        <v>1460119.84</v>
      </c>
      <c r="J523" s="4">
        <v>1108402.1599999999</v>
      </c>
      <c r="K523" s="4">
        <v>0</v>
      </c>
      <c r="L523" s="3" t="str">
        <f>VLOOKUP(F523,[1]demo_job_tbl!A:E,4,FALSE)</f>
        <v>WEDGWOOD MS ADD/RENO</v>
      </c>
      <c r="M523" s="5" t="str">
        <f>VLOOKUP(F523,[1]demo_job_tbl!A:C,3,FALSE)</f>
        <v>OR</v>
      </c>
    </row>
    <row r="524" spans="1:13" x14ac:dyDescent="0.25">
      <c r="A524" s="5" t="s">
        <v>14</v>
      </c>
      <c r="B524" s="5" t="s">
        <v>15</v>
      </c>
      <c r="C524" s="5" t="s">
        <v>16</v>
      </c>
      <c r="D524" s="5" t="s">
        <v>47</v>
      </c>
      <c r="E524" s="5" t="s">
        <v>99</v>
      </c>
      <c r="F524" s="5" t="s">
        <v>100</v>
      </c>
      <c r="G524" s="3" t="str">
        <f>VLOOKUP(D524,[1]tab_gl_segment_4!A:D,3,FALSE)</f>
        <v>TECHNOLOGY (CIP)</v>
      </c>
      <c r="H524" s="4">
        <v>1375730</v>
      </c>
      <c r="I524" s="4">
        <v>0</v>
      </c>
      <c r="J524" s="4">
        <v>0</v>
      </c>
      <c r="K524" s="4">
        <v>1375730</v>
      </c>
      <c r="L524" s="3" t="str">
        <f>VLOOKUP(F524,[1]demo_job_tbl!A:E,4,FALSE)</f>
        <v>WEDGWOOD MS ADD/RENO</v>
      </c>
      <c r="M524" s="5" t="str">
        <f>VLOOKUP(F524,[1]demo_job_tbl!A:C,3,FALSE)</f>
        <v>OR</v>
      </c>
    </row>
    <row r="525" spans="1:13" x14ac:dyDescent="0.25">
      <c r="A525" s="5" t="s">
        <v>14</v>
      </c>
      <c r="B525" s="5" t="s">
        <v>15</v>
      </c>
      <c r="C525" s="5" t="s">
        <v>16</v>
      </c>
      <c r="D525" s="5" t="s">
        <v>49</v>
      </c>
      <c r="E525" s="5" t="s">
        <v>99</v>
      </c>
      <c r="F525" s="5" t="s">
        <v>100</v>
      </c>
      <c r="G525" s="3" t="str">
        <f>VLOOKUP(D525,[1]tab_gl_segment_4!A:D,3,FALSE)</f>
        <v>COMMISSIONING</v>
      </c>
      <c r="H525" s="4">
        <v>130592</v>
      </c>
      <c r="I525" s="4">
        <v>130592</v>
      </c>
      <c r="J525" s="4">
        <v>0</v>
      </c>
      <c r="K525" s="4">
        <v>0</v>
      </c>
      <c r="L525" s="3" t="str">
        <f>VLOOKUP(F525,[1]demo_job_tbl!A:E,4,FALSE)</f>
        <v>WEDGWOOD MS ADD/RENO</v>
      </c>
      <c r="M525" s="5" t="str">
        <f>VLOOKUP(F525,[1]demo_job_tbl!A:C,3,FALSE)</f>
        <v>OR</v>
      </c>
    </row>
    <row r="526" spans="1:13" x14ac:dyDescent="0.25">
      <c r="A526" s="5" t="s">
        <v>14</v>
      </c>
      <c r="B526" s="5" t="s">
        <v>15</v>
      </c>
      <c r="C526" s="5" t="s">
        <v>16</v>
      </c>
      <c r="D526" s="5" t="s">
        <v>50</v>
      </c>
      <c r="E526" s="5" t="s">
        <v>99</v>
      </c>
      <c r="F526" s="5" t="s">
        <v>100</v>
      </c>
      <c r="G526" s="3" t="str">
        <f>VLOOKUP(D526,[1]tab_gl_segment_4!A:D,3,FALSE)</f>
        <v>GEOTECH</v>
      </c>
      <c r="H526" s="4">
        <v>35190</v>
      </c>
      <c r="I526" s="4">
        <v>0</v>
      </c>
      <c r="J526" s="4">
        <v>35190</v>
      </c>
      <c r="K526" s="4">
        <v>0</v>
      </c>
      <c r="L526" s="3" t="str">
        <f>VLOOKUP(F526,[1]demo_job_tbl!A:E,4,FALSE)</f>
        <v>WEDGWOOD MS ADD/RENO</v>
      </c>
      <c r="M526" s="5" t="str">
        <f>VLOOKUP(F526,[1]demo_job_tbl!A:C,3,FALSE)</f>
        <v>OR</v>
      </c>
    </row>
    <row r="527" spans="1:13" x14ac:dyDescent="0.25">
      <c r="A527" s="5" t="s">
        <v>14</v>
      </c>
      <c r="B527" s="5" t="s">
        <v>15</v>
      </c>
      <c r="C527" s="5" t="s">
        <v>16</v>
      </c>
      <c r="D527" s="5" t="s">
        <v>51</v>
      </c>
      <c r="E527" s="5" t="s">
        <v>99</v>
      </c>
      <c r="F527" s="5" t="s">
        <v>100</v>
      </c>
      <c r="G527" s="3" t="str">
        <f>VLOOKUP(D527,[1]tab_gl_segment_4!A:D,3,FALSE)</f>
        <v>HAZMAT CONSULTING</v>
      </c>
      <c r="H527" s="4">
        <v>188433</v>
      </c>
      <c r="I527" s="4">
        <v>176173</v>
      </c>
      <c r="J527" s="4">
        <v>12260</v>
      </c>
      <c r="K527" s="4">
        <v>0</v>
      </c>
      <c r="L527" s="3" t="str">
        <f>VLOOKUP(F527,[1]demo_job_tbl!A:E,4,FALSE)</f>
        <v>WEDGWOOD MS ADD/RENO</v>
      </c>
      <c r="M527" s="5" t="str">
        <f>VLOOKUP(F527,[1]demo_job_tbl!A:C,3,FALSE)</f>
        <v>OR</v>
      </c>
    </row>
    <row r="528" spans="1:13" x14ac:dyDescent="0.25">
      <c r="A528" s="5" t="s">
        <v>14</v>
      </c>
      <c r="B528" s="5" t="s">
        <v>15</v>
      </c>
      <c r="C528" s="5" t="s">
        <v>16</v>
      </c>
      <c r="D528" s="5" t="s">
        <v>52</v>
      </c>
      <c r="E528" s="5" t="s">
        <v>99</v>
      </c>
      <c r="F528" s="5" t="s">
        <v>100</v>
      </c>
      <c r="G528" s="3" t="str">
        <f>VLOOKUP(D528,[1]tab_gl_segment_4!A:D,3,FALSE)</f>
        <v>CONTINGENCY HOLDING ACCT</v>
      </c>
      <c r="H528" s="4">
        <v>1079504</v>
      </c>
      <c r="I528" s="4">
        <v>0</v>
      </c>
      <c r="J528" s="4">
        <v>0</v>
      </c>
      <c r="K528" s="4">
        <v>1079504</v>
      </c>
      <c r="L528" s="3" t="str">
        <f>VLOOKUP(F528,[1]demo_job_tbl!A:E,4,FALSE)</f>
        <v>WEDGWOOD MS ADD/RENO</v>
      </c>
      <c r="M528" s="5" t="str">
        <f>VLOOKUP(F528,[1]demo_job_tbl!A:C,3,FALSE)</f>
        <v>OR</v>
      </c>
    </row>
    <row r="529" spans="1:13" x14ac:dyDescent="0.25">
      <c r="A529" s="5" t="s">
        <v>14</v>
      </c>
      <c r="B529" s="5" t="s">
        <v>15</v>
      </c>
      <c r="C529" s="5" t="s">
        <v>16</v>
      </c>
      <c r="D529" s="5" t="s">
        <v>53</v>
      </c>
      <c r="E529" s="5" t="s">
        <v>99</v>
      </c>
      <c r="F529" s="5" t="s">
        <v>100</v>
      </c>
      <c r="G529" s="3" t="str">
        <f>VLOOKUP(D529,[1]tab_gl_segment_4!A:D,3,FALSE)</f>
        <v>ABATEMENT CONTINGENCY (HZMT)</v>
      </c>
      <c r="H529" s="4">
        <v>80820</v>
      </c>
      <c r="I529" s="4">
        <v>0</v>
      </c>
      <c r="J529" s="4">
        <v>0</v>
      </c>
      <c r="K529" s="4">
        <v>80820</v>
      </c>
      <c r="L529" s="3" t="str">
        <f>VLOOKUP(F529,[1]demo_job_tbl!A:E,4,FALSE)</f>
        <v>WEDGWOOD MS ADD/RENO</v>
      </c>
      <c r="M529" s="5" t="str">
        <f>VLOOKUP(F529,[1]demo_job_tbl!A:C,3,FALSE)</f>
        <v>OR</v>
      </c>
    </row>
    <row r="530" spans="1:13" x14ac:dyDescent="0.25">
      <c r="A530" s="5" t="s">
        <v>14</v>
      </c>
      <c r="B530" s="5" t="s">
        <v>15</v>
      </c>
      <c r="C530" s="5" t="s">
        <v>16</v>
      </c>
      <c r="D530" s="5" t="s">
        <v>55</v>
      </c>
      <c r="E530" s="5" t="s">
        <v>99</v>
      </c>
      <c r="F530" s="5" t="s">
        <v>100</v>
      </c>
      <c r="G530" s="3" t="str">
        <f>VLOOKUP(D530,[1]tab_gl_segment_4!A:D,3,FALSE)</f>
        <v>MOVING</v>
      </c>
      <c r="H530" s="4">
        <v>54856</v>
      </c>
      <c r="I530" s="4">
        <v>12977.79</v>
      </c>
      <c r="J530" s="4">
        <v>19341.330000000002</v>
      </c>
      <c r="K530" s="4">
        <v>22536.880000000001</v>
      </c>
      <c r="L530" s="3" t="str">
        <f>VLOOKUP(F530,[1]demo_job_tbl!A:E,4,FALSE)</f>
        <v>WEDGWOOD MS ADD/RENO</v>
      </c>
      <c r="M530" s="5" t="str">
        <f>VLOOKUP(F530,[1]demo_job_tbl!A:C,3,FALSE)</f>
        <v>OR</v>
      </c>
    </row>
    <row r="531" spans="1:13" x14ac:dyDescent="0.25">
      <c r="A531" s="5" t="s">
        <v>14</v>
      </c>
      <c r="B531" s="5" t="s">
        <v>15</v>
      </c>
      <c r="C531" s="5" t="s">
        <v>16</v>
      </c>
      <c r="D531" s="5" t="s">
        <v>56</v>
      </c>
      <c r="E531" s="5" t="s">
        <v>99</v>
      </c>
      <c r="F531" s="5" t="s">
        <v>100</v>
      </c>
      <c r="G531" s="3" t="str">
        <f>VLOOKUP(D531,[1]tab_gl_segment_4!A:D,3,FALSE)</f>
        <v>MATERIAL TESTING</v>
      </c>
      <c r="H531" s="4">
        <v>91750</v>
      </c>
      <c r="I531" s="4">
        <v>91750</v>
      </c>
      <c r="J531" s="4">
        <v>0</v>
      </c>
      <c r="K531" s="4">
        <v>0</v>
      </c>
      <c r="L531" s="3" t="str">
        <f>VLOOKUP(F531,[1]demo_job_tbl!A:E,4,FALSE)</f>
        <v>WEDGWOOD MS ADD/RENO</v>
      </c>
      <c r="M531" s="5" t="str">
        <f>VLOOKUP(F531,[1]demo_job_tbl!A:C,3,FALSE)</f>
        <v>OR</v>
      </c>
    </row>
    <row r="532" spans="1:13" x14ac:dyDescent="0.25">
      <c r="A532" s="5" t="s">
        <v>14</v>
      </c>
      <c r="B532" s="5" t="s">
        <v>15</v>
      </c>
      <c r="C532" s="5" t="s">
        <v>16</v>
      </c>
      <c r="D532" s="5" t="s">
        <v>57</v>
      </c>
      <c r="E532" s="5" t="s">
        <v>99</v>
      </c>
      <c r="F532" s="5" t="s">
        <v>100</v>
      </c>
      <c r="G532" s="3" t="str">
        <f>VLOOKUP(D532,[1]tab_gl_segment_4!A:D,3,FALSE)</f>
        <v>A/E REIMBURSABLES</v>
      </c>
      <c r="H532" s="4">
        <v>23983</v>
      </c>
      <c r="I532" s="4">
        <v>2081.2399999999998</v>
      </c>
      <c r="J532" s="4">
        <v>2918.76</v>
      </c>
      <c r="K532" s="4">
        <v>18983</v>
      </c>
      <c r="L532" s="3" t="str">
        <f>VLOOKUP(F532,[1]demo_job_tbl!A:E,4,FALSE)</f>
        <v>WEDGWOOD MS ADD/RENO</v>
      </c>
      <c r="M532" s="5" t="str">
        <f>VLOOKUP(F532,[1]demo_job_tbl!A:C,3,FALSE)</f>
        <v>OR</v>
      </c>
    </row>
    <row r="533" spans="1:13" x14ac:dyDescent="0.25">
      <c r="A533" s="5" t="s">
        <v>14</v>
      </c>
      <c r="B533" s="5" t="s">
        <v>15</v>
      </c>
      <c r="C533" s="5" t="s">
        <v>16</v>
      </c>
      <c r="D533" s="5" t="s">
        <v>58</v>
      </c>
      <c r="E533" s="5" t="s">
        <v>99</v>
      </c>
      <c r="F533" s="5" t="s">
        <v>100</v>
      </c>
      <c r="G533" s="3" t="str">
        <f>VLOOKUP(D533,[1]tab_gl_segment_4!A:D,3,FALSE)</f>
        <v>ROOF CONSULTING</v>
      </c>
      <c r="H533" s="4">
        <v>43606</v>
      </c>
      <c r="I533" s="4">
        <v>0</v>
      </c>
      <c r="J533" s="4">
        <v>0</v>
      </c>
      <c r="K533" s="4">
        <v>43606</v>
      </c>
      <c r="L533" s="3" t="str">
        <f>VLOOKUP(F533,[1]demo_job_tbl!A:E,4,FALSE)</f>
        <v>WEDGWOOD MS ADD/RENO</v>
      </c>
      <c r="M533" s="5" t="str">
        <f>VLOOKUP(F533,[1]demo_job_tbl!A:C,3,FALSE)</f>
        <v>OR</v>
      </c>
    </row>
    <row r="534" spans="1:13" x14ac:dyDescent="0.25">
      <c r="A534" s="5" t="s">
        <v>14</v>
      </c>
      <c r="B534" s="5" t="s">
        <v>15</v>
      </c>
      <c r="C534" s="5" t="s">
        <v>16</v>
      </c>
      <c r="D534" s="5" t="s">
        <v>59</v>
      </c>
      <c r="E534" s="5" t="s">
        <v>99</v>
      </c>
      <c r="F534" s="5" t="s">
        <v>100</v>
      </c>
      <c r="G534" s="3" t="str">
        <f>VLOOKUP(D534,[1]tab_gl_segment_4!A:D,3,FALSE)</f>
        <v>PERMIT/FEE REIMBURSEMENT</v>
      </c>
      <c r="H534" s="4">
        <v>87212</v>
      </c>
      <c r="I534" s="4">
        <v>0</v>
      </c>
      <c r="J534" s="4">
        <v>0</v>
      </c>
      <c r="K534" s="4">
        <v>87212</v>
      </c>
      <c r="L534" s="3" t="str">
        <f>VLOOKUP(F534,[1]demo_job_tbl!A:E,4,FALSE)</f>
        <v>WEDGWOOD MS ADD/RENO</v>
      </c>
      <c r="M534" s="5" t="str">
        <f>VLOOKUP(F534,[1]demo_job_tbl!A:C,3,FALSE)</f>
        <v>OR</v>
      </c>
    </row>
    <row r="535" spans="1:13" x14ac:dyDescent="0.25">
      <c r="A535" s="5" t="s">
        <v>14</v>
      </c>
      <c r="B535" s="5" t="s">
        <v>15</v>
      </c>
      <c r="C535" s="5" t="s">
        <v>16</v>
      </c>
      <c r="D535" s="5" t="s">
        <v>60</v>
      </c>
      <c r="E535" s="5" t="s">
        <v>99</v>
      </c>
      <c r="F535" s="5" t="s">
        <v>100</v>
      </c>
      <c r="G535" s="3" t="str">
        <f>VLOOKUP(D535,[1]tab_gl_segment_4!A:D,3,FALSE)</f>
        <v>SURVEYING</v>
      </c>
      <c r="H535" s="4">
        <v>32705</v>
      </c>
      <c r="I535" s="4">
        <v>0</v>
      </c>
      <c r="J535" s="4">
        <v>0</v>
      </c>
      <c r="K535" s="4">
        <v>32705</v>
      </c>
      <c r="L535" s="3" t="str">
        <f>VLOOKUP(F535,[1]demo_job_tbl!A:E,4,FALSE)</f>
        <v>WEDGWOOD MS ADD/RENO</v>
      </c>
      <c r="M535" s="5" t="str">
        <f>VLOOKUP(F535,[1]demo_job_tbl!A:C,3,FALSE)</f>
        <v>OR</v>
      </c>
    </row>
    <row r="536" spans="1:13" x14ac:dyDescent="0.25">
      <c r="A536" s="5" t="s">
        <v>14</v>
      </c>
      <c r="B536" s="5" t="s">
        <v>15</v>
      </c>
      <c r="C536" s="5" t="s">
        <v>16</v>
      </c>
      <c r="D536" s="5" t="s">
        <v>61</v>
      </c>
      <c r="E536" s="5" t="s">
        <v>99</v>
      </c>
      <c r="F536" s="5" t="s">
        <v>100</v>
      </c>
      <c r="G536" s="3" t="str">
        <f>VLOOKUP(D536,[1]tab_gl_segment_4!A:D,3,FALSE)</f>
        <v>TRAFFIC MANAGMT PLAN SERV</v>
      </c>
      <c r="H536" s="4">
        <v>50000</v>
      </c>
      <c r="I536" s="4">
        <v>0</v>
      </c>
      <c r="J536" s="4">
        <v>25500</v>
      </c>
      <c r="K536" s="4">
        <v>24500</v>
      </c>
      <c r="L536" s="3" t="str">
        <f>VLOOKUP(F536,[1]demo_job_tbl!A:E,4,FALSE)</f>
        <v>WEDGWOOD MS ADD/RENO</v>
      </c>
      <c r="M536" s="5" t="str">
        <f>VLOOKUP(F536,[1]demo_job_tbl!A:C,3,FALSE)</f>
        <v>OR</v>
      </c>
    </row>
    <row r="537" spans="1:13" x14ac:dyDescent="0.25">
      <c r="A537" s="5" t="s">
        <v>14</v>
      </c>
      <c r="B537" s="5" t="s">
        <v>15</v>
      </c>
      <c r="C537" s="5" t="s">
        <v>16</v>
      </c>
      <c r="D537" s="5" t="s">
        <v>62</v>
      </c>
      <c r="E537" s="5" t="s">
        <v>99</v>
      </c>
      <c r="F537" s="5" t="s">
        <v>100</v>
      </c>
      <c r="G537" s="3" t="str">
        <f>VLOOKUP(D537,[1]tab_gl_segment_4!A:D,3,FALSE)</f>
        <v>TEST &amp; BALANCE</v>
      </c>
      <c r="H537" s="4">
        <v>117673</v>
      </c>
      <c r="I537" s="4">
        <v>117673</v>
      </c>
      <c r="J537" s="4">
        <v>0</v>
      </c>
      <c r="K537" s="4">
        <v>0</v>
      </c>
      <c r="L537" s="3" t="str">
        <f>VLOOKUP(F537,[1]demo_job_tbl!A:E,4,FALSE)</f>
        <v>WEDGWOOD MS ADD/RENO</v>
      </c>
      <c r="M537" s="5" t="str">
        <f>VLOOKUP(F537,[1]demo_job_tbl!A:C,3,FALSE)</f>
        <v>OR</v>
      </c>
    </row>
    <row r="538" spans="1:13" x14ac:dyDescent="0.25">
      <c r="A538" s="5" t="s">
        <v>14</v>
      </c>
      <c r="B538" s="5" t="s">
        <v>15</v>
      </c>
      <c r="C538" s="5" t="s">
        <v>29</v>
      </c>
      <c r="D538" s="5" t="s">
        <v>30</v>
      </c>
      <c r="E538" s="5" t="s">
        <v>101</v>
      </c>
      <c r="F538" s="5" t="s">
        <v>102</v>
      </c>
      <c r="G538" s="3" t="str">
        <f>VLOOKUP(D538,[1]tab_gl_segment_4!A:D,3,FALSE)</f>
        <v>OVERTIME COST</v>
      </c>
      <c r="H538" s="4">
        <v>28065</v>
      </c>
      <c r="I538" s="4">
        <v>0</v>
      </c>
      <c r="J538" s="4">
        <v>0</v>
      </c>
      <c r="K538" s="4">
        <v>28065</v>
      </c>
      <c r="L538" s="3" t="str">
        <f>VLOOKUP(F538,[1]demo_job_tbl!A:E,4,FALSE)</f>
        <v>LEONARD MS ADD/RENO</v>
      </c>
      <c r="M538" s="5" t="str">
        <f>VLOOKUP(F538,[1]demo_job_tbl!A:C,3,FALSE)</f>
        <v>OR</v>
      </c>
    </row>
    <row r="539" spans="1:13" x14ac:dyDescent="0.25">
      <c r="A539" s="5" t="s">
        <v>14</v>
      </c>
      <c r="B539" s="5" t="s">
        <v>15</v>
      </c>
      <c r="C539" s="5" t="s">
        <v>39</v>
      </c>
      <c r="D539" s="5" t="s">
        <v>17</v>
      </c>
      <c r="E539" s="5" t="s">
        <v>101</v>
      </c>
      <c r="F539" s="5" t="s">
        <v>102</v>
      </c>
      <c r="G539" s="3" t="str">
        <f>VLOOKUP(D539,[1]tab_gl_segment_4!A:D,3,FALSE)</f>
        <v>FURNITURE, FIXTURE &amp; EQUIPMENT</v>
      </c>
      <c r="H539" s="4">
        <v>0</v>
      </c>
      <c r="I539" s="4">
        <v>0</v>
      </c>
      <c r="J539" s="4">
        <v>0</v>
      </c>
      <c r="K539" s="4">
        <v>0</v>
      </c>
      <c r="L539" s="3" t="str">
        <f>VLOOKUP(F539,[1]demo_job_tbl!A:E,4,FALSE)</f>
        <v>LEONARD MS ADD/RENO</v>
      </c>
      <c r="M539" s="5" t="str">
        <f>VLOOKUP(F539,[1]demo_job_tbl!A:C,3,FALSE)</f>
        <v>OR</v>
      </c>
    </row>
    <row r="540" spans="1:13" x14ac:dyDescent="0.25">
      <c r="A540" s="5" t="s">
        <v>14</v>
      </c>
      <c r="B540" s="5" t="s">
        <v>15</v>
      </c>
      <c r="C540" s="5" t="s">
        <v>16</v>
      </c>
      <c r="D540" s="5" t="s">
        <v>40</v>
      </c>
      <c r="E540" s="5" t="s">
        <v>101</v>
      </c>
      <c r="F540" s="5" t="s">
        <v>102</v>
      </c>
      <c r="G540" s="3" t="str">
        <f>VLOOKUP(D540,[1]tab_gl_segment_4!A:D,3,FALSE)</f>
        <v>A/E ALLOWANCES</v>
      </c>
      <c r="H540" s="4">
        <v>43852</v>
      </c>
      <c r="I540" s="4">
        <v>0</v>
      </c>
      <c r="J540" s="4">
        <v>0</v>
      </c>
      <c r="K540" s="4">
        <v>43852</v>
      </c>
      <c r="L540" s="3" t="str">
        <f>VLOOKUP(F540,[1]demo_job_tbl!A:E,4,FALSE)</f>
        <v>LEONARD MS ADD/RENO</v>
      </c>
      <c r="M540" s="5" t="str">
        <f>VLOOKUP(F540,[1]demo_job_tbl!A:C,3,FALSE)</f>
        <v>OR</v>
      </c>
    </row>
    <row r="541" spans="1:13" x14ac:dyDescent="0.25">
      <c r="A541" s="5" t="s">
        <v>14</v>
      </c>
      <c r="B541" s="5" t="s">
        <v>15</v>
      </c>
      <c r="C541" s="5" t="s">
        <v>16</v>
      </c>
      <c r="D541" s="5" t="s">
        <v>41</v>
      </c>
      <c r="E541" s="5" t="s">
        <v>101</v>
      </c>
      <c r="F541" s="5" t="s">
        <v>102</v>
      </c>
      <c r="G541" s="3" t="str">
        <f>VLOOKUP(D541,[1]tab_gl_segment_4!A:D,3,FALSE)</f>
        <v>ACCESSIBILITY (RAS)</v>
      </c>
      <c r="H541" s="4">
        <v>5000</v>
      </c>
      <c r="I541" s="4">
        <v>3500</v>
      </c>
      <c r="J541" s="4">
        <v>0</v>
      </c>
      <c r="K541" s="4">
        <v>1500</v>
      </c>
      <c r="L541" s="3" t="str">
        <f>VLOOKUP(F541,[1]demo_job_tbl!A:E,4,FALSE)</f>
        <v>LEONARD MS ADD/RENO</v>
      </c>
      <c r="M541" s="5" t="str">
        <f>VLOOKUP(F541,[1]demo_job_tbl!A:C,3,FALSE)</f>
        <v>OR</v>
      </c>
    </row>
    <row r="542" spans="1:13" x14ac:dyDescent="0.25">
      <c r="A542" s="5" t="s">
        <v>14</v>
      </c>
      <c r="B542" s="5" t="s">
        <v>15</v>
      </c>
      <c r="C542" s="5" t="s">
        <v>16</v>
      </c>
      <c r="D542" s="5" t="s">
        <v>42</v>
      </c>
      <c r="E542" s="5" t="s">
        <v>101</v>
      </c>
      <c r="F542" s="5" t="s">
        <v>102</v>
      </c>
      <c r="G542" s="3" t="str">
        <f>VLOOKUP(D542,[1]tab_gl_segment_4!A:D,3,FALSE)</f>
        <v>ABATEMENT</v>
      </c>
      <c r="H542" s="4">
        <v>1110693</v>
      </c>
      <c r="I542" s="4">
        <v>880143.53</v>
      </c>
      <c r="J542" s="4">
        <v>230548.89</v>
      </c>
      <c r="K542" s="4">
        <v>0.57999999999999996</v>
      </c>
      <c r="L542" s="3" t="str">
        <f>VLOOKUP(F542,[1]demo_job_tbl!A:E,4,FALSE)</f>
        <v>LEONARD MS ADD/RENO</v>
      </c>
      <c r="M542" s="5" t="str">
        <f>VLOOKUP(F542,[1]demo_job_tbl!A:C,3,FALSE)</f>
        <v>OR</v>
      </c>
    </row>
    <row r="543" spans="1:13" x14ac:dyDescent="0.25">
      <c r="A543" s="5" t="s">
        <v>14</v>
      </c>
      <c r="B543" s="5" t="s">
        <v>15</v>
      </c>
      <c r="C543" s="5" t="s">
        <v>16</v>
      </c>
      <c r="D543" s="5" t="s">
        <v>43</v>
      </c>
      <c r="E543" s="5" t="s">
        <v>101</v>
      </c>
      <c r="F543" s="5" t="s">
        <v>102</v>
      </c>
      <c r="G543" s="3" t="str">
        <f>VLOOKUP(D543,[1]tab_gl_segment_4!A:D,3,FALSE)</f>
        <v>DESIGN SERVICES</v>
      </c>
      <c r="H543" s="4">
        <v>2890871</v>
      </c>
      <c r="I543" s="4">
        <v>815851.89</v>
      </c>
      <c r="J543" s="4">
        <v>1498621.57</v>
      </c>
      <c r="K543" s="4">
        <v>576397.54</v>
      </c>
      <c r="L543" s="3" t="str">
        <f>VLOOKUP(F543,[1]demo_job_tbl!A:E,4,FALSE)</f>
        <v>LEONARD MS ADD/RENO</v>
      </c>
      <c r="M543" s="5" t="str">
        <f>VLOOKUP(F543,[1]demo_job_tbl!A:C,3,FALSE)</f>
        <v>OR</v>
      </c>
    </row>
    <row r="544" spans="1:13" x14ac:dyDescent="0.25">
      <c r="A544" s="5" t="s">
        <v>14</v>
      </c>
      <c r="B544" s="5" t="s">
        <v>15</v>
      </c>
      <c r="C544" s="5" t="s">
        <v>16</v>
      </c>
      <c r="D544" s="5" t="s">
        <v>44</v>
      </c>
      <c r="E544" s="5" t="s">
        <v>101</v>
      </c>
      <c r="F544" s="5" t="s">
        <v>102</v>
      </c>
      <c r="G544" s="3" t="str">
        <f>VLOOKUP(D544,[1]tab_gl_segment_4!A:D,3,FALSE)</f>
        <v>CONSTRUCTION COST BUDGET</v>
      </c>
      <c r="H544" s="4">
        <v>39196670</v>
      </c>
      <c r="I544" s="4">
        <v>34156116.399999999</v>
      </c>
      <c r="J544" s="4">
        <v>416340.6</v>
      </c>
      <c r="K544" s="4">
        <v>4624213</v>
      </c>
      <c r="L544" s="3" t="str">
        <f>VLOOKUP(F544,[1]demo_job_tbl!A:E,4,FALSE)</f>
        <v>LEONARD MS ADD/RENO</v>
      </c>
      <c r="M544" s="5" t="str">
        <f>VLOOKUP(F544,[1]demo_job_tbl!A:C,3,FALSE)</f>
        <v>OR</v>
      </c>
    </row>
    <row r="545" spans="1:13" x14ac:dyDescent="0.25">
      <c r="A545" s="5" t="s">
        <v>14</v>
      </c>
      <c r="B545" s="5" t="s">
        <v>15</v>
      </c>
      <c r="C545" s="5" t="s">
        <v>16</v>
      </c>
      <c r="D545" s="5" t="s">
        <v>45</v>
      </c>
      <c r="E545" s="5" t="s">
        <v>101</v>
      </c>
      <c r="F545" s="5" t="s">
        <v>102</v>
      </c>
      <c r="G545" s="3" t="str">
        <f>VLOOKUP(D545,[1]tab_gl_segment_4!A:D,3,FALSE)</f>
        <v>IN CONTRACT CONSTRUC ALLOWANCE</v>
      </c>
      <c r="H545" s="4">
        <v>679143</v>
      </c>
      <c r="I545" s="4">
        <v>0</v>
      </c>
      <c r="J545" s="4">
        <v>0</v>
      </c>
      <c r="K545" s="4">
        <v>679143</v>
      </c>
      <c r="L545" s="3" t="str">
        <f>VLOOKUP(F545,[1]demo_job_tbl!A:E,4,FALSE)</f>
        <v>LEONARD MS ADD/RENO</v>
      </c>
      <c r="M545" s="5" t="str">
        <f>VLOOKUP(F545,[1]demo_job_tbl!A:C,3,FALSE)</f>
        <v>OR</v>
      </c>
    </row>
    <row r="546" spans="1:13" x14ac:dyDescent="0.25">
      <c r="A546" s="5" t="s">
        <v>14</v>
      </c>
      <c r="B546" s="5" t="s">
        <v>15</v>
      </c>
      <c r="C546" s="5" t="s">
        <v>16</v>
      </c>
      <c r="D546" s="5" t="s">
        <v>17</v>
      </c>
      <c r="E546" s="5" t="s">
        <v>101</v>
      </c>
      <c r="F546" s="5" t="s">
        <v>102</v>
      </c>
      <c r="G546" s="3" t="str">
        <f>VLOOKUP(D546,[1]tab_gl_segment_4!A:D,3,FALSE)</f>
        <v>FURNITURE, FIXTURE &amp; EQUIPMENT</v>
      </c>
      <c r="H546" s="4">
        <v>2122419</v>
      </c>
      <c r="I546" s="4">
        <v>0</v>
      </c>
      <c r="J546" s="4">
        <v>0</v>
      </c>
      <c r="K546" s="4">
        <v>2122419</v>
      </c>
      <c r="L546" s="3" t="str">
        <f>VLOOKUP(F546,[1]demo_job_tbl!A:E,4,FALSE)</f>
        <v>LEONARD MS ADD/RENO</v>
      </c>
      <c r="M546" s="5" t="str">
        <f>VLOOKUP(F546,[1]demo_job_tbl!A:C,3,FALSE)</f>
        <v>OR</v>
      </c>
    </row>
    <row r="547" spans="1:13" x14ac:dyDescent="0.25">
      <c r="A547" s="5" t="s">
        <v>14</v>
      </c>
      <c r="B547" s="5" t="s">
        <v>15</v>
      </c>
      <c r="C547" s="5" t="s">
        <v>16</v>
      </c>
      <c r="D547" s="5" t="s">
        <v>46</v>
      </c>
      <c r="E547" s="5" t="s">
        <v>101</v>
      </c>
      <c r="F547" s="5" t="s">
        <v>102</v>
      </c>
      <c r="G547" s="3" t="str">
        <f>VLOOKUP(D547,[1]tab_gl_segment_4!A:D,3,FALSE)</f>
        <v>PROGRAM MANAGEMENT</v>
      </c>
      <c r="H547" s="4">
        <v>2091660</v>
      </c>
      <c r="I547" s="4">
        <v>1189039.44</v>
      </c>
      <c r="J547" s="4">
        <v>902620.56</v>
      </c>
      <c r="K547" s="4">
        <v>0</v>
      </c>
      <c r="L547" s="3" t="str">
        <f>VLOOKUP(F547,[1]demo_job_tbl!A:E,4,FALSE)</f>
        <v>LEONARD MS ADD/RENO</v>
      </c>
      <c r="M547" s="5" t="str">
        <f>VLOOKUP(F547,[1]demo_job_tbl!A:C,3,FALSE)</f>
        <v>OR</v>
      </c>
    </row>
    <row r="548" spans="1:13" x14ac:dyDescent="0.25">
      <c r="A548" s="5" t="s">
        <v>14</v>
      </c>
      <c r="B548" s="5" t="s">
        <v>15</v>
      </c>
      <c r="C548" s="5" t="s">
        <v>16</v>
      </c>
      <c r="D548" s="5" t="s">
        <v>47</v>
      </c>
      <c r="E548" s="5" t="s">
        <v>101</v>
      </c>
      <c r="F548" s="5" t="s">
        <v>102</v>
      </c>
      <c r="G548" s="3" t="str">
        <f>VLOOKUP(D548,[1]tab_gl_segment_4!A:D,3,FALSE)</f>
        <v>TECHNOLOGY (CIP)</v>
      </c>
      <c r="H548" s="4">
        <v>1078830</v>
      </c>
      <c r="I548" s="4">
        <v>0</v>
      </c>
      <c r="J548" s="4">
        <v>0</v>
      </c>
      <c r="K548" s="4">
        <v>1078830</v>
      </c>
      <c r="L548" s="3" t="str">
        <f>VLOOKUP(F548,[1]demo_job_tbl!A:E,4,FALSE)</f>
        <v>LEONARD MS ADD/RENO</v>
      </c>
      <c r="M548" s="5" t="str">
        <f>VLOOKUP(F548,[1]demo_job_tbl!A:C,3,FALSE)</f>
        <v>OR</v>
      </c>
    </row>
    <row r="549" spans="1:13" x14ac:dyDescent="0.25">
      <c r="A549" s="5" t="s">
        <v>14</v>
      </c>
      <c r="B549" s="5" t="s">
        <v>15</v>
      </c>
      <c r="C549" s="5" t="s">
        <v>16</v>
      </c>
      <c r="D549" s="5" t="s">
        <v>49</v>
      </c>
      <c r="E549" s="5" t="s">
        <v>101</v>
      </c>
      <c r="F549" s="5" t="s">
        <v>102</v>
      </c>
      <c r="G549" s="3" t="str">
        <f>VLOOKUP(D549,[1]tab_gl_segment_4!A:D,3,FALSE)</f>
        <v>COMMISSIONING</v>
      </c>
      <c r="H549" s="4">
        <v>52400</v>
      </c>
      <c r="I549" s="4">
        <v>52400</v>
      </c>
      <c r="J549" s="4">
        <v>0</v>
      </c>
      <c r="K549" s="4">
        <v>0</v>
      </c>
      <c r="L549" s="3" t="str">
        <f>VLOOKUP(F549,[1]demo_job_tbl!A:E,4,FALSE)</f>
        <v>LEONARD MS ADD/RENO</v>
      </c>
      <c r="M549" s="5" t="str">
        <f>VLOOKUP(F549,[1]demo_job_tbl!A:C,3,FALSE)</f>
        <v>OR</v>
      </c>
    </row>
    <row r="550" spans="1:13" x14ac:dyDescent="0.25">
      <c r="A550" s="5" t="s">
        <v>14</v>
      </c>
      <c r="B550" s="5" t="s">
        <v>15</v>
      </c>
      <c r="C550" s="5" t="s">
        <v>16</v>
      </c>
      <c r="D550" s="5" t="s">
        <v>50</v>
      </c>
      <c r="E550" s="5" t="s">
        <v>101</v>
      </c>
      <c r="F550" s="5" t="s">
        <v>102</v>
      </c>
      <c r="G550" s="3" t="str">
        <f>VLOOKUP(D550,[1]tab_gl_segment_4!A:D,3,FALSE)</f>
        <v>GEOTECH</v>
      </c>
      <c r="H550" s="4">
        <v>48095</v>
      </c>
      <c r="I550" s="4">
        <v>0</v>
      </c>
      <c r="J550" s="4">
        <v>48095</v>
      </c>
      <c r="K550" s="4">
        <v>0</v>
      </c>
      <c r="L550" s="3" t="str">
        <f>VLOOKUP(F550,[1]demo_job_tbl!A:E,4,FALSE)</f>
        <v>LEONARD MS ADD/RENO</v>
      </c>
      <c r="M550" s="5" t="str">
        <f>VLOOKUP(F550,[1]demo_job_tbl!A:C,3,FALSE)</f>
        <v>OR</v>
      </c>
    </row>
    <row r="551" spans="1:13" x14ac:dyDescent="0.25">
      <c r="A551" s="5" t="s">
        <v>14</v>
      </c>
      <c r="B551" s="5" t="s">
        <v>15</v>
      </c>
      <c r="C551" s="5" t="s">
        <v>16</v>
      </c>
      <c r="D551" s="5" t="s">
        <v>51</v>
      </c>
      <c r="E551" s="5" t="s">
        <v>101</v>
      </c>
      <c r="F551" s="5" t="s">
        <v>102</v>
      </c>
      <c r="G551" s="3" t="str">
        <f>VLOOKUP(D551,[1]tab_gl_segment_4!A:D,3,FALSE)</f>
        <v>HAZMAT CONSULTING</v>
      </c>
      <c r="H551" s="4">
        <v>33145</v>
      </c>
      <c r="I551" s="4">
        <v>25050</v>
      </c>
      <c r="J551" s="4">
        <v>8095</v>
      </c>
      <c r="K551" s="4">
        <v>0</v>
      </c>
      <c r="L551" s="3" t="str">
        <f>VLOOKUP(F551,[1]demo_job_tbl!A:E,4,FALSE)</f>
        <v>LEONARD MS ADD/RENO</v>
      </c>
      <c r="M551" s="5" t="str">
        <f>VLOOKUP(F551,[1]demo_job_tbl!A:C,3,FALSE)</f>
        <v>OR</v>
      </c>
    </row>
    <row r="552" spans="1:13" x14ac:dyDescent="0.25">
      <c r="A552" s="5" t="s">
        <v>14</v>
      </c>
      <c r="B552" s="5" t="s">
        <v>15</v>
      </c>
      <c r="C552" s="5" t="s">
        <v>16</v>
      </c>
      <c r="D552" s="5" t="s">
        <v>52</v>
      </c>
      <c r="E552" s="5" t="s">
        <v>101</v>
      </c>
      <c r="F552" s="5" t="s">
        <v>102</v>
      </c>
      <c r="G552" s="3" t="str">
        <f>VLOOKUP(D552,[1]tab_gl_segment_4!A:D,3,FALSE)</f>
        <v>CONTINGENCY HOLDING ACCT</v>
      </c>
      <c r="H552" s="4">
        <v>428155</v>
      </c>
      <c r="I552" s="4">
        <v>0</v>
      </c>
      <c r="J552" s="4">
        <v>0</v>
      </c>
      <c r="K552" s="4">
        <v>428155</v>
      </c>
      <c r="L552" s="3" t="str">
        <f>VLOOKUP(F552,[1]demo_job_tbl!A:E,4,FALSE)</f>
        <v>LEONARD MS ADD/RENO</v>
      </c>
      <c r="M552" s="5" t="str">
        <f>VLOOKUP(F552,[1]demo_job_tbl!A:C,3,FALSE)</f>
        <v>OR</v>
      </c>
    </row>
    <row r="553" spans="1:13" x14ac:dyDescent="0.25">
      <c r="A553" s="5" t="s">
        <v>14</v>
      </c>
      <c r="B553" s="5" t="s">
        <v>15</v>
      </c>
      <c r="C553" s="5" t="s">
        <v>16</v>
      </c>
      <c r="D553" s="5" t="s">
        <v>53</v>
      </c>
      <c r="E553" s="5" t="s">
        <v>101</v>
      </c>
      <c r="F553" s="5" t="s">
        <v>102</v>
      </c>
      <c r="G553" s="3" t="str">
        <f>VLOOKUP(D553,[1]tab_gl_segment_4!A:D,3,FALSE)</f>
        <v>ABATEMENT CONTINGENCY (HZMT)</v>
      </c>
      <c r="H553" s="4">
        <v>0</v>
      </c>
      <c r="I553" s="4">
        <v>0</v>
      </c>
      <c r="J553" s="4">
        <v>0</v>
      </c>
      <c r="K553" s="4">
        <v>0</v>
      </c>
      <c r="L553" s="3" t="str">
        <f>VLOOKUP(F553,[1]demo_job_tbl!A:E,4,FALSE)</f>
        <v>LEONARD MS ADD/RENO</v>
      </c>
      <c r="M553" s="5" t="str">
        <f>VLOOKUP(F553,[1]demo_job_tbl!A:C,3,FALSE)</f>
        <v>OR</v>
      </c>
    </row>
    <row r="554" spans="1:13" x14ac:dyDescent="0.25">
      <c r="A554" s="5" t="s">
        <v>14</v>
      </c>
      <c r="B554" s="5" t="s">
        <v>15</v>
      </c>
      <c r="C554" s="5" t="s">
        <v>16</v>
      </c>
      <c r="D554" s="5" t="s">
        <v>55</v>
      </c>
      <c r="E554" s="5" t="s">
        <v>101</v>
      </c>
      <c r="F554" s="5" t="s">
        <v>102</v>
      </c>
      <c r="G554" s="3" t="str">
        <f>VLOOKUP(D554,[1]tab_gl_segment_4!A:D,3,FALSE)</f>
        <v>MOVING</v>
      </c>
      <c r="H554" s="4">
        <v>44132</v>
      </c>
      <c r="I554" s="4">
        <v>15144.7</v>
      </c>
      <c r="J554" s="4">
        <v>7281</v>
      </c>
      <c r="K554" s="4">
        <v>21706.3</v>
      </c>
      <c r="L554" s="3" t="str">
        <f>VLOOKUP(F554,[1]demo_job_tbl!A:E,4,FALSE)</f>
        <v>LEONARD MS ADD/RENO</v>
      </c>
      <c r="M554" s="5" t="str">
        <f>VLOOKUP(F554,[1]demo_job_tbl!A:C,3,FALSE)</f>
        <v>OR</v>
      </c>
    </row>
    <row r="555" spans="1:13" x14ac:dyDescent="0.25">
      <c r="A555" s="5" t="s">
        <v>14</v>
      </c>
      <c r="B555" s="5" t="s">
        <v>15</v>
      </c>
      <c r="C555" s="5" t="s">
        <v>16</v>
      </c>
      <c r="D555" s="5" t="s">
        <v>56</v>
      </c>
      <c r="E555" s="5" t="s">
        <v>101</v>
      </c>
      <c r="F555" s="5" t="s">
        <v>102</v>
      </c>
      <c r="G555" s="3" t="str">
        <f>VLOOKUP(D555,[1]tab_gl_segment_4!A:D,3,FALSE)</f>
        <v>MATERIAL TESTING</v>
      </c>
      <c r="H555" s="4">
        <v>72472</v>
      </c>
      <c r="I555" s="4">
        <v>72471.600000000006</v>
      </c>
      <c r="J555" s="4">
        <v>0</v>
      </c>
      <c r="K555" s="4">
        <v>0.4</v>
      </c>
      <c r="L555" s="3" t="str">
        <f>VLOOKUP(F555,[1]demo_job_tbl!A:E,4,FALSE)</f>
        <v>LEONARD MS ADD/RENO</v>
      </c>
      <c r="M555" s="5" t="str">
        <f>VLOOKUP(F555,[1]demo_job_tbl!A:C,3,FALSE)</f>
        <v>OR</v>
      </c>
    </row>
    <row r="556" spans="1:13" x14ac:dyDescent="0.25">
      <c r="A556" s="5" t="s">
        <v>14</v>
      </c>
      <c r="B556" s="5" t="s">
        <v>15</v>
      </c>
      <c r="C556" s="5" t="s">
        <v>16</v>
      </c>
      <c r="D556" s="5" t="s">
        <v>57</v>
      </c>
      <c r="E556" s="5" t="s">
        <v>101</v>
      </c>
      <c r="F556" s="5" t="s">
        <v>102</v>
      </c>
      <c r="G556" s="3" t="str">
        <f>VLOOKUP(D556,[1]tab_gl_segment_4!A:D,3,FALSE)</f>
        <v>A/E REIMBURSABLES</v>
      </c>
      <c r="H556" s="4">
        <v>19295</v>
      </c>
      <c r="I556" s="4">
        <v>5000</v>
      </c>
      <c r="J556" s="4">
        <v>0</v>
      </c>
      <c r="K556" s="4">
        <v>14295</v>
      </c>
      <c r="L556" s="3" t="str">
        <f>VLOOKUP(F556,[1]demo_job_tbl!A:E,4,FALSE)</f>
        <v>LEONARD MS ADD/RENO</v>
      </c>
      <c r="M556" s="5" t="str">
        <f>VLOOKUP(F556,[1]demo_job_tbl!A:C,3,FALSE)</f>
        <v>OR</v>
      </c>
    </row>
    <row r="557" spans="1:13" x14ac:dyDescent="0.25">
      <c r="A557" s="5" t="s">
        <v>14</v>
      </c>
      <c r="B557" s="5" t="s">
        <v>15</v>
      </c>
      <c r="C557" s="5" t="s">
        <v>16</v>
      </c>
      <c r="D557" s="5" t="s">
        <v>58</v>
      </c>
      <c r="E557" s="5" t="s">
        <v>101</v>
      </c>
      <c r="F557" s="5" t="s">
        <v>102</v>
      </c>
      <c r="G557" s="3" t="str">
        <f>VLOOKUP(D557,[1]tab_gl_segment_4!A:D,3,FALSE)</f>
        <v>ROOF CONSULTING</v>
      </c>
      <c r="H557" s="4">
        <v>35081</v>
      </c>
      <c r="I557" s="4">
        <v>13500</v>
      </c>
      <c r="J557" s="4">
        <v>0</v>
      </c>
      <c r="K557" s="4">
        <v>21581</v>
      </c>
      <c r="L557" s="3" t="str">
        <f>VLOOKUP(F557,[1]demo_job_tbl!A:E,4,FALSE)</f>
        <v>LEONARD MS ADD/RENO</v>
      </c>
      <c r="M557" s="5" t="str">
        <f>VLOOKUP(F557,[1]demo_job_tbl!A:C,3,FALSE)</f>
        <v>OR</v>
      </c>
    </row>
    <row r="558" spans="1:13" x14ac:dyDescent="0.25">
      <c r="A558" s="5" t="s">
        <v>14</v>
      </c>
      <c r="B558" s="5" t="s">
        <v>15</v>
      </c>
      <c r="C558" s="5" t="s">
        <v>16</v>
      </c>
      <c r="D558" s="5" t="s">
        <v>59</v>
      </c>
      <c r="E558" s="5" t="s">
        <v>101</v>
      </c>
      <c r="F558" s="5" t="s">
        <v>102</v>
      </c>
      <c r="G558" s="3" t="str">
        <f>VLOOKUP(D558,[1]tab_gl_segment_4!A:D,3,FALSE)</f>
        <v>PERMIT/FEE REIMBURSEMENT</v>
      </c>
      <c r="H558" s="4">
        <v>70163</v>
      </c>
      <c r="I558" s="4">
        <v>0</v>
      </c>
      <c r="J558" s="4">
        <v>57</v>
      </c>
      <c r="K558" s="4">
        <v>70106</v>
      </c>
      <c r="L558" s="3" t="str">
        <f>VLOOKUP(F558,[1]demo_job_tbl!A:E,4,FALSE)</f>
        <v>LEONARD MS ADD/RENO</v>
      </c>
      <c r="M558" s="5" t="str">
        <f>VLOOKUP(F558,[1]demo_job_tbl!A:C,3,FALSE)</f>
        <v>OR</v>
      </c>
    </row>
    <row r="559" spans="1:13" x14ac:dyDescent="0.25">
      <c r="A559" s="5" t="s">
        <v>14</v>
      </c>
      <c r="B559" s="5" t="s">
        <v>15</v>
      </c>
      <c r="C559" s="5" t="s">
        <v>16</v>
      </c>
      <c r="D559" s="5" t="s">
        <v>60</v>
      </c>
      <c r="E559" s="5" t="s">
        <v>101</v>
      </c>
      <c r="F559" s="5" t="s">
        <v>102</v>
      </c>
      <c r="G559" s="3" t="str">
        <f>VLOOKUP(D559,[1]tab_gl_segment_4!A:D,3,FALSE)</f>
        <v>SURVEYING</v>
      </c>
      <c r="H559" s="4">
        <v>78933</v>
      </c>
      <c r="I559" s="4">
        <v>12820</v>
      </c>
      <c r="J559" s="4">
        <v>32685</v>
      </c>
      <c r="K559" s="4">
        <v>33428</v>
      </c>
      <c r="L559" s="3" t="str">
        <f>VLOOKUP(F559,[1]demo_job_tbl!A:E,4,FALSE)</f>
        <v>LEONARD MS ADD/RENO</v>
      </c>
      <c r="M559" s="5" t="str">
        <f>VLOOKUP(F559,[1]demo_job_tbl!A:C,3,FALSE)</f>
        <v>OR</v>
      </c>
    </row>
    <row r="560" spans="1:13" x14ac:dyDescent="0.25">
      <c r="A560" s="5" t="s">
        <v>14</v>
      </c>
      <c r="B560" s="5" t="s">
        <v>15</v>
      </c>
      <c r="C560" s="5" t="s">
        <v>16</v>
      </c>
      <c r="D560" s="5" t="s">
        <v>61</v>
      </c>
      <c r="E560" s="5" t="s">
        <v>101</v>
      </c>
      <c r="F560" s="5" t="s">
        <v>102</v>
      </c>
      <c r="G560" s="3" t="str">
        <f>VLOOKUP(D560,[1]tab_gl_segment_4!A:D,3,FALSE)</f>
        <v>TRAFFIC MANAGMT PLAN SERV</v>
      </c>
      <c r="H560" s="4">
        <v>50000</v>
      </c>
      <c r="I560" s="4">
        <v>3161.5</v>
      </c>
      <c r="J560" s="4">
        <v>24638.5</v>
      </c>
      <c r="K560" s="4">
        <v>22200</v>
      </c>
      <c r="L560" s="3" t="str">
        <f>VLOOKUP(F560,[1]demo_job_tbl!A:E,4,FALSE)</f>
        <v>LEONARD MS ADD/RENO</v>
      </c>
      <c r="M560" s="5" t="str">
        <f>VLOOKUP(F560,[1]demo_job_tbl!A:C,3,FALSE)</f>
        <v>OR</v>
      </c>
    </row>
    <row r="561" spans="1:13" x14ac:dyDescent="0.25">
      <c r="A561" s="5" t="s">
        <v>14</v>
      </c>
      <c r="B561" s="5" t="s">
        <v>15</v>
      </c>
      <c r="C561" s="5" t="s">
        <v>16</v>
      </c>
      <c r="D561" s="5" t="s">
        <v>62</v>
      </c>
      <c r="E561" s="5" t="s">
        <v>101</v>
      </c>
      <c r="F561" s="5" t="s">
        <v>102</v>
      </c>
      <c r="G561" s="3" t="str">
        <f>VLOOKUP(D561,[1]tab_gl_segment_4!A:D,3,FALSE)</f>
        <v>TEST &amp; BALANCE</v>
      </c>
      <c r="H561" s="4">
        <v>68015</v>
      </c>
      <c r="I561" s="4">
        <v>68015</v>
      </c>
      <c r="J561" s="4">
        <v>0</v>
      </c>
      <c r="K561" s="4">
        <v>0</v>
      </c>
      <c r="L561" s="3" t="str">
        <f>VLOOKUP(F561,[1]demo_job_tbl!A:E,4,FALSE)</f>
        <v>LEONARD MS ADD/RENO</v>
      </c>
      <c r="M561" s="5" t="str">
        <f>VLOOKUP(F561,[1]demo_job_tbl!A:C,3,FALSE)</f>
        <v>OR</v>
      </c>
    </row>
    <row r="562" spans="1:13" x14ac:dyDescent="0.25">
      <c r="A562" s="5" t="s">
        <v>14</v>
      </c>
      <c r="B562" s="5" t="s">
        <v>15</v>
      </c>
      <c r="C562" s="5" t="s">
        <v>29</v>
      </c>
      <c r="D562" s="5" t="s">
        <v>30</v>
      </c>
      <c r="E562" s="5" t="s">
        <v>103</v>
      </c>
      <c r="F562" s="5" t="s">
        <v>104</v>
      </c>
      <c r="G562" s="3" t="str">
        <f>VLOOKUP(D562,[1]tab_gl_segment_4!A:D,3,FALSE)</f>
        <v>OVERTIME COST</v>
      </c>
      <c r="H562" s="4">
        <v>0</v>
      </c>
      <c r="I562" s="4">
        <v>0</v>
      </c>
      <c r="J562" s="4">
        <v>0</v>
      </c>
      <c r="K562" s="4">
        <v>0</v>
      </c>
      <c r="L562" s="3" t="str">
        <f>VLOOKUP(F562,[1]demo_job_tbl!A:E,4,FALSE)</f>
        <v>MCLEAN 6TH GRADE CTR ADD/RENO</v>
      </c>
      <c r="M562" s="5" t="str">
        <f>VLOOKUP(F562,[1]demo_job_tbl!A:C,3,FALSE)</f>
        <v>OR</v>
      </c>
    </row>
    <row r="563" spans="1:13" x14ac:dyDescent="0.25">
      <c r="A563" s="5" t="s">
        <v>14</v>
      </c>
      <c r="B563" s="5" t="s">
        <v>15</v>
      </c>
      <c r="C563" s="5" t="s">
        <v>39</v>
      </c>
      <c r="D563" s="5" t="s">
        <v>17</v>
      </c>
      <c r="E563" s="5" t="s">
        <v>103</v>
      </c>
      <c r="F563" s="5" t="s">
        <v>104</v>
      </c>
      <c r="G563" s="3" t="str">
        <f>VLOOKUP(D563,[1]tab_gl_segment_4!A:D,3,FALSE)</f>
        <v>FURNITURE, FIXTURE &amp; EQUIPMENT</v>
      </c>
      <c r="H563" s="4">
        <v>0</v>
      </c>
      <c r="I563" s="4">
        <v>0</v>
      </c>
      <c r="J563" s="4">
        <v>0</v>
      </c>
      <c r="K563" s="4">
        <v>0</v>
      </c>
      <c r="L563" s="3" t="str">
        <f>VLOOKUP(F563,[1]demo_job_tbl!A:E,4,FALSE)</f>
        <v>MCLEAN 6TH GRADE CTR ADD/RENO</v>
      </c>
      <c r="M563" s="5" t="str">
        <f>VLOOKUP(F563,[1]demo_job_tbl!A:C,3,FALSE)</f>
        <v>OR</v>
      </c>
    </row>
    <row r="564" spans="1:13" x14ac:dyDescent="0.25">
      <c r="A564" s="5" t="s">
        <v>14</v>
      </c>
      <c r="B564" s="5" t="s">
        <v>15</v>
      </c>
      <c r="C564" s="5" t="s">
        <v>16</v>
      </c>
      <c r="D564" s="5" t="s">
        <v>40</v>
      </c>
      <c r="E564" s="5" t="s">
        <v>103</v>
      </c>
      <c r="F564" s="5" t="s">
        <v>104</v>
      </c>
      <c r="G564" s="3" t="str">
        <f>VLOOKUP(D564,[1]tab_gl_segment_4!A:D,3,FALSE)</f>
        <v>A/E ALLOWANCES</v>
      </c>
      <c r="H564" s="4">
        <v>0</v>
      </c>
      <c r="I564" s="4">
        <v>0</v>
      </c>
      <c r="J564" s="4">
        <v>0</v>
      </c>
      <c r="K564" s="4">
        <v>0</v>
      </c>
      <c r="L564" s="3" t="str">
        <f>VLOOKUP(F564,[1]demo_job_tbl!A:E,4,FALSE)</f>
        <v>MCLEAN 6TH GRADE CTR ADD/RENO</v>
      </c>
      <c r="M564" s="5" t="str">
        <f>VLOOKUP(F564,[1]demo_job_tbl!A:C,3,FALSE)</f>
        <v>OR</v>
      </c>
    </row>
    <row r="565" spans="1:13" x14ac:dyDescent="0.25">
      <c r="A565" s="5" t="s">
        <v>14</v>
      </c>
      <c r="B565" s="5" t="s">
        <v>15</v>
      </c>
      <c r="C565" s="5" t="s">
        <v>16</v>
      </c>
      <c r="D565" s="5" t="s">
        <v>41</v>
      </c>
      <c r="E565" s="5" t="s">
        <v>103</v>
      </c>
      <c r="F565" s="5" t="s">
        <v>104</v>
      </c>
      <c r="G565" s="3" t="str">
        <f>VLOOKUP(D565,[1]tab_gl_segment_4!A:D,3,FALSE)</f>
        <v>ACCESSIBILITY (RAS)</v>
      </c>
      <c r="H565" s="4">
        <v>0</v>
      </c>
      <c r="I565" s="4">
        <v>0</v>
      </c>
      <c r="J565" s="4">
        <v>0</v>
      </c>
      <c r="K565" s="4">
        <v>0</v>
      </c>
      <c r="L565" s="3" t="str">
        <f>VLOOKUP(F565,[1]demo_job_tbl!A:E,4,FALSE)</f>
        <v>MCLEAN 6TH GRADE CTR ADD/RENO</v>
      </c>
      <c r="M565" s="5" t="str">
        <f>VLOOKUP(F565,[1]demo_job_tbl!A:C,3,FALSE)</f>
        <v>OR</v>
      </c>
    </row>
    <row r="566" spans="1:13" x14ac:dyDescent="0.25">
      <c r="A566" s="5" t="s">
        <v>14</v>
      </c>
      <c r="B566" s="5" t="s">
        <v>15</v>
      </c>
      <c r="C566" s="5" t="s">
        <v>16</v>
      </c>
      <c r="D566" s="5" t="s">
        <v>42</v>
      </c>
      <c r="E566" s="5" t="s">
        <v>103</v>
      </c>
      <c r="F566" s="5" t="s">
        <v>104</v>
      </c>
      <c r="G566" s="3" t="str">
        <f>VLOOKUP(D566,[1]tab_gl_segment_4!A:D,3,FALSE)</f>
        <v>ABATEMENT</v>
      </c>
      <c r="H566" s="4">
        <v>0</v>
      </c>
      <c r="I566" s="4">
        <v>0</v>
      </c>
      <c r="J566" s="4">
        <v>0</v>
      </c>
      <c r="K566" s="4">
        <v>0</v>
      </c>
      <c r="L566" s="3" t="str">
        <f>VLOOKUP(F566,[1]demo_job_tbl!A:E,4,FALSE)</f>
        <v>MCLEAN 6TH GRADE CTR ADD/RENO</v>
      </c>
      <c r="M566" s="5" t="str">
        <f>VLOOKUP(F566,[1]demo_job_tbl!A:C,3,FALSE)</f>
        <v>OR</v>
      </c>
    </row>
    <row r="567" spans="1:13" x14ac:dyDescent="0.25">
      <c r="A567" s="5" t="s">
        <v>14</v>
      </c>
      <c r="B567" s="5" t="s">
        <v>15</v>
      </c>
      <c r="C567" s="5" t="s">
        <v>16</v>
      </c>
      <c r="D567" s="5" t="s">
        <v>43</v>
      </c>
      <c r="E567" s="5" t="s">
        <v>103</v>
      </c>
      <c r="F567" s="5" t="s">
        <v>104</v>
      </c>
      <c r="G567" s="3" t="str">
        <f>VLOOKUP(D567,[1]tab_gl_segment_4!A:D,3,FALSE)</f>
        <v>DESIGN SERVICES</v>
      </c>
      <c r="H567" s="4">
        <v>319567.13</v>
      </c>
      <c r="I567" s="4">
        <v>0</v>
      </c>
      <c r="J567" s="4">
        <v>319567.13</v>
      </c>
      <c r="K567" s="4">
        <v>0</v>
      </c>
      <c r="L567" s="3" t="str">
        <f>VLOOKUP(F567,[1]demo_job_tbl!A:E,4,FALSE)</f>
        <v>MCLEAN 6TH GRADE CTR ADD/RENO</v>
      </c>
      <c r="M567" s="5" t="str">
        <f>VLOOKUP(F567,[1]demo_job_tbl!A:C,3,FALSE)</f>
        <v>OR</v>
      </c>
    </row>
    <row r="568" spans="1:13" x14ac:dyDescent="0.25">
      <c r="A568" s="5" t="s">
        <v>14</v>
      </c>
      <c r="B568" s="5" t="s">
        <v>15</v>
      </c>
      <c r="C568" s="5" t="s">
        <v>16</v>
      </c>
      <c r="D568" s="5" t="s">
        <v>44</v>
      </c>
      <c r="E568" s="5" t="s">
        <v>103</v>
      </c>
      <c r="F568" s="5" t="s">
        <v>104</v>
      </c>
      <c r="G568" s="3" t="str">
        <f>VLOOKUP(D568,[1]tab_gl_segment_4!A:D,3,FALSE)</f>
        <v>CONSTRUCTION COST BUDGET</v>
      </c>
      <c r="H568" s="4">
        <v>0</v>
      </c>
      <c r="I568" s="4">
        <v>0</v>
      </c>
      <c r="J568" s="4">
        <v>0</v>
      </c>
      <c r="K568" s="4">
        <v>0</v>
      </c>
      <c r="L568" s="3" t="str">
        <f>VLOOKUP(F568,[1]demo_job_tbl!A:E,4,FALSE)</f>
        <v>MCLEAN 6TH GRADE CTR ADD/RENO</v>
      </c>
      <c r="M568" s="5" t="str">
        <f>VLOOKUP(F568,[1]demo_job_tbl!A:C,3,FALSE)</f>
        <v>OR</v>
      </c>
    </row>
    <row r="569" spans="1:13" x14ac:dyDescent="0.25">
      <c r="A569" s="5" t="s">
        <v>14</v>
      </c>
      <c r="B569" s="5" t="s">
        <v>15</v>
      </c>
      <c r="C569" s="5" t="s">
        <v>16</v>
      </c>
      <c r="D569" s="5" t="s">
        <v>45</v>
      </c>
      <c r="E569" s="5" t="s">
        <v>103</v>
      </c>
      <c r="F569" s="5" t="s">
        <v>104</v>
      </c>
      <c r="G569" s="3" t="str">
        <f>VLOOKUP(D569,[1]tab_gl_segment_4!A:D,3,FALSE)</f>
        <v>IN CONTRACT CONSTRUC ALLOWANCE</v>
      </c>
      <c r="H569" s="4">
        <v>0</v>
      </c>
      <c r="I569" s="4">
        <v>0</v>
      </c>
      <c r="J569" s="4">
        <v>0</v>
      </c>
      <c r="K569" s="4">
        <v>0</v>
      </c>
      <c r="L569" s="3" t="str">
        <f>VLOOKUP(F569,[1]demo_job_tbl!A:E,4,FALSE)</f>
        <v>MCLEAN 6TH GRADE CTR ADD/RENO</v>
      </c>
      <c r="M569" s="5" t="str">
        <f>VLOOKUP(F569,[1]demo_job_tbl!A:C,3,FALSE)</f>
        <v>OR</v>
      </c>
    </row>
    <row r="570" spans="1:13" x14ac:dyDescent="0.25">
      <c r="A570" s="5" t="s">
        <v>14</v>
      </c>
      <c r="B570" s="5" t="s">
        <v>15</v>
      </c>
      <c r="C570" s="5" t="s">
        <v>16</v>
      </c>
      <c r="D570" s="5" t="s">
        <v>17</v>
      </c>
      <c r="E570" s="5" t="s">
        <v>103</v>
      </c>
      <c r="F570" s="5" t="s">
        <v>104</v>
      </c>
      <c r="G570" s="3" t="str">
        <f>VLOOKUP(D570,[1]tab_gl_segment_4!A:D,3,FALSE)</f>
        <v>FURNITURE, FIXTURE &amp; EQUIPMENT</v>
      </c>
      <c r="H570" s="4">
        <v>0</v>
      </c>
      <c r="I570" s="4">
        <v>0</v>
      </c>
      <c r="J570" s="4">
        <v>0</v>
      </c>
      <c r="K570" s="4">
        <v>0</v>
      </c>
      <c r="L570" s="3" t="str">
        <f>VLOOKUP(F570,[1]demo_job_tbl!A:E,4,FALSE)</f>
        <v>MCLEAN 6TH GRADE CTR ADD/RENO</v>
      </c>
      <c r="M570" s="5" t="str">
        <f>VLOOKUP(F570,[1]demo_job_tbl!A:C,3,FALSE)</f>
        <v>OR</v>
      </c>
    </row>
    <row r="571" spans="1:13" x14ac:dyDescent="0.25">
      <c r="A571" s="5" t="s">
        <v>14</v>
      </c>
      <c r="B571" s="5" t="s">
        <v>15</v>
      </c>
      <c r="C571" s="5" t="s">
        <v>16</v>
      </c>
      <c r="D571" s="5" t="s">
        <v>46</v>
      </c>
      <c r="E571" s="5" t="s">
        <v>103</v>
      </c>
      <c r="F571" s="5" t="s">
        <v>104</v>
      </c>
      <c r="G571" s="3" t="str">
        <f>VLOOKUP(D571,[1]tab_gl_segment_4!A:D,3,FALSE)</f>
        <v>PROGRAM MANAGEMENT</v>
      </c>
      <c r="H571" s="4">
        <v>321444.56</v>
      </c>
      <c r="I571" s="4">
        <v>0</v>
      </c>
      <c r="J571" s="4">
        <v>321444.56</v>
      </c>
      <c r="K571" s="4">
        <v>0</v>
      </c>
      <c r="L571" s="3" t="str">
        <f>VLOOKUP(F571,[1]demo_job_tbl!A:E,4,FALSE)</f>
        <v>MCLEAN 6TH GRADE CTR ADD/RENO</v>
      </c>
      <c r="M571" s="5" t="str">
        <f>VLOOKUP(F571,[1]demo_job_tbl!A:C,3,FALSE)</f>
        <v>OR</v>
      </c>
    </row>
    <row r="572" spans="1:13" x14ac:dyDescent="0.25">
      <c r="A572" s="5" t="s">
        <v>14</v>
      </c>
      <c r="B572" s="5" t="s">
        <v>15</v>
      </c>
      <c r="C572" s="5" t="s">
        <v>16</v>
      </c>
      <c r="D572" s="5" t="s">
        <v>47</v>
      </c>
      <c r="E572" s="5" t="s">
        <v>103</v>
      </c>
      <c r="F572" s="5" t="s">
        <v>104</v>
      </c>
      <c r="G572" s="3" t="str">
        <f>VLOOKUP(D572,[1]tab_gl_segment_4!A:D,3,FALSE)</f>
        <v>TECHNOLOGY (CIP)</v>
      </c>
      <c r="H572" s="4">
        <v>0</v>
      </c>
      <c r="I572" s="4">
        <v>0</v>
      </c>
      <c r="J572" s="4">
        <v>0</v>
      </c>
      <c r="K572" s="4">
        <v>0</v>
      </c>
      <c r="L572" s="3" t="str">
        <f>VLOOKUP(F572,[1]demo_job_tbl!A:E,4,FALSE)</f>
        <v>MCLEAN 6TH GRADE CTR ADD/RENO</v>
      </c>
      <c r="M572" s="5" t="str">
        <f>VLOOKUP(F572,[1]demo_job_tbl!A:C,3,FALSE)</f>
        <v>OR</v>
      </c>
    </row>
    <row r="573" spans="1:13" x14ac:dyDescent="0.25">
      <c r="A573" s="5" t="s">
        <v>14</v>
      </c>
      <c r="B573" s="5" t="s">
        <v>15</v>
      </c>
      <c r="C573" s="5" t="s">
        <v>16</v>
      </c>
      <c r="D573" s="5" t="s">
        <v>49</v>
      </c>
      <c r="E573" s="5" t="s">
        <v>103</v>
      </c>
      <c r="F573" s="5" t="s">
        <v>104</v>
      </c>
      <c r="G573" s="3" t="str">
        <f>VLOOKUP(D573,[1]tab_gl_segment_4!A:D,3,FALSE)</f>
        <v>COMMISSIONING</v>
      </c>
      <c r="H573" s="4">
        <v>0</v>
      </c>
      <c r="I573" s="4">
        <v>0</v>
      </c>
      <c r="J573" s="4">
        <v>0</v>
      </c>
      <c r="K573" s="4">
        <v>0</v>
      </c>
      <c r="L573" s="3" t="str">
        <f>VLOOKUP(F573,[1]demo_job_tbl!A:E,4,FALSE)</f>
        <v>MCLEAN 6TH GRADE CTR ADD/RENO</v>
      </c>
      <c r="M573" s="5" t="str">
        <f>VLOOKUP(F573,[1]demo_job_tbl!A:C,3,FALSE)</f>
        <v>OR</v>
      </c>
    </row>
    <row r="574" spans="1:13" x14ac:dyDescent="0.25">
      <c r="A574" s="5" t="s">
        <v>14</v>
      </c>
      <c r="B574" s="5" t="s">
        <v>15</v>
      </c>
      <c r="C574" s="5" t="s">
        <v>16</v>
      </c>
      <c r="D574" s="5" t="s">
        <v>50</v>
      </c>
      <c r="E574" s="5" t="s">
        <v>103</v>
      </c>
      <c r="F574" s="5" t="s">
        <v>104</v>
      </c>
      <c r="G574" s="3" t="str">
        <f>VLOOKUP(D574,[1]tab_gl_segment_4!A:D,3,FALSE)</f>
        <v>GEOTECH</v>
      </c>
      <c r="H574" s="4">
        <v>19600</v>
      </c>
      <c r="I574" s="4">
        <v>0</v>
      </c>
      <c r="J574" s="4">
        <v>19600</v>
      </c>
      <c r="K574" s="4">
        <v>0</v>
      </c>
      <c r="L574" s="3" t="str">
        <f>VLOOKUP(F574,[1]demo_job_tbl!A:E,4,FALSE)</f>
        <v>MCLEAN 6TH GRADE CTR ADD/RENO</v>
      </c>
      <c r="M574" s="5" t="str">
        <f>VLOOKUP(F574,[1]demo_job_tbl!A:C,3,FALSE)</f>
        <v>OR</v>
      </c>
    </row>
    <row r="575" spans="1:13" x14ac:dyDescent="0.25">
      <c r="A575" s="5" t="s">
        <v>14</v>
      </c>
      <c r="B575" s="5" t="s">
        <v>15</v>
      </c>
      <c r="C575" s="5" t="s">
        <v>16</v>
      </c>
      <c r="D575" s="5" t="s">
        <v>51</v>
      </c>
      <c r="E575" s="5" t="s">
        <v>103</v>
      </c>
      <c r="F575" s="5" t="s">
        <v>104</v>
      </c>
      <c r="G575" s="3" t="str">
        <f>VLOOKUP(D575,[1]tab_gl_segment_4!A:D,3,FALSE)</f>
        <v>HAZMAT CONSULTING</v>
      </c>
      <c r="H575" s="4">
        <v>7975</v>
      </c>
      <c r="I575" s="4">
        <v>7975</v>
      </c>
      <c r="J575" s="4">
        <v>0</v>
      </c>
      <c r="K575" s="4">
        <v>0</v>
      </c>
      <c r="L575" s="3" t="str">
        <f>VLOOKUP(F575,[1]demo_job_tbl!A:E,4,FALSE)</f>
        <v>MCLEAN 6TH GRADE CTR ADD/RENO</v>
      </c>
      <c r="M575" s="5" t="str">
        <f>VLOOKUP(F575,[1]demo_job_tbl!A:C,3,FALSE)</f>
        <v>OR</v>
      </c>
    </row>
    <row r="576" spans="1:13" x14ac:dyDescent="0.25">
      <c r="A576" s="5" t="s">
        <v>14</v>
      </c>
      <c r="B576" s="5" t="s">
        <v>15</v>
      </c>
      <c r="C576" s="5" t="s">
        <v>16</v>
      </c>
      <c r="D576" s="5" t="s">
        <v>52</v>
      </c>
      <c r="E576" s="5" t="s">
        <v>103</v>
      </c>
      <c r="F576" s="5" t="s">
        <v>104</v>
      </c>
      <c r="G576" s="3" t="str">
        <f>VLOOKUP(D576,[1]tab_gl_segment_4!A:D,3,FALSE)</f>
        <v>CONTINGENCY HOLDING ACCT</v>
      </c>
      <c r="H576" s="4">
        <v>0</v>
      </c>
      <c r="I576" s="4">
        <v>0</v>
      </c>
      <c r="J576" s="4">
        <v>0</v>
      </c>
      <c r="K576" s="4">
        <v>0</v>
      </c>
      <c r="L576" s="3" t="str">
        <f>VLOOKUP(F576,[1]demo_job_tbl!A:E,4,FALSE)</f>
        <v>MCLEAN 6TH GRADE CTR ADD/RENO</v>
      </c>
      <c r="M576" s="5" t="str">
        <f>VLOOKUP(F576,[1]demo_job_tbl!A:C,3,FALSE)</f>
        <v>OR</v>
      </c>
    </row>
    <row r="577" spans="1:13" x14ac:dyDescent="0.25">
      <c r="A577" s="5" t="s">
        <v>14</v>
      </c>
      <c r="B577" s="5" t="s">
        <v>15</v>
      </c>
      <c r="C577" s="5" t="s">
        <v>16</v>
      </c>
      <c r="D577" s="5" t="s">
        <v>53</v>
      </c>
      <c r="E577" s="5" t="s">
        <v>103</v>
      </c>
      <c r="F577" s="5" t="s">
        <v>104</v>
      </c>
      <c r="G577" s="3" t="str">
        <f>VLOOKUP(D577,[1]tab_gl_segment_4!A:D,3,FALSE)</f>
        <v>ABATEMENT CONTINGENCY (HZMT)</v>
      </c>
      <c r="H577" s="4">
        <v>0</v>
      </c>
      <c r="I577" s="4">
        <v>0</v>
      </c>
      <c r="J577" s="4">
        <v>0</v>
      </c>
      <c r="K577" s="4">
        <v>0</v>
      </c>
      <c r="L577" s="3" t="str">
        <f>VLOOKUP(F577,[1]demo_job_tbl!A:E,4,FALSE)</f>
        <v>MCLEAN 6TH GRADE CTR ADD/RENO</v>
      </c>
      <c r="M577" s="5" t="str">
        <f>VLOOKUP(F577,[1]demo_job_tbl!A:C,3,FALSE)</f>
        <v>OR</v>
      </c>
    </row>
    <row r="578" spans="1:13" x14ac:dyDescent="0.25">
      <c r="A578" s="5" t="s">
        <v>14</v>
      </c>
      <c r="B578" s="5" t="s">
        <v>15</v>
      </c>
      <c r="C578" s="5" t="s">
        <v>16</v>
      </c>
      <c r="D578" s="5" t="s">
        <v>55</v>
      </c>
      <c r="E578" s="5" t="s">
        <v>103</v>
      </c>
      <c r="F578" s="5" t="s">
        <v>104</v>
      </c>
      <c r="G578" s="3" t="str">
        <f>VLOOKUP(D578,[1]tab_gl_segment_4!A:D,3,FALSE)</f>
        <v>MOVING</v>
      </c>
      <c r="H578" s="4">
        <v>0</v>
      </c>
      <c r="I578" s="4">
        <v>0</v>
      </c>
      <c r="J578" s="4">
        <v>0</v>
      </c>
      <c r="K578" s="4">
        <v>0</v>
      </c>
      <c r="L578" s="3" t="str">
        <f>VLOOKUP(F578,[1]demo_job_tbl!A:E,4,FALSE)</f>
        <v>MCLEAN 6TH GRADE CTR ADD/RENO</v>
      </c>
      <c r="M578" s="5" t="str">
        <f>VLOOKUP(F578,[1]demo_job_tbl!A:C,3,FALSE)</f>
        <v>OR</v>
      </c>
    </row>
    <row r="579" spans="1:13" x14ac:dyDescent="0.25">
      <c r="A579" s="5" t="s">
        <v>14</v>
      </c>
      <c r="B579" s="5" t="s">
        <v>15</v>
      </c>
      <c r="C579" s="5" t="s">
        <v>16</v>
      </c>
      <c r="D579" s="5" t="s">
        <v>56</v>
      </c>
      <c r="E579" s="5" t="s">
        <v>103</v>
      </c>
      <c r="F579" s="5" t="s">
        <v>104</v>
      </c>
      <c r="G579" s="3" t="str">
        <f>VLOOKUP(D579,[1]tab_gl_segment_4!A:D,3,FALSE)</f>
        <v>MATERIAL TESTING</v>
      </c>
      <c r="H579" s="4">
        <v>0</v>
      </c>
      <c r="I579" s="4">
        <v>0</v>
      </c>
      <c r="J579" s="4">
        <v>0</v>
      </c>
      <c r="K579" s="4">
        <v>0</v>
      </c>
      <c r="L579" s="3" t="str">
        <f>VLOOKUP(F579,[1]demo_job_tbl!A:E,4,FALSE)</f>
        <v>MCLEAN 6TH GRADE CTR ADD/RENO</v>
      </c>
      <c r="M579" s="5" t="str">
        <f>VLOOKUP(F579,[1]demo_job_tbl!A:C,3,FALSE)</f>
        <v>OR</v>
      </c>
    </row>
    <row r="580" spans="1:13" x14ac:dyDescent="0.25">
      <c r="A580" s="5" t="s">
        <v>14</v>
      </c>
      <c r="B580" s="5" t="s">
        <v>15</v>
      </c>
      <c r="C580" s="5" t="s">
        <v>16</v>
      </c>
      <c r="D580" s="5" t="s">
        <v>57</v>
      </c>
      <c r="E580" s="5" t="s">
        <v>103</v>
      </c>
      <c r="F580" s="5" t="s">
        <v>104</v>
      </c>
      <c r="G580" s="3" t="str">
        <f>VLOOKUP(D580,[1]tab_gl_segment_4!A:D,3,FALSE)</f>
        <v>A/E REIMBURSABLES</v>
      </c>
      <c r="H580" s="4">
        <v>0</v>
      </c>
      <c r="I580" s="4">
        <v>0</v>
      </c>
      <c r="J580" s="4">
        <v>0</v>
      </c>
      <c r="K580" s="4">
        <v>0</v>
      </c>
      <c r="L580" s="3" t="str">
        <f>VLOOKUP(F580,[1]demo_job_tbl!A:E,4,FALSE)</f>
        <v>MCLEAN 6TH GRADE CTR ADD/RENO</v>
      </c>
      <c r="M580" s="5" t="str">
        <f>VLOOKUP(F580,[1]demo_job_tbl!A:C,3,FALSE)</f>
        <v>OR</v>
      </c>
    </row>
    <row r="581" spans="1:13" x14ac:dyDescent="0.25">
      <c r="A581" s="5" t="s">
        <v>14</v>
      </c>
      <c r="B581" s="5" t="s">
        <v>15</v>
      </c>
      <c r="C581" s="5" t="s">
        <v>16</v>
      </c>
      <c r="D581" s="5" t="s">
        <v>58</v>
      </c>
      <c r="E581" s="5" t="s">
        <v>103</v>
      </c>
      <c r="F581" s="5" t="s">
        <v>104</v>
      </c>
      <c r="G581" s="3" t="str">
        <f>VLOOKUP(D581,[1]tab_gl_segment_4!A:D,3,FALSE)</f>
        <v>ROOF CONSULTING</v>
      </c>
      <c r="H581" s="4">
        <v>0</v>
      </c>
      <c r="I581" s="4">
        <v>0</v>
      </c>
      <c r="J581" s="4">
        <v>0</v>
      </c>
      <c r="K581" s="4">
        <v>0</v>
      </c>
      <c r="L581" s="3" t="str">
        <f>VLOOKUP(F581,[1]demo_job_tbl!A:E,4,FALSE)</f>
        <v>MCLEAN 6TH GRADE CTR ADD/RENO</v>
      </c>
      <c r="M581" s="5" t="str">
        <f>VLOOKUP(F581,[1]demo_job_tbl!A:C,3,FALSE)</f>
        <v>OR</v>
      </c>
    </row>
    <row r="582" spans="1:13" x14ac:dyDescent="0.25">
      <c r="A582" s="5" t="s">
        <v>14</v>
      </c>
      <c r="B582" s="5" t="s">
        <v>15</v>
      </c>
      <c r="C582" s="5" t="s">
        <v>16</v>
      </c>
      <c r="D582" s="5" t="s">
        <v>59</v>
      </c>
      <c r="E582" s="5" t="s">
        <v>103</v>
      </c>
      <c r="F582" s="5" t="s">
        <v>104</v>
      </c>
      <c r="G582" s="3" t="str">
        <f>VLOOKUP(D582,[1]tab_gl_segment_4!A:D,3,FALSE)</f>
        <v>PERMIT/FEE REIMBURSEMENT</v>
      </c>
      <c r="H582" s="4">
        <v>0</v>
      </c>
      <c r="I582" s="4">
        <v>0</v>
      </c>
      <c r="J582" s="4">
        <v>0</v>
      </c>
      <c r="K582" s="4">
        <v>0</v>
      </c>
      <c r="L582" s="3" t="str">
        <f>VLOOKUP(F582,[1]demo_job_tbl!A:E,4,FALSE)</f>
        <v>MCLEAN 6TH GRADE CTR ADD/RENO</v>
      </c>
      <c r="M582" s="5" t="str">
        <f>VLOOKUP(F582,[1]demo_job_tbl!A:C,3,FALSE)</f>
        <v>OR</v>
      </c>
    </row>
    <row r="583" spans="1:13" x14ac:dyDescent="0.25">
      <c r="A583" s="5" t="s">
        <v>14</v>
      </c>
      <c r="B583" s="5" t="s">
        <v>15</v>
      </c>
      <c r="C583" s="5" t="s">
        <v>16</v>
      </c>
      <c r="D583" s="5" t="s">
        <v>60</v>
      </c>
      <c r="E583" s="5" t="s">
        <v>103</v>
      </c>
      <c r="F583" s="5" t="s">
        <v>104</v>
      </c>
      <c r="G583" s="3" t="str">
        <f>VLOOKUP(D583,[1]tab_gl_segment_4!A:D,3,FALSE)</f>
        <v>SURVEYING</v>
      </c>
      <c r="H583" s="4">
        <v>32714.5</v>
      </c>
      <c r="I583" s="4">
        <v>0</v>
      </c>
      <c r="J583" s="4">
        <v>32714.5</v>
      </c>
      <c r="K583" s="4">
        <v>0</v>
      </c>
      <c r="L583" s="3" t="str">
        <f>VLOOKUP(F583,[1]demo_job_tbl!A:E,4,FALSE)</f>
        <v>MCLEAN 6TH GRADE CTR ADD/RENO</v>
      </c>
      <c r="M583" s="5" t="str">
        <f>VLOOKUP(F583,[1]demo_job_tbl!A:C,3,FALSE)</f>
        <v>OR</v>
      </c>
    </row>
    <row r="584" spans="1:13" x14ac:dyDescent="0.25">
      <c r="A584" s="5" t="s">
        <v>14</v>
      </c>
      <c r="B584" s="5" t="s">
        <v>15</v>
      </c>
      <c r="C584" s="5" t="s">
        <v>16</v>
      </c>
      <c r="D584" s="5" t="s">
        <v>61</v>
      </c>
      <c r="E584" s="5" t="s">
        <v>103</v>
      </c>
      <c r="F584" s="5" t="s">
        <v>104</v>
      </c>
      <c r="G584" s="3" t="str">
        <f>VLOOKUP(D584,[1]tab_gl_segment_4!A:D,3,FALSE)</f>
        <v>TRAFFIC MANAGMT PLAN SERV</v>
      </c>
      <c r="H584" s="4">
        <v>0</v>
      </c>
      <c r="I584" s="4">
        <v>0</v>
      </c>
      <c r="J584" s="4">
        <v>0</v>
      </c>
      <c r="K584" s="4">
        <v>0</v>
      </c>
      <c r="L584" s="3" t="str">
        <f>VLOOKUP(F584,[1]demo_job_tbl!A:E,4,FALSE)</f>
        <v>MCLEAN 6TH GRADE CTR ADD/RENO</v>
      </c>
      <c r="M584" s="5" t="str">
        <f>VLOOKUP(F584,[1]demo_job_tbl!A:C,3,FALSE)</f>
        <v>OR</v>
      </c>
    </row>
    <row r="585" spans="1:13" x14ac:dyDescent="0.25">
      <c r="A585" s="5" t="s">
        <v>14</v>
      </c>
      <c r="B585" s="5" t="s">
        <v>15</v>
      </c>
      <c r="C585" s="5" t="s">
        <v>16</v>
      </c>
      <c r="D585" s="5" t="s">
        <v>62</v>
      </c>
      <c r="E585" s="5" t="s">
        <v>103</v>
      </c>
      <c r="F585" s="5" t="s">
        <v>104</v>
      </c>
      <c r="G585" s="3" t="str">
        <f>VLOOKUP(D585,[1]tab_gl_segment_4!A:D,3,FALSE)</f>
        <v>TEST &amp; BALANCE</v>
      </c>
      <c r="H585" s="4">
        <v>0</v>
      </c>
      <c r="I585" s="4">
        <v>0</v>
      </c>
      <c r="J585" s="4">
        <v>0</v>
      </c>
      <c r="K585" s="4">
        <v>0</v>
      </c>
      <c r="L585" s="3" t="str">
        <f>VLOOKUP(F585,[1]demo_job_tbl!A:E,4,FALSE)</f>
        <v>MCLEAN 6TH GRADE CTR ADD/RENO</v>
      </c>
      <c r="M585" s="5" t="str">
        <f>VLOOKUP(F585,[1]demo_job_tbl!A:C,3,FALSE)</f>
        <v>OR</v>
      </c>
    </row>
    <row r="586" spans="1:13" x14ac:dyDescent="0.25">
      <c r="A586" s="5" t="s">
        <v>14</v>
      </c>
      <c r="B586" s="5" t="s">
        <v>15</v>
      </c>
      <c r="C586" s="5" t="s">
        <v>29</v>
      </c>
      <c r="D586" s="5" t="s">
        <v>30</v>
      </c>
      <c r="E586" s="5" t="s">
        <v>105</v>
      </c>
      <c r="F586" s="5" t="s">
        <v>106</v>
      </c>
      <c r="G586" s="3" t="str">
        <f>VLOOKUP(D586,[1]tab_gl_segment_4!A:D,3,FALSE)</f>
        <v>OVERTIME COST</v>
      </c>
      <c r="H586" s="4">
        <v>16023</v>
      </c>
      <c r="I586" s="4">
        <v>0</v>
      </c>
      <c r="J586" s="4">
        <v>0</v>
      </c>
      <c r="K586" s="4">
        <v>16023</v>
      </c>
      <c r="L586" s="3" t="str">
        <f>VLOOKUP(F586,[1]demo_job_tbl!A:E,4,FALSE)</f>
        <v>JEAN MCCLUNG MS ADD/RENO</v>
      </c>
      <c r="M586" s="5" t="str">
        <f>VLOOKUP(F586,[1]demo_job_tbl!A:C,3,FALSE)</f>
        <v>OR</v>
      </c>
    </row>
    <row r="587" spans="1:13" x14ac:dyDescent="0.25">
      <c r="A587" s="5" t="s">
        <v>14</v>
      </c>
      <c r="B587" s="5" t="s">
        <v>15</v>
      </c>
      <c r="C587" s="5" t="s">
        <v>39</v>
      </c>
      <c r="D587" s="5" t="s">
        <v>17</v>
      </c>
      <c r="E587" s="5" t="s">
        <v>105</v>
      </c>
      <c r="F587" s="5" t="s">
        <v>106</v>
      </c>
      <c r="G587" s="3" t="str">
        <f>VLOOKUP(D587,[1]tab_gl_segment_4!A:D,3,FALSE)</f>
        <v>FURNITURE, FIXTURE &amp; EQUIPMENT</v>
      </c>
      <c r="H587" s="4">
        <v>0</v>
      </c>
      <c r="I587" s="4">
        <v>0</v>
      </c>
      <c r="J587" s="4">
        <v>0</v>
      </c>
      <c r="K587" s="4">
        <v>0</v>
      </c>
      <c r="L587" s="3" t="str">
        <f>VLOOKUP(F587,[1]demo_job_tbl!A:E,4,FALSE)</f>
        <v>JEAN MCCLUNG MS ADD/RENO</v>
      </c>
      <c r="M587" s="5" t="str">
        <f>VLOOKUP(F587,[1]demo_job_tbl!A:C,3,FALSE)</f>
        <v>OR</v>
      </c>
    </row>
    <row r="588" spans="1:13" x14ac:dyDescent="0.25">
      <c r="A588" s="5" t="s">
        <v>14</v>
      </c>
      <c r="B588" s="5" t="s">
        <v>15</v>
      </c>
      <c r="C588" s="5" t="s">
        <v>16</v>
      </c>
      <c r="D588" s="5" t="s">
        <v>40</v>
      </c>
      <c r="E588" s="5" t="s">
        <v>105</v>
      </c>
      <c r="F588" s="5" t="s">
        <v>106</v>
      </c>
      <c r="G588" s="3" t="str">
        <f>VLOOKUP(D588,[1]tab_gl_segment_4!A:D,3,FALSE)</f>
        <v>A/E ALLOWANCES</v>
      </c>
      <c r="H588" s="4">
        <v>25036</v>
      </c>
      <c r="I588" s="4">
        <v>0</v>
      </c>
      <c r="J588" s="4">
        <v>0</v>
      </c>
      <c r="K588" s="4">
        <v>25036</v>
      </c>
      <c r="L588" s="3" t="str">
        <f>VLOOKUP(F588,[1]demo_job_tbl!A:E,4,FALSE)</f>
        <v>JEAN MCCLUNG MS ADD/RENO</v>
      </c>
      <c r="M588" s="5" t="str">
        <f>VLOOKUP(F588,[1]demo_job_tbl!A:C,3,FALSE)</f>
        <v>OR</v>
      </c>
    </row>
    <row r="589" spans="1:13" x14ac:dyDescent="0.25">
      <c r="A589" s="5" t="s">
        <v>14</v>
      </c>
      <c r="B589" s="5" t="s">
        <v>15</v>
      </c>
      <c r="C589" s="5" t="s">
        <v>16</v>
      </c>
      <c r="D589" s="5" t="s">
        <v>41</v>
      </c>
      <c r="E589" s="5" t="s">
        <v>105</v>
      </c>
      <c r="F589" s="5" t="s">
        <v>106</v>
      </c>
      <c r="G589" s="3" t="str">
        <f>VLOOKUP(D589,[1]tab_gl_segment_4!A:D,3,FALSE)</f>
        <v>ACCESSIBILITY (RAS)</v>
      </c>
      <c r="H589" s="4">
        <v>5000</v>
      </c>
      <c r="I589" s="4">
        <v>3500</v>
      </c>
      <c r="J589" s="4">
        <v>0</v>
      </c>
      <c r="K589" s="4">
        <v>1500</v>
      </c>
      <c r="L589" s="3" t="str">
        <f>VLOOKUP(F589,[1]demo_job_tbl!A:E,4,FALSE)</f>
        <v>JEAN MCCLUNG MS ADD/RENO</v>
      </c>
      <c r="M589" s="5" t="str">
        <f>VLOOKUP(F589,[1]demo_job_tbl!A:C,3,FALSE)</f>
        <v>OR</v>
      </c>
    </row>
    <row r="590" spans="1:13" x14ac:dyDescent="0.25">
      <c r="A590" s="5" t="s">
        <v>14</v>
      </c>
      <c r="B590" s="5" t="s">
        <v>15</v>
      </c>
      <c r="C590" s="5" t="s">
        <v>16</v>
      </c>
      <c r="D590" s="5" t="s">
        <v>42</v>
      </c>
      <c r="E590" s="5" t="s">
        <v>105</v>
      </c>
      <c r="F590" s="5" t="s">
        <v>106</v>
      </c>
      <c r="G590" s="3" t="str">
        <f>VLOOKUP(D590,[1]tab_gl_segment_4!A:D,3,FALSE)</f>
        <v>ABATEMENT</v>
      </c>
      <c r="H590" s="4">
        <v>198310</v>
      </c>
      <c r="I590" s="4">
        <v>0</v>
      </c>
      <c r="J590" s="4">
        <v>0</v>
      </c>
      <c r="K590" s="4">
        <v>198310</v>
      </c>
      <c r="L590" s="3" t="str">
        <f>VLOOKUP(F590,[1]demo_job_tbl!A:E,4,FALSE)</f>
        <v>JEAN MCCLUNG MS ADD/RENO</v>
      </c>
      <c r="M590" s="5" t="str">
        <f>VLOOKUP(F590,[1]demo_job_tbl!A:C,3,FALSE)</f>
        <v>OR</v>
      </c>
    </row>
    <row r="591" spans="1:13" x14ac:dyDescent="0.25">
      <c r="A591" s="5" t="s">
        <v>14</v>
      </c>
      <c r="B591" s="5" t="s">
        <v>15</v>
      </c>
      <c r="C591" s="5" t="s">
        <v>16</v>
      </c>
      <c r="D591" s="5" t="s">
        <v>43</v>
      </c>
      <c r="E591" s="5" t="s">
        <v>105</v>
      </c>
      <c r="F591" s="5" t="s">
        <v>106</v>
      </c>
      <c r="G591" s="3" t="str">
        <f>VLOOKUP(D591,[1]tab_gl_segment_4!A:D,3,FALSE)</f>
        <v>DESIGN SERVICES</v>
      </c>
      <c r="H591" s="4">
        <v>1650452</v>
      </c>
      <c r="I591" s="4">
        <v>529750</v>
      </c>
      <c r="J591" s="4">
        <v>481183</v>
      </c>
      <c r="K591" s="4">
        <v>639519</v>
      </c>
      <c r="L591" s="3" t="str">
        <f>VLOOKUP(F591,[1]demo_job_tbl!A:E,4,FALSE)</f>
        <v>JEAN MCCLUNG MS ADD/RENO</v>
      </c>
      <c r="M591" s="5" t="str">
        <f>VLOOKUP(F591,[1]demo_job_tbl!A:C,3,FALSE)</f>
        <v>OR</v>
      </c>
    </row>
    <row r="592" spans="1:13" x14ac:dyDescent="0.25">
      <c r="A592" s="5" t="s">
        <v>14</v>
      </c>
      <c r="B592" s="5" t="s">
        <v>15</v>
      </c>
      <c r="C592" s="5" t="s">
        <v>16</v>
      </c>
      <c r="D592" s="5" t="s">
        <v>44</v>
      </c>
      <c r="E592" s="5" t="s">
        <v>105</v>
      </c>
      <c r="F592" s="5" t="s">
        <v>106</v>
      </c>
      <c r="G592" s="3" t="str">
        <f>VLOOKUP(D592,[1]tab_gl_segment_4!A:D,3,FALSE)</f>
        <v>CONSTRUCTION COST BUDGET</v>
      </c>
      <c r="H592" s="4">
        <v>14109795</v>
      </c>
      <c r="I592" s="4">
        <v>0</v>
      </c>
      <c r="J592" s="4">
        <v>0</v>
      </c>
      <c r="K592" s="4">
        <v>14109795</v>
      </c>
      <c r="L592" s="3" t="str">
        <f>VLOOKUP(F592,[1]demo_job_tbl!A:E,4,FALSE)</f>
        <v>JEAN MCCLUNG MS ADD/RENO</v>
      </c>
      <c r="M592" s="5" t="str">
        <f>VLOOKUP(F592,[1]demo_job_tbl!A:C,3,FALSE)</f>
        <v>OR</v>
      </c>
    </row>
    <row r="593" spans="1:13" x14ac:dyDescent="0.25">
      <c r="A593" s="5" t="s">
        <v>14</v>
      </c>
      <c r="B593" s="5" t="s">
        <v>15</v>
      </c>
      <c r="C593" s="5" t="s">
        <v>16</v>
      </c>
      <c r="D593" s="5" t="s">
        <v>45</v>
      </c>
      <c r="E593" s="5" t="s">
        <v>105</v>
      </c>
      <c r="F593" s="5" t="s">
        <v>106</v>
      </c>
      <c r="G593" s="3" t="str">
        <f>VLOOKUP(D593,[1]tab_gl_segment_4!A:D,3,FALSE)</f>
        <v>IN CONTRACT CONSTRUC ALLOWANCE</v>
      </c>
      <c r="H593" s="4">
        <v>387735</v>
      </c>
      <c r="I593" s="4">
        <v>0</v>
      </c>
      <c r="J593" s="4">
        <v>0</v>
      </c>
      <c r="K593" s="4">
        <v>387735</v>
      </c>
      <c r="L593" s="3" t="str">
        <f>VLOOKUP(F593,[1]demo_job_tbl!A:E,4,FALSE)</f>
        <v>JEAN MCCLUNG MS ADD/RENO</v>
      </c>
      <c r="M593" s="5" t="str">
        <f>VLOOKUP(F593,[1]demo_job_tbl!A:C,3,FALSE)</f>
        <v>OR</v>
      </c>
    </row>
    <row r="594" spans="1:13" x14ac:dyDescent="0.25">
      <c r="A594" s="5" t="s">
        <v>14</v>
      </c>
      <c r="B594" s="5" t="s">
        <v>15</v>
      </c>
      <c r="C594" s="5" t="s">
        <v>16</v>
      </c>
      <c r="D594" s="5" t="s">
        <v>17</v>
      </c>
      <c r="E594" s="5" t="s">
        <v>105</v>
      </c>
      <c r="F594" s="5" t="s">
        <v>106</v>
      </c>
      <c r="G594" s="3" t="str">
        <f>VLOOKUP(D594,[1]tab_gl_segment_4!A:D,3,FALSE)</f>
        <v>FURNITURE, FIXTURE &amp; EQUIPMENT</v>
      </c>
      <c r="H594" s="4">
        <v>1211729</v>
      </c>
      <c r="I594" s="4">
        <v>0</v>
      </c>
      <c r="J594" s="4">
        <v>0</v>
      </c>
      <c r="K594" s="4">
        <v>1211729</v>
      </c>
      <c r="L594" s="3" t="str">
        <f>VLOOKUP(F594,[1]demo_job_tbl!A:E,4,FALSE)</f>
        <v>JEAN MCCLUNG MS ADD/RENO</v>
      </c>
      <c r="M594" s="5" t="str">
        <f>VLOOKUP(F594,[1]demo_job_tbl!A:C,3,FALSE)</f>
        <v>OR</v>
      </c>
    </row>
    <row r="595" spans="1:13" x14ac:dyDescent="0.25">
      <c r="A595" s="5" t="s">
        <v>14</v>
      </c>
      <c r="B595" s="5" t="s">
        <v>15</v>
      </c>
      <c r="C595" s="5" t="s">
        <v>16</v>
      </c>
      <c r="D595" s="5" t="s">
        <v>46</v>
      </c>
      <c r="E595" s="5" t="s">
        <v>105</v>
      </c>
      <c r="F595" s="5" t="s">
        <v>106</v>
      </c>
      <c r="G595" s="3" t="str">
        <f>VLOOKUP(D595,[1]tab_gl_segment_4!A:D,3,FALSE)</f>
        <v>PROGRAM MANAGEMENT</v>
      </c>
      <c r="H595" s="4">
        <v>1196104</v>
      </c>
      <c r="I595" s="4">
        <v>879240</v>
      </c>
      <c r="J595" s="4">
        <v>316864</v>
      </c>
      <c r="K595" s="4">
        <v>0</v>
      </c>
      <c r="L595" s="3" t="str">
        <f>VLOOKUP(F595,[1]demo_job_tbl!A:E,4,FALSE)</f>
        <v>JEAN MCCLUNG MS ADD/RENO</v>
      </c>
      <c r="M595" s="5" t="str">
        <f>VLOOKUP(F595,[1]demo_job_tbl!A:C,3,FALSE)</f>
        <v>OR</v>
      </c>
    </row>
    <row r="596" spans="1:13" x14ac:dyDescent="0.25">
      <c r="A596" s="5" t="s">
        <v>14</v>
      </c>
      <c r="B596" s="5" t="s">
        <v>15</v>
      </c>
      <c r="C596" s="5" t="s">
        <v>16</v>
      </c>
      <c r="D596" s="5" t="s">
        <v>47</v>
      </c>
      <c r="E596" s="5" t="s">
        <v>105</v>
      </c>
      <c r="F596" s="5" t="s">
        <v>106</v>
      </c>
      <c r="G596" s="3" t="str">
        <f>VLOOKUP(D596,[1]tab_gl_segment_4!A:D,3,FALSE)</f>
        <v>TECHNOLOGY (CIP)</v>
      </c>
      <c r="H596" s="4">
        <v>1013990</v>
      </c>
      <c r="I596" s="4">
        <v>0</v>
      </c>
      <c r="J596" s="4">
        <v>0</v>
      </c>
      <c r="K596" s="4">
        <v>1013990</v>
      </c>
      <c r="L596" s="3" t="str">
        <f>VLOOKUP(F596,[1]demo_job_tbl!A:E,4,FALSE)</f>
        <v>JEAN MCCLUNG MS ADD/RENO</v>
      </c>
      <c r="M596" s="5" t="str">
        <f>VLOOKUP(F596,[1]demo_job_tbl!A:C,3,FALSE)</f>
        <v>OR</v>
      </c>
    </row>
    <row r="597" spans="1:13" x14ac:dyDescent="0.25">
      <c r="A597" s="5" t="s">
        <v>14</v>
      </c>
      <c r="B597" s="5" t="s">
        <v>15</v>
      </c>
      <c r="C597" s="5" t="s">
        <v>16</v>
      </c>
      <c r="D597" s="5" t="s">
        <v>49</v>
      </c>
      <c r="E597" s="5" t="s">
        <v>105</v>
      </c>
      <c r="F597" s="5" t="s">
        <v>106</v>
      </c>
      <c r="G597" s="3" t="str">
        <f>VLOOKUP(D597,[1]tab_gl_segment_4!A:D,3,FALSE)</f>
        <v>COMMISSIONING</v>
      </c>
      <c r="H597" s="4">
        <v>25036</v>
      </c>
      <c r="I597" s="4">
        <v>0</v>
      </c>
      <c r="J597" s="4">
        <v>0</v>
      </c>
      <c r="K597" s="4">
        <v>25036</v>
      </c>
      <c r="L597" s="3" t="str">
        <f>VLOOKUP(F597,[1]demo_job_tbl!A:E,4,FALSE)</f>
        <v>JEAN MCCLUNG MS ADD/RENO</v>
      </c>
      <c r="M597" s="5" t="str">
        <f>VLOOKUP(F597,[1]demo_job_tbl!A:C,3,FALSE)</f>
        <v>OR</v>
      </c>
    </row>
    <row r="598" spans="1:13" x14ac:dyDescent="0.25">
      <c r="A598" s="5" t="s">
        <v>14</v>
      </c>
      <c r="B598" s="5" t="s">
        <v>15</v>
      </c>
      <c r="C598" s="5" t="s">
        <v>16</v>
      </c>
      <c r="D598" s="5" t="s">
        <v>50</v>
      </c>
      <c r="E598" s="5" t="s">
        <v>105</v>
      </c>
      <c r="F598" s="5" t="s">
        <v>106</v>
      </c>
      <c r="G598" s="3" t="str">
        <f>VLOOKUP(D598,[1]tab_gl_segment_4!A:D,3,FALSE)</f>
        <v>GEOTECH</v>
      </c>
      <c r="H598" s="4">
        <v>48078</v>
      </c>
      <c r="I598" s="4">
        <v>12200</v>
      </c>
      <c r="J598" s="4">
        <v>35877.9</v>
      </c>
      <c r="K598" s="4">
        <v>0.1</v>
      </c>
      <c r="L598" s="3" t="str">
        <f>VLOOKUP(F598,[1]demo_job_tbl!A:E,4,FALSE)</f>
        <v>JEAN MCCLUNG MS ADD/RENO</v>
      </c>
      <c r="M598" s="5" t="str">
        <f>VLOOKUP(F598,[1]demo_job_tbl!A:C,3,FALSE)</f>
        <v>OR</v>
      </c>
    </row>
    <row r="599" spans="1:13" x14ac:dyDescent="0.25">
      <c r="A599" s="5" t="s">
        <v>14</v>
      </c>
      <c r="B599" s="5" t="s">
        <v>15</v>
      </c>
      <c r="C599" s="5" t="s">
        <v>16</v>
      </c>
      <c r="D599" s="5" t="s">
        <v>51</v>
      </c>
      <c r="E599" s="5" t="s">
        <v>105</v>
      </c>
      <c r="F599" s="5" t="s">
        <v>106</v>
      </c>
      <c r="G599" s="3" t="str">
        <f>VLOOKUP(D599,[1]tab_gl_segment_4!A:D,3,FALSE)</f>
        <v>HAZMAT CONSULTING</v>
      </c>
      <c r="H599" s="4">
        <v>3966</v>
      </c>
      <c r="I599" s="4">
        <v>0</v>
      </c>
      <c r="J599" s="4">
        <v>0</v>
      </c>
      <c r="K599" s="4">
        <v>3966</v>
      </c>
      <c r="L599" s="3" t="str">
        <f>VLOOKUP(F599,[1]demo_job_tbl!A:E,4,FALSE)</f>
        <v>JEAN MCCLUNG MS ADD/RENO</v>
      </c>
      <c r="M599" s="5" t="str">
        <f>VLOOKUP(F599,[1]demo_job_tbl!A:C,3,FALSE)</f>
        <v>OR</v>
      </c>
    </row>
    <row r="600" spans="1:13" x14ac:dyDescent="0.25">
      <c r="A600" s="5" t="s">
        <v>14</v>
      </c>
      <c r="B600" s="5" t="s">
        <v>15</v>
      </c>
      <c r="C600" s="5" t="s">
        <v>16</v>
      </c>
      <c r="D600" s="5" t="s">
        <v>52</v>
      </c>
      <c r="E600" s="5" t="s">
        <v>105</v>
      </c>
      <c r="F600" s="5" t="s">
        <v>106</v>
      </c>
      <c r="G600" s="3" t="str">
        <f>VLOOKUP(D600,[1]tab_gl_segment_4!A:D,3,FALSE)</f>
        <v>CONTINGENCY HOLDING ACCT</v>
      </c>
      <c r="H600" s="4">
        <v>596564</v>
      </c>
      <c r="I600" s="4">
        <v>0</v>
      </c>
      <c r="J600" s="4">
        <v>0</v>
      </c>
      <c r="K600" s="4">
        <v>596564</v>
      </c>
      <c r="L600" s="3" t="str">
        <f>VLOOKUP(F600,[1]demo_job_tbl!A:E,4,FALSE)</f>
        <v>JEAN MCCLUNG MS ADD/RENO</v>
      </c>
      <c r="M600" s="5" t="str">
        <f>VLOOKUP(F600,[1]demo_job_tbl!A:C,3,FALSE)</f>
        <v>OR</v>
      </c>
    </row>
    <row r="601" spans="1:13" x14ac:dyDescent="0.25">
      <c r="A601" s="5" t="s">
        <v>14</v>
      </c>
      <c r="B601" s="5" t="s">
        <v>15</v>
      </c>
      <c r="C601" s="5" t="s">
        <v>16</v>
      </c>
      <c r="D601" s="5" t="s">
        <v>53</v>
      </c>
      <c r="E601" s="5" t="s">
        <v>105</v>
      </c>
      <c r="F601" s="5" t="s">
        <v>106</v>
      </c>
      <c r="G601" s="3" t="str">
        <f>VLOOKUP(D601,[1]tab_gl_segment_4!A:D,3,FALSE)</f>
        <v>ABATEMENT CONTINGENCY (HZMT)</v>
      </c>
      <c r="H601" s="4">
        <v>19831</v>
      </c>
      <c r="I601" s="4">
        <v>0</v>
      </c>
      <c r="J601" s="4">
        <v>0</v>
      </c>
      <c r="K601" s="4">
        <v>19831</v>
      </c>
      <c r="L601" s="3" t="str">
        <f>VLOOKUP(F601,[1]demo_job_tbl!A:E,4,FALSE)</f>
        <v>JEAN MCCLUNG MS ADD/RENO</v>
      </c>
      <c r="M601" s="5" t="str">
        <f>VLOOKUP(F601,[1]demo_job_tbl!A:C,3,FALSE)</f>
        <v>OR</v>
      </c>
    </row>
    <row r="602" spans="1:13" x14ac:dyDescent="0.25">
      <c r="A602" s="5" t="s">
        <v>14</v>
      </c>
      <c r="B602" s="5" t="s">
        <v>15</v>
      </c>
      <c r="C602" s="5" t="s">
        <v>16</v>
      </c>
      <c r="D602" s="5" t="s">
        <v>55</v>
      </c>
      <c r="E602" s="5" t="s">
        <v>105</v>
      </c>
      <c r="F602" s="5" t="s">
        <v>106</v>
      </c>
      <c r="G602" s="3" t="str">
        <f>VLOOKUP(D602,[1]tab_gl_segment_4!A:D,3,FALSE)</f>
        <v>MOVING</v>
      </c>
      <c r="H602" s="4">
        <v>25196</v>
      </c>
      <c r="I602" s="4">
        <v>0</v>
      </c>
      <c r="J602" s="4">
        <v>0</v>
      </c>
      <c r="K602" s="4">
        <v>25196</v>
      </c>
      <c r="L602" s="3" t="str">
        <f>VLOOKUP(F602,[1]demo_job_tbl!A:E,4,FALSE)</f>
        <v>JEAN MCCLUNG MS ADD/RENO</v>
      </c>
      <c r="M602" s="5" t="str">
        <f>VLOOKUP(F602,[1]demo_job_tbl!A:C,3,FALSE)</f>
        <v>OR</v>
      </c>
    </row>
    <row r="603" spans="1:13" x14ac:dyDescent="0.25">
      <c r="A603" s="5" t="s">
        <v>14</v>
      </c>
      <c r="B603" s="5" t="s">
        <v>15</v>
      </c>
      <c r="C603" s="5" t="s">
        <v>16</v>
      </c>
      <c r="D603" s="5" t="s">
        <v>56</v>
      </c>
      <c r="E603" s="5" t="s">
        <v>105</v>
      </c>
      <c r="F603" s="5" t="s">
        <v>106</v>
      </c>
      <c r="G603" s="3" t="str">
        <f>VLOOKUP(D603,[1]tab_gl_segment_4!A:D,3,FALSE)</f>
        <v>MATERIAL TESTING</v>
      </c>
      <c r="H603" s="4">
        <v>25036</v>
      </c>
      <c r="I603" s="4">
        <v>0</v>
      </c>
      <c r="J603" s="4">
        <v>0</v>
      </c>
      <c r="K603" s="4">
        <v>25036</v>
      </c>
      <c r="L603" s="3" t="str">
        <f>VLOOKUP(F603,[1]demo_job_tbl!A:E,4,FALSE)</f>
        <v>JEAN MCCLUNG MS ADD/RENO</v>
      </c>
      <c r="M603" s="5" t="str">
        <f>VLOOKUP(F603,[1]demo_job_tbl!A:C,3,FALSE)</f>
        <v>OR</v>
      </c>
    </row>
    <row r="604" spans="1:13" x14ac:dyDescent="0.25">
      <c r="A604" s="5" t="s">
        <v>14</v>
      </c>
      <c r="B604" s="5" t="s">
        <v>15</v>
      </c>
      <c r="C604" s="5" t="s">
        <v>16</v>
      </c>
      <c r="D604" s="5" t="s">
        <v>57</v>
      </c>
      <c r="E604" s="5" t="s">
        <v>105</v>
      </c>
      <c r="F604" s="5" t="s">
        <v>106</v>
      </c>
      <c r="G604" s="3" t="str">
        <f>VLOOKUP(D604,[1]tab_gl_segment_4!A:D,3,FALSE)</f>
        <v>A/E REIMBURSABLES</v>
      </c>
      <c r="H604" s="4">
        <v>11016</v>
      </c>
      <c r="I604" s="4">
        <v>5000</v>
      </c>
      <c r="J604" s="4">
        <v>0</v>
      </c>
      <c r="K604" s="4">
        <v>6016</v>
      </c>
      <c r="L604" s="3" t="str">
        <f>VLOOKUP(F604,[1]demo_job_tbl!A:E,4,FALSE)</f>
        <v>JEAN MCCLUNG MS ADD/RENO</v>
      </c>
      <c r="M604" s="5" t="str">
        <f>VLOOKUP(F604,[1]demo_job_tbl!A:C,3,FALSE)</f>
        <v>OR</v>
      </c>
    </row>
    <row r="605" spans="1:13" x14ac:dyDescent="0.25">
      <c r="A605" s="5" t="s">
        <v>14</v>
      </c>
      <c r="B605" s="5" t="s">
        <v>15</v>
      </c>
      <c r="C605" s="5" t="s">
        <v>16</v>
      </c>
      <c r="D605" s="5" t="s">
        <v>58</v>
      </c>
      <c r="E605" s="5" t="s">
        <v>105</v>
      </c>
      <c r="F605" s="5" t="s">
        <v>106</v>
      </c>
      <c r="G605" s="3" t="str">
        <f>VLOOKUP(D605,[1]tab_gl_segment_4!A:D,3,FALSE)</f>
        <v>ROOF CONSULTING</v>
      </c>
      <c r="H605" s="4">
        <v>20029</v>
      </c>
      <c r="I605" s="4">
        <v>0</v>
      </c>
      <c r="J605" s="4">
        <v>0</v>
      </c>
      <c r="K605" s="4">
        <v>20029</v>
      </c>
      <c r="L605" s="3" t="str">
        <f>VLOOKUP(F605,[1]demo_job_tbl!A:E,4,FALSE)</f>
        <v>JEAN MCCLUNG MS ADD/RENO</v>
      </c>
      <c r="M605" s="5" t="str">
        <f>VLOOKUP(F605,[1]demo_job_tbl!A:C,3,FALSE)</f>
        <v>OR</v>
      </c>
    </row>
    <row r="606" spans="1:13" x14ac:dyDescent="0.25">
      <c r="A606" s="5" t="s">
        <v>14</v>
      </c>
      <c r="B606" s="5" t="s">
        <v>15</v>
      </c>
      <c r="C606" s="5" t="s">
        <v>16</v>
      </c>
      <c r="D606" s="5" t="s">
        <v>59</v>
      </c>
      <c r="E606" s="5" t="s">
        <v>105</v>
      </c>
      <c r="F606" s="5" t="s">
        <v>106</v>
      </c>
      <c r="G606" s="3" t="str">
        <f>VLOOKUP(D606,[1]tab_gl_segment_4!A:D,3,FALSE)</f>
        <v>PERMIT/FEE REIMBURSEMENT</v>
      </c>
      <c r="H606" s="4">
        <v>40057</v>
      </c>
      <c r="I606" s="4">
        <v>0</v>
      </c>
      <c r="J606" s="4">
        <v>0</v>
      </c>
      <c r="K606" s="4">
        <v>40057</v>
      </c>
      <c r="L606" s="3" t="str">
        <f>VLOOKUP(F606,[1]demo_job_tbl!A:E,4,FALSE)</f>
        <v>JEAN MCCLUNG MS ADD/RENO</v>
      </c>
      <c r="M606" s="5" t="str">
        <f>VLOOKUP(F606,[1]demo_job_tbl!A:C,3,FALSE)</f>
        <v>OR</v>
      </c>
    </row>
    <row r="607" spans="1:13" x14ac:dyDescent="0.25">
      <c r="A607" s="5" t="s">
        <v>14</v>
      </c>
      <c r="B607" s="5" t="s">
        <v>15</v>
      </c>
      <c r="C607" s="5" t="s">
        <v>16</v>
      </c>
      <c r="D607" s="5" t="s">
        <v>60</v>
      </c>
      <c r="E607" s="5" t="s">
        <v>105</v>
      </c>
      <c r="F607" s="5" t="s">
        <v>106</v>
      </c>
      <c r="G607" s="3" t="str">
        <f>VLOOKUP(D607,[1]tab_gl_segment_4!A:D,3,FALSE)</f>
        <v>SURVEYING</v>
      </c>
      <c r="H607" s="4">
        <v>45063</v>
      </c>
      <c r="I607" s="4">
        <v>0</v>
      </c>
      <c r="J607" s="4">
        <v>32900</v>
      </c>
      <c r="K607" s="4">
        <v>12163</v>
      </c>
      <c r="L607" s="3" t="str">
        <f>VLOOKUP(F607,[1]demo_job_tbl!A:E,4,FALSE)</f>
        <v>JEAN MCCLUNG MS ADD/RENO</v>
      </c>
      <c r="M607" s="5" t="str">
        <f>VLOOKUP(F607,[1]demo_job_tbl!A:C,3,FALSE)</f>
        <v>OR</v>
      </c>
    </row>
    <row r="608" spans="1:13" x14ac:dyDescent="0.25">
      <c r="A608" s="5" t="s">
        <v>14</v>
      </c>
      <c r="B608" s="5" t="s">
        <v>15</v>
      </c>
      <c r="C608" s="5" t="s">
        <v>16</v>
      </c>
      <c r="D608" s="5" t="s">
        <v>61</v>
      </c>
      <c r="E608" s="5" t="s">
        <v>105</v>
      </c>
      <c r="F608" s="5" t="s">
        <v>106</v>
      </c>
      <c r="G608" s="3" t="str">
        <f>VLOOKUP(D608,[1]tab_gl_segment_4!A:D,3,FALSE)</f>
        <v>TRAFFIC MANAGMT PLAN SERV</v>
      </c>
      <c r="H608" s="4">
        <v>50000</v>
      </c>
      <c r="I608" s="4">
        <v>0</v>
      </c>
      <c r="J608" s="4">
        <v>48250</v>
      </c>
      <c r="K608" s="4">
        <v>1750</v>
      </c>
      <c r="L608" s="3" t="str">
        <f>VLOOKUP(F608,[1]demo_job_tbl!A:E,4,FALSE)</f>
        <v>JEAN MCCLUNG MS ADD/RENO</v>
      </c>
      <c r="M608" s="5" t="str">
        <f>VLOOKUP(F608,[1]demo_job_tbl!A:C,3,FALSE)</f>
        <v>OR</v>
      </c>
    </row>
    <row r="609" spans="1:13" x14ac:dyDescent="0.25">
      <c r="A609" s="5" t="s">
        <v>14</v>
      </c>
      <c r="B609" s="5" t="s">
        <v>15</v>
      </c>
      <c r="C609" s="5" t="s">
        <v>16</v>
      </c>
      <c r="D609" s="5" t="s">
        <v>62</v>
      </c>
      <c r="E609" s="5" t="s">
        <v>105</v>
      </c>
      <c r="F609" s="5" t="s">
        <v>106</v>
      </c>
      <c r="G609" s="3" t="str">
        <f>VLOOKUP(D609,[1]tab_gl_segment_4!A:D,3,FALSE)</f>
        <v>TEST &amp; BALANCE</v>
      </c>
      <c r="H609" s="4">
        <v>25036</v>
      </c>
      <c r="I609" s="4">
        <v>5750</v>
      </c>
      <c r="J609" s="4">
        <v>0</v>
      </c>
      <c r="K609" s="4">
        <v>19286</v>
      </c>
      <c r="L609" s="3" t="str">
        <f>VLOOKUP(F609,[1]demo_job_tbl!A:E,4,FALSE)</f>
        <v>JEAN MCCLUNG MS ADD/RENO</v>
      </c>
      <c r="M609" s="5" t="str">
        <f>VLOOKUP(F609,[1]demo_job_tbl!A:C,3,FALSE)</f>
        <v>OR</v>
      </c>
    </row>
    <row r="610" spans="1:13" x14ac:dyDescent="0.25">
      <c r="A610" s="5" t="s">
        <v>14</v>
      </c>
      <c r="B610" s="5" t="s">
        <v>15</v>
      </c>
      <c r="C610" s="5" t="s">
        <v>29</v>
      </c>
      <c r="D610" s="5" t="s">
        <v>30</v>
      </c>
      <c r="E610" s="5" t="s">
        <v>107</v>
      </c>
      <c r="F610" s="5" t="s">
        <v>108</v>
      </c>
      <c r="G610" s="3" t="str">
        <f>VLOOKUP(D610,[1]tab_gl_segment_4!A:D,3,FALSE)</f>
        <v>OVERTIME COST</v>
      </c>
      <c r="H610" s="4">
        <v>11200</v>
      </c>
      <c r="I610" s="4">
        <v>0</v>
      </c>
      <c r="J610" s="4">
        <v>0</v>
      </c>
      <c r="K610" s="4">
        <v>11200</v>
      </c>
      <c r="L610" s="3" t="str">
        <f>VLOOKUP(F610,[1]demo_job_tbl!A:E,4,FALSE)</f>
        <v>NEW YOUNG WOMEN LEADERSHIP ACAD</v>
      </c>
      <c r="M610" s="5" t="str">
        <f>VLOOKUP(F610,[1]demo_job_tbl!A:C,3,FALSE)</f>
        <v>OR</v>
      </c>
    </row>
    <row r="611" spans="1:13" x14ac:dyDescent="0.25">
      <c r="A611" s="5" t="s">
        <v>14</v>
      </c>
      <c r="B611" s="5" t="s">
        <v>15</v>
      </c>
      <c r="C611" s="5" t="s">
        <v>39</v>
      </c>
      <c r="D611" s="5" t="s">
        <v>17</v>
      </c>
      <c r="E611" s="5" t="s">
        <v>107</v>
      </c>
      <c r="F611" s="5" t="s">
        <v>108</v>
      </c>
      <c r="G611" s="3" t="str">
        <f>VLOOKUP(D611,[1]tab_gl_segment_4!A:D,3,FALSE)</f>
        <v>FURNITURE, FIXTURE &amp; EQUIPMENT</v>
      </c>
      <c r="H611" s="4">
        <v>847000</v>
      </c>
      <c r="I611" s="4">
        <v>0</v>
      </c>
      <c r="J611" s="4">
        <v>0</v>
      </c>
      <c r="K611" s="4">
        <v>847000</v>
      </c>
      <c r="L611" s="3" t="str">
        <f>VLOOKUP(F611,[1]demo_job_tbl!A:E,4,FALSE)</f>
        <v>NEW YOUNG WOMEN LEADERSHIP ACAD</v>
      </c>
      <c r="M611" s="5" t="str">
        <f>VLOOKUP(F611,[1]demo_job_tbl!A:C,3,FALSE)</f>
        <v>OR</v>
      </c>
    </row>
    <row r="612" spans="1:13" x14ac:dyDescent="0.25">
      <c r="A612" s="5" t="s">
        <v>14</v>
      </c>
      <c r="B612" s="5" t="s">
        <v>15</v>
      </c>
      <c r="C612" s="5" t="s">
        <v>16</v>
      </c>
      <c r="D612" s="5" t="s">
        <v>109</v>
      </c>
      <c r="E612" s="5" t="s">
        <v>107</v>
      </c>
      <c r="F612" s="5" t="s">
        <v>108</v>
      </c>
      <c r="G612" s="3" t="str">
        <f>VLOOKUP(D612,[1]tab_gl_segment_4!A:D,3,FALSE)</f>
        <v>TRACK - BOYS</v>
      </c>
      <c r="H612" s="4">
        <v>0</v>
      </c>
      <c r="I612" s="4">
        <v>0</v>
      </c>
      <c r="J612" s="4">
        <v>0</v>
      </c>
      <c r="K612" s="4">
        <v>0</v>
      </c>
      <c r="L612" s="3" t="str">
        <f>VLOOKUP(F612,[1]demo_job_tbl!A:E,4,FALSE)</f>
        <v>NEW YOUNG WOMEN LEADERSHIP ACAD</v>
      </c>
      <c r="M612" s="5" t="str">
        <f>VLOOKUP(F612,[1]demo_job_tbl!A:C,3,FALSE)</f>
        <v>OR</v>
      </c>
    </row>
    <row r="613" spans="1:13" x14ac:dyDescent="0.25">
      <c r="A613" s="5" t="s">
        <v>14</v>
      </c>
      <c r="B613" s="5" t="s">
        <v>15</v>
      </c>
      <c r="C613" s="5" t="s">
        <v>16</v>
      </c>
      <c r="D613" s="5" t="s">
        <v>40</v>
      </c>
      <c r="E613" s="5" t="s">
        <v>107</v>
      </c>
      <c r="F613" s="5" t="s">
        <v>108</v>
      </c>
      <c r="G613" s="3" t="str">
        <f>VLOOKUP(D613,[1]tab_gl_segment_4!A:D,3,FALSE)</f>
        <v>A/E ALLOWANCES</v>
      </c>
      <c r="H613" s="4">
        <v>17500</v>
      </c>
      <c r="I613" s="4">
        <v>0</v>
      </c>
      <c r="J613" s="4">
        <v>0</v>
      </c>
      <c r="K613" s="4">
        <v>17500</v>
      </c>
      <c r="L613" s="3" t="str">
        <f>VLOOKUP(F613,[1]demo_job_tbl!A:E,4,FALSE)</f>
        <v>NEW YOUNG WOMEN LEADERSHIP ACAD</v>
      </c>
      <c r="M613" s="5" t="str">
        <f>VLOOKUP(F613,[1]demo_job_tbl!A:C,3,FALSE)</f>
        <v>OR</v>
      </c>
    </row>
    <row r="614" spans="1:13" x14ac:dyDescent="0.25">
      <c r="A614" s="5" t="s">
        <v>14</v>
      </c>
      <c r="B614" s="5" t="s">
        <v>15</v>
      </c>
      <c r="C614" s="5" t="s">
        <v>16</v>
      </c>
      <c r="D614" s="5" t="s">
        <v>41</v>
      </c>
      <c r="E614" s="5" t="s">
        <v>107</v>
      </c>
      <c r="F614" s="5" t="s">
        <v>108</v>
      </c>
      <c r="G614" s="3" t="str">
        <f>VLOOKUP(D614,[1]tab_gl_segment_4!A:D,3,FALSE)</f>
        <v>ACCESSIBILITY (RAS)</v>
      </c>
      <c r="H614" s="4">
        <v>5000</v>
      </c>
      <c r="I614" s="4">
        <v>3500</v>
      </c>
      <c r="J614" s="4">
        <v>0</v>
      </c>
      <c r="K614" s="4">
        <v>1500</v>
      </c>
      <c r="L614" s="3" t="str">
        <f>VLOOKUP(F614,[1]demo_job_tbl!A:E,4,FALSE)</f>
        <v>NEW YOUNG WOMEN LEADERSHIP ACAD</v>
      </c>
      <c r="M614" s="5" t="str">
        <f>VLOOKUP(F614,[1]demo_job_tbl!A:C,3,FALSE)</f>
        <v>OR</v>
      </c>
    </row>
    <row r="615" spans="1:13" x14ac:dyDescent="0.25">
      <c r="A615" s="5" t="s">
        <v>14</v>
      </c>
      <c r="B615" s="5" t="s">
        <v>15</v>
      </c>
      <c r="C615" s="5" t="s">
        <v>16</v>
      </c>
      <c r="D615" s="5" t="s">
        <v>43</v>
      </c>
      <c r="E615" s="5" t="s">
        <v>107</v>
      </c>
      <c r="F615" s="5" t="s">
        <v>108</v>
      </c>
      <c r="G615" s="3" t="str">
        <f>VLOOKUP(D615,[1]tab_gl_segment_4!A:D,3,FALSE)</f>
        <v>DESIGN SERVICES</v>
      </c>
      <c r="H615" s="4">
        <v>1183875</v>
      </c>
      <c r="I615" s="4">
        <v>963602.5</v>
      </c>
      <c r="J615" s="4">
        <v>170047.5</v>
      </c>
      <c r="K615" s="4">
        <v>50225</v>
      </c>
      <c r="L615" s="3" t="str">
        <f>VLOOKUP(F615,[1]demo_job_tbl!A:E,4,FALSE)</f>
        <v>NEW YOUNG WOMEN LEADERSHIP ACAD</v>
      </c>
      <c r="M615" s="5" t="str">
        <f>VLOOKUP(F615,[1]demo_job_tbl!A:C,3,FALSE)</f>
        <v>OR</v>
      </c>
    </row>
    <row r="616" spans="1:13" x14ac:dyDescent="0.25">
      <c r="A616" s="5" t="s">
        <v>14</v>
      </c>
      <c r="B616" s="5" t="s">
        <v>15</v>
      </c>
      <c r="C616" s="5" t="s">
        <v>16</v>
      </c>
      <c r="D616" s="5" t="s">
        <v>44</v>
      </c>
      <c r="E616" s="5" t="s">
        <v>107</v>
      </c>
      <c r="F616" s="5" t="s">
        <v>108</v>
      </c>
      <c r="G616" s="3" t="str">
        <f>VLOOKUP(D616,[1]tab_gl_segment_4!A:D,3,FALSE)</f>
        <v>CONSTRUCTION COST BUDGET</v>
      </c>
      <c r="H616" s="4">
        <v>15435000</v>
      </c>
      <c r="I616" s="4">
        <v>0</v>
      </c>
      <c r="J616" s="4">
        <v>0</v>
      </c>
      <c r="K616" s="4">
        <v>15435000</v>
      </c>
      <c r="L616" s="3" t="str">
        <f>VLOOKUP(F616,[1]demo_job_tbl!A:E,4,FALSE)</f>
        <v>NEW YOUNG WOMEN LEADERSHIP ACAD</v>
      </c>
      <c r="M616" s="5" t="str">
        <f>VLOOKUP(F616,[1]demo_job_tbl!A:C,3,FALSE)</f>
        <v>OR</v>
      </c>
    </row>
    <row r="617" spans="1:13" x14ac:dyDescent="0.25">
      <c r="A617" s="5" t="s">
        <v>14</v>
      </c>
      <c r="B617" s="5" t="s">
        <v>15</v>
      </c>
      <c r="C617" s="5" t="s">
        <v>16</v>
      </c>
      <c r="D617" s="5" t="s">
        <v>45</v>
      </c>
      <c r="E617" s="5" t="s">
        <v>107</v>
      </c>
      <c r="F617" s="5" t="s">
        <v>108</v>
      </c>
      <c r="G617" s="3" t="str">
        <f>VLOOKUP(D617,[1]tab_gl_segment_4!A:D,3,FALSE)</f>
        <v>IN CONTRACT CONSTRUC ALLOWANCE</v>
      </c>
      <c r="H617" s="4">
        <v>350000</v>
      </c>
      <c r="I617" s="4">
        <v>0</v>
      </c>
      <c r="J617" s="4">
        <v>0</v>
      </c>
      <c r="K617" s="4">
        <v>350000</v>
      </c>
      <c r="L617" s="3" t="str">
        <f>VLOOKUP(F617,[1]demo_job_tbl!A:E,4,FALSE)</f>
        <v>NEW YOUNG WOMEN LEADERSHIP ACAD</v>
      </c>
      <c r="M617" s="5" t="str">
        <f>VLOOKUP(F617,[1]demo_job_tbl!A:C,3,FALSE)</f>
        <v>OR</v>
      </c>
    </row>
    <row r="618" spans="1:13" x14ac:dyDescent="0.25">
      <c r="A618" s="5" t="s">
        <v>14</v>
      </c>
      <c r="B618" s="5" t="s">
        <v>15</v>
      </c>
      <c r="C618" s="5" t="s">
        <v>16</v>
      </c>
      <c r="D618" s="5" t="s">
        <v>17</v>
      </c>
      <c r="E618" s="5" t="s">
        <v>107</v>
      </c>
      <c r="F618" s="5" t="s">
        <v>108</v>
      </c>
      <c r="G618" s="3" t="str">
        <f>VLOOKUP(D618,[1]tab_gl_segment_4!A:D,3,FALSE)</f>
        <v>FURNITURE, FIXTURE &amp; EQUIPMENT</v>
      </c>
      <c r="H618" s="4">
        <v>0</v>
      </c>
      <c r="I618" s="4">
        <v>0</v>
      </c>
      <c r="J618" s="4">
        <v>0</v>
      </c>
      <c r="K618" s="4">
        <v>0</v>
      </c>
      <c r="L618" s="3" t="str">
        <f>VLOOKUP(F618,[1]demo_job_tbl!A:E,4,FALSE)</f>
        <v>NEW YOUNG WOMEN LEADERSHIP ACAD</v>
      </c>
      <c r="M618" s="5" t="str">
        <f>VLOOKUP(F618,[1]demo_job_tbl!A:C,3,FALSE)</f>
        <v>OR</v>
      </c>
    </row>
    <row r="619" spans="1:13" x14ac:dyDescent="0.25">
      <c r="A619" s="5" t="s">
        <v>14</v>
      </c>
      <c r="B619" s="5" t="s">
        <v>15</v>
      </c>
      <c r="C619" s="5" t="s">
        <v>16</v>
      </c>
      <c r="D619" s="5" t="s">
        <v>46</v>
      </c>
      <c r="E619" s="5" t="s">
        <v>107</v>
      </c>
      <c r="F619" s="5" t="s">
        <v>108</v>
      </c>
      <c r="G619" s="3" t="str">
        <f>VLOOKUP(D619,[1]tab_gl_segment_4!A:D,3,FALSE)</f>
        <v>PROGRAM MANAGEMENT</v>
      </c>
      <c r="H619" s="4">
        <v>801631</v>
      </c>
      <c r="I619" s="4">
        <v>667837.35</v>
      </c>
      <c r="J619" s="4">
        <v>133793.65</v>
      </c>
      <c r="K619" s="4">
        <v>0</v>
      </c>
      <c r="L619" s="3" t="str">
        <f>VLOOKUP(F619,[1]demo_job_tbl!A:E,4,FALSE)</f>
        <v>NEW YOUNG WOMEN LEADERSHIP ACAD</v>
      </c>
      <c r="M619" s="5" t="str">
        <f>VLOOKUP(F619,[1]demo_job_tbl!A:C,3,FALSE)</f>
        <v>OR</v>
      </c>
    </row>
    <row r="620" spans="1:13" x14ac:dyDescent="0.25">
      <c r="A620" s="5" t="s">
        <v>14</v>
      </c>
      <c r="B620" s="5" t="s">
        <v>15</v>
      </c>
      <c r="C620" s="5" t="s">
        <v>16</v>
      </c>
      <c r="D620" s="5" t="s">
        <v>49</v>
      </c>
      <c r="E620" s="5" t="s">
        <v>107</v>
      </c>
      <c r="F620" s="5" t="s">
        <v>108</v>
      </c>
      <c r="G620" s="3" t="str">
        <f>VLOOKUP(D620,[1]tab_gl_segment_4!A:D,3,FALSE)</f>
        <v>COMMISSIONING</v>
      </c>
      <c r="H620" s="4">
        <v>17500</v>
      </c>
      <c r="I620" s="4">
        <v>0</v>
      </c>
      <c r="J620" s="4">
        <v>0</v>
      </c>
      <c r="K620" s="4">
        <v>17500</v>
      </c>
      <c r="L620" s="3" t="str">
        <f>VLOOKUP(F620,[1]demo_job_tbl!A:E,4,FALSE)</f>
        <v>NEW YOUNG WOMEN LEADERSHIP ACAD</v>
      </c>
      <c r="M620" s="5" t="str">
        <f>VLOOKUP(F620,[1]demo_job_tbl!A:C,3,FALSE)</f>
        <v>OR</v>
      </c>
    </row>
    <row r="621" spans="1:13" x14ac:dyDescent="0.25">
      <c r="A621" s="5" t="s">
        <v>14</v>
      </c>
      <c r="B621" s="5" t="s">
        <v>15</v>
      </c>
      <c r="C621" s="5" t="s">
        <v>16</v>
      </c>
      <c r="D621" s="5" t="s">
        <v>50</v>
      </c>
      <c r="E621" s="5" t="s">
        <v>107</v>
      </c>
      <c r="F621" s="5" t="s">
        <v>108</v>
      </c>
      <c r="G621" s="3" t="str">
        <f>VLOOKUP(D621,[1]tab_gl_segment_4!A:D,3,FALSE)</f>
        <v>GEOTECH</v>
      </c>
      <c r="H621" s="4">
        <v>3500</v>
      </c>
      <c r="I621" s="4">
        <v>0</v>
      </c>
      <c r="J621" s="4">
        <v>0</v>
      </c>
      <c r="K621" s="4">
        <v>3500</v>
      </c>
      <c r="L621" s="3" t="str">
        <f>VLOOKUP(F621,[1]demo_job_tbl!A:E,4,FALSE)</f>
        <v>NEW YOUNG WOMEN LEADERSHIP ACAD</v>
      </c>
      <c r="M621" s="5" t="str">
        <f>VLOOKUP(F621,[1]demo_job_tbl!A:C,3,FALSE)</f>
        <v>OR</v>
      </c>
    </row>
    <row r="622" spans="1:13" x14ac:dyDescent="0.25">
      <c r="A622" s="5" t="s">
        <v>14</v>
      </c>
      <c r="B622" s="5" t="s">
        <v>15</v>
      </c>
      <c r="C622" s="5" t="s">
        <v>16</v>
      </c>
      <c r="D622" s="5" t="s">
        <v>52</v>
      </c>
      <c r="E622" s="5" t="s">
        <v>107</v>
      </c>
      <c r="F622" s="5" t="s">
        <v>108</v>
      </c>
      <c r="G622" s="3" t="str">
        <f>VLOOKUP(D622,[1]tab_gl_segment_4!A:D,3,FALSE)</f>
        <v>CONTINGENCY HOLDING ACCT</v>
      </c>
      <c r="H622" s="4">
        <v>423656</v>
      </c>
      <c r="I622" s="4">
        <v>0</v>
      </c>
      <c r="J622" s="4">
        <v>0</v>
      </c>
      <c r="K622" s="4">
        <v>423656</v>
      </c>
      <c r="L622" s="3" t="str">
        <f>VLOOKUP(F622,[1]demo_job_tbl!A:E,4,FALSE)</f>
        <v>NEW YOUNG WOMEN LEADERSHIP ACAD</v>
      </c>
      <c r="M622" s="5" t="str">
        <f>VLOOKUP(F622,[1]demo_job_tbl!A:C,3,FALSE)</f>
        <v>OR</v>
      </c>
    </row>
    <row r="623" spans="1:13" x14ac:dyDescent="0.25">
      <c r="A623" s="5" t="s">
        <v>14</v>
      </c>
      <c r="B623" s="5" t="s">
        <v>15</v>
      </c>
      <c r="C623" s="5" t="s">
        <v>16</v>
      </c>
      <c r="D623" s="5" t="s">
        <v>55</v>
      </c>
      <c r="E623" s="5" t="s">
        <v>107</v>
      </c>
      <c r="F623" s="5" t="s">
        <v>108</v>
      </c>
      <c r="G623" s="3" t="str">
        <f>VLOOKUP(D623,[1]tab_gl_segment_4!A:D,3,FALSE)</f>
        <v>MOVING</v>
      </c>
      <c r="H623" s="4">
        <v>17612</v>
      </c>
      <c r="I623" s="4">
        <v>0</v>
      </c>
      <c r="J623" s="4">
        <v>0</v>
      </c>
      <c r="K623" s="4">
        <v>17612</v>
      </c>
      <c r="L623" s="3" t="str">
        <f>VLOOKUP(F623,[1]demo_job_tbl!A:E,4,FALSE)</f>
        <v>NEW YOUNG WOMEN LEADERSHIP ACAD</v>
      </c>
      <c r="M623" s="5" t="str">
        <f>VLOOKUP(F623,[1]demo_job_tbl!A:C,3,FALSE)</f>
        <v>OR</v>
      </c>
    </row>
    <row r="624" spans="1:13" x14ac:dyDescent="0.25">
      <c r="A624" s="5" t="s">
        <v>14</v>
      </c>
      <c r="B624" s="5" t="s">
        <v>15</v>
      </c>
      <c r="C624" s="5" t="s">
        <v>16</v>
      </c>
      <c r="D624" s="5" t="s">
        <v>56</v>
      </c>
      <c r="E624" s="5" t="s">
        <v>107</v>
      </c>
      <c r="F624" s="5" t="s">
        <v>108</v>
      </c>
      <c r="G624" s="3" t="str">
        <f>VLOOKUP(D624,[1]tab_gl_segment_4!A:D,3,FALSE)</f>
        <v>MATERIAL TESTING</v>
      </c>
      <c r="H624" s="4">
        <v>17500</v>
      </c>
      <c r="I624" s="4">
        <v>0</v>
      </c>
      <c r="J624" s="4">
        <v>0</v>
      </c>
      <c r="K624" s="4">
        <v>17500</v>
      </c>
      <c r="L624" s="3" t="str">
        <f>VLOOKUP(F624,[1]demo_job_tbl!A:E,4,FALSE)</f>
        <v>NEW YOUNG WOMEN LEADERSHIP ACAD</v>
      </c>
      <c r="M624" s="5" t="str">
        <f>VLOOKUP(F624,[1]demo_job_tbl!A:C,3,FALSE)</f>
        <v>OR</v>
      </c>
    </row>
    <row r="625" spans="1:13" x14ac:dyDescent="0.25">
      <c r="A625" s="5" t="s">
        <v>14</v>
      </c>
      <c r="B625" s="5" t="s">
        <v>15</v>
      </c>
      <c r="C625" s="5" t="s">
        <v>16</v>
      </c>
      <c r="D625" s="5" t="s">
        <v>57</v>
      </c>
      <c r="E625" s="5" t="s">
        <v>107</v>
      </c>
      <c r="F625" s="5" t="s">
        <v>108</v>
      </c>
      <c r="G625" s="3" t="str">
        <f>VLOOKUP(D625,[1]tab_gl_segment_4!A:D,3,FALSE)</f>
        <v>A/E REIMBURSABLES</v>
      </c>
      <c r="H625" s="4">
        <v>7700</v>
      </c>
      <c r="I625" s="4">
        <v>5000</v>
      </c>
      <c r="J625" s="4">
        <v>0</v>
      </c>
      <c r="K625" s="4">
        <v>2700</v>
      </c>
      <c r="L625" s="3" t="str">
        <f>VLOOKUP(F625,[1]demo_job_tbl!A:E,4,FALSE)</f>
        <v>NEW YOUNG WOMEN LEADERSHIP ACAD</v>
      </c>
      <c r="M625" s="5" t="str">
        <f>VLOOKUP(F625,[1]demo_job_tbl!A:C,3,FALSE)</f>
        <v>OR</v>
      </c>
    </row>
    <row r="626" spans="1:13" x14ac:dyDescent="0.25">
      <c r="A626" s="5" t="s">
        <v>14</v>
      </c>
      <c r="B626" s="5" t="s">
        <v>15</v>
      </c>
      <c r="C626" s="5" t="s">
        <v>16</v>
      </c>
      <c r="D626" s="5" t="s">
        <v>58</v>
      </c>
      <c r="E626" s="5" t="s">
        <v>107</v>
      </c>
      <c r="F626" s="5" t="s">
        <v>108</v>
      </c>
      <c r="G626" s="3" t="str">
        <f>VLOOKUP(D626,[1]tab_gl_segment_4!A:D,3,FALSE)</f>
        <v>ROOF CONSULTING</v>
      </c>
      <c r="H626" s="4">
        <v>14000</v>
      </c>
      <c r="I626" s="4">
        <v>0</v>
      </c>
      <c r="J626" s="4">
        <v>0</v>
      </c>
      <c r="K626" s="4">
        <v>14000</v>
      </c>
      <c r="L626" s="3" t="str">
        <f>VLOOKUP(F626,[1]demo_job_tbl!A:E,4,FALSE)</f>
        <v>NEW YOUNG WOMEN LEADERSHIP ACAD</v>
      </c>
      <c r="M626" s="5" t="str">
        <f>VLOOKUP(F626,[1]demo_job_tbl!A:C,3,FALSE)</f>
        <v>OR</v>
      </c>
    </row>
    <row r="627" spans="1:13" x14ac:dyDescent="0.25">
      <c r="A627" s="5" t="s">
        <v>14</v>
      </c>
      <c r="B627" s="5" t="s">
        <v>110</v>
      </c>
      <c r="C627" s="5" t="s">
        <v>16</v>
      </c>
      <c r="D627" s="5" t="s">
        <v>59</v>
      </c>
      <c r="E627" s="5" t="s">
        <v>107</v>
      </c>
      <c r="F627" s="5" t="s">
        <v>108</v>
      </c>
      <c r="G627" s="3" t="str">
        <f>VLOOKUP(D627,[1]tab_gl_segment_4!A:D,3,FALSE)</f>
        <v>PERMIT/FEE REIMBURSEMENT</v>
      </c>
      <c r="H627" s="4">
        <v>0</v>
      </c>
      <c r="I627" s="4">
        <v>0</v>
      </c>
      <c r="J627" s="4">
        <v>0</v>
      </c>
      <c r="K627" s="4">
        <v>0</v>
      </c>
      <c r="L627" s="3" t="str">
        <f>VLOOKUP(F627,[1]demo_job_tbl!A:E,4,FALSE)</f>
        <v>NEW YOUNG WOMEN LEADERSHIP ACAD</v>
      </c>
      <c r="M627" s="5" t="str">
        <f>VLOOKUP(F627,[1]demo_job_tbl!A:C,3,FALSE)</f>
        <v>OR</v>
      </c>
    </row>
    <row r="628" spans="1:13" x14ac:dyDescent="0.25">
      <c r="A628" s="5" t="s">
        <v>14</v>
      </c>
      <c r="B628" s="5" t="s">
        <v>15</v>
      </c>
      <c r="C628" s="5" t="s">
        <v>16</v>
      </c>
      <c r="D628" s="5" t="s">
        <v>59</v>
      </c>
      <c r="E628" s="5" t="s">
        <v>107</v>
      </c>
      <c r="F628" s="5" t="s">
        <v>108</v>
      </c>
      <c r="G628" s="3" t="str">
        <f>VLOOKUP(D628,[1]tab_gl_segment_4!A:D,3,FALSE)</f>
        <v>PERMIT/FEE REIMBURSEMENT</v>
      </c>
      <c r="H628" s="4">
        <v>28000</v>
      </c>
      <c r="I628" s="4">
        <v>0</v>
      </c>
      <c r="J628" s="4">
        <v>0</v>
      </c>
      <c r="K628" s="4">
        <v>28000</v>
      </c>
      <c r="L628" s="3" t="str">
        <f>VLOOKUP(F628,[1]demo_job_tbl!A:E,4,FALSE)</f>
        <v>NEW YOUNG WOMEN LEADERSHIP ACAD</v>
      </c>
      <c r="M628" s="5" t="str">
        <f>VLOOKUP(F628,[1]demo_job_tbl!A:C,3,FALSE)</f>
        <v>OR</v>
      </c>
    </row>
    <row r="629" spans="1:13" x14ac:dyDescent="0.25">
      <c r="A629" s="5" t="s">
        <v>14</v>
      </c>
      <c r="B629" s="5" t="s">
        <v>15</v>
      </c>
      <c r="C629" s="5" t="s">
        <v>16</v>
      </c>
      <c r="D629" s="5" t="s">
        <v>60</v>
      </c>
      <c r="E629" s="5" t="s">
        <v>107</v>
      </c>
      <c r="F629" s="5" t="s">
        <v>108</v>
      </c>
      <c r="G629" s="3" t="str">
        <f>VLOOKUP(D629,[1]tab_gl_segment_4!A:D,3,FALSE)</f>
        <v>SURVEYING</v>
      </c>
      <c r="H629" s="4">
        <v>31500</v>
      </c>
      <c r="I629" s="4">
        <v>0</v>
      </c>
      <c r="J629" s="4">
        <v>0</v>
      </c>
      <c r="K629" s="4">
        <v>31500</v>
      </c>
      <c r="L629" s="3" t="str">
        <f>VLOOKUP(F629,[1]demo_job_tbl!A:E,4,FALSE)</f>
        <v>NEW YOUNG WOMEN LEADERSHIP ACAD</v>
      </c>
      <c r="M629" s="5" t="str">
        <f>VLOOKUP(F629,[1]demo_job_tbl!A:C,3,FALSE)</f>
        <v>OR</v>
      </c>
    </row>
    <row r="630" spans="1:13" x14ac:dyDescent="0.25">
      <c r="A630" s="5" t="s">
        <v>14</v>
      </c>
      <c r="B630" s="5" t="s">
        <v>15</v>
      </c>
      <c r="C630" s="5" t="s">
        <v>16</v>
      </c>
      <c r="D630" s="5" t="s">
        <v>61</v>
      </c>
      <c r="E630" s="5" t="s">
        <v>107</v>
      </c>
      <c r="F630" s="5" t="s">
        <v>108</v>
      </c>
      <c r="G630" s="3" t="str">
        <f>VLOOKUP(D630,[1]tab_gl_segment_4!A:D,3,FALSE)</f>
        <v>TRAFFIC MANAGMT PLAN SERV</v>
      </c>
      <c r="H630" s="4">
        <v>50000</v>
      </c>
      <c r="I630" s="4">
        <v>0</v>
      </c>
      <c r="J630" s="4">
        <v>0</v>
      </c>
      <c r="K630" s="4">
        <v>50000</v>
      </c>
      <c r="L630" s="3" t="str">
        <f>VLOOKUP(F630,[1]demo_job_tbl!A:E,4,FALSE)</f>
        <v>NEW YOUNG WOMEN LEADERSHIP ACAD</v>
      </c>
      <c r="M630" s="5" t="str">
        <f>VLOOKUP(F630,[1]demo_job_tbl!A:C,3,FALSE)</f>
        <v>OR</v>
      </c>
    </row>
    <row r="631" spans="1:13" x14ac:dyDescent="0.25">
      <c r="A631" s="5" t="s">
        <v>14</v>
      </c>
      <c r="B631" s="5" t="s">
        <v>15</v>
      </c>
      <c r="C631" s="5" t="s">
        <v>16</v>
      </c>
      <c r="D631" s="5" t="s">
        <v>62</v>
      </c>
      <c r="E631" s="5" t="s">
        <v>107</v>
      </c>
      <c r="F631" s="5" t="s">
        <v>108</v>
      </c>
      <c r="G631" s="3" t="str">
        <f>VLOOKUP(D631,[1]tab_gl_segment_4!A:D,3,FALSE)</f>
        <v>TEST &amp; BALANCE</v>
      </c>
      <c r="H631" s="4">
        <v>17500</v>
      </c>
      <c r="I631" s="4">
        <v>0</v>
      </c>
      <c r="J631" s="4">
        <v>0</v>
      </c>
      <c r="K631" s="4">
        <v>17500</v>
      </c>
      <c r="L631" s="3" t="str">
        <f>VLOOKUP(F631,[1]demo_job_tbl!A:E,4,FALSE)</f>
        <v>NEW YOUNG WOMEN LEADERSHIP ACAD</v>
      </c>
      <c r="M631" s="5" t="str">
        <f>VLOOKUP(F631,[1]demo_job_tbl!A:C,3,FALSE)</f>
        <v>OR</v>
      </c>
    </row>
    <row r="632" spans="1:13" x14ac:dyDescent="0.25">
      <c r="A632" s="5" t="s">
        <v>14</v>
      </c>
      <c r="B632" s="5" t="s">
        <v>15</v>
      </c>
      <c r="C632" s="5" t="s">
        <v>16</v>
      </c>
      <c r="D632" s="5" t="s">
        <v>17</v>
      </c>
      <c r="E632" s="5" t="s">
        <v>111</v>
      </c>
      <c r="F632" s="5" t="s">
        <v>112</v>
      </c>
      <c r="G632" s="3" t="str">
        <f>VLOOKUP(D632,[1]tab_gl_segment_4!A:D,3,FALSE)</f>
        <v>FURNITURE, FIXTURE &amp; EQUIPMENT</v>
      </c>
      <c r="H632" s="4">
        <v>0</v>
      </c>
      <c r="I632" s="4">
        <v>0</v>
      </c>
      <c r="J632" s="4">
        <v>0</v>
      </c>
      <c r="K632" s="4">
        <v>0</v>
      </c>
      <c r="L632" s="3" t="str">
        <f>VLOOKUP(F632,[1]demo_job_tbl!A:E,4,FALSE)</f>
        <v>NEW YOUNG MENS LEADERSHIP ACAD</v>
      </c>
      <c r="M632" s="5" t="str">
        <f>VLOOKUP(F632,[1]demo_job_tbl!A:C,3,FALSE)</f>
        <v>OR</v>
      </c>
    </row>
    <row r="633" spans="1:13" x14ac:dyDescent="0.25">
      <c r="A633" s="5" t="s">
        <v>14</v>
      </c>
      <c r="B633" s="5" t="s">
        <v>15</v>
      </c>
      <c r="C633" s="5" t="s">
        <v>29</v>
      </c>
      <c r="D633" s="5" t="s">
        <v>30</v>
      </c>
      <c r="E633" s="5" t="s">
        <v>113</v>
      </c>
      <c r="F633" s="5" t="s">
        <v>114</v>
      </c>
      <c r="G633" s="3" t="str">
        <f>VLOOKUP(D633,[1]tab_gl_segment_4!A:D,3,FALSE)</f>
        <v>OVERTIME COST</v>
      </c>
      <c r="H633" s="4">
        <v>18732</v>
      </c>
      <c r="I633" s="4">
        <v>0</v>
      </c>
      <c r="J633" s="4">
        <v>0</v>
      </c>
      <c r="K633" s="4">
        <v>18732</v>
      </c>
      <c r="L633" s="3" t="str">
        <f>VLOOKUP(F633,[1]demo_job_tbl!A:E,4,FALSE)</f>
        <v>EASTERN HILLS ES REPLACEMENT #1</v>
      </c>
      <c r="M633" s="5" t="str">
        <f>VLOOKUP(F633,[1]demo_job_tbl!A:C,3,FALSE)</f>
        <v>OR</v>
      </c>
    </row>
    <row r="634" spans="1:13" x14ac:dyDescent="0.25">
      <c r="A634" s="5" t="s">
        <v>14</v>
      </c>
      <c r="B634" s="5" t="s">
        <v>15</v>
      </c>
      <c r="C634" s="5" t="s">
        <v>33</v>
      </c>
      <c r="D634" s="5" t="s">
        <v>30</v>
      </c>
      <c r="E634" s="5" t="s">
        <v>113</v>
      </c>
      <c r="F634" s="5" t="s">
        <v>114</v>
      </c>
      <c r="G634" s="3" t="str">
        <f>VLOOKUP(D634,[1]tab_gl_segment_4!A:D,3,FALSE)</f>
        <v>OVERTIME COST</v>
      </c>
      <c r="H634" s="4">
        <v>1500</v>
      </c>
      <c r="I634" s="4">
        <v>0</v>
      </c>
      <c r="J634" s="4">
        <v>0</v>
      </c>
      <c r="K634" s="4">
        <v>1500</v>
      </c>
      <c r="L634" s="3" t="str">
        <f>VLOOKUP(F634,[1]demo_job_tbl!A:E,4,FALSE)</f>
        <v>EASTERN HILLS ES REPLACEMENT #1</v>
      </c>
      <c r="M634" s="5" t="str">
        <f>VLOOKUP(F634,[1]demo_job_tbl!A:C,3,FALSE)</f>
        <v>OR</v>
      </c>
    </row>
    <row r="635" spans="1:13" x14ac:dyDescent="0.25">
      <c r="A635" s="5" t="s">
        <v>14</v>
      </c>
      <c r="B635" s="5" t="s">
        <v>15</v>
      </c>
      <c r="C635" s="5" t="s">
        <v>34</v>
      </c>
      <c r="D635" s="5" t="s">
        <v>30</v>
      </c>
      <c r="E635" s="5" t="s">
        <v>113</v>
      </c>
      <c r="F635" s="5" t="s">
        <v>114</v>
      </c>
      <c r="G635" s="3" t="str">
        <f>VLOOKUP(D635,[1]tab_gl_segment_4!A:D,3,FALSE)</f>
        <v>OVERTIME COST</v>
      </c>
      <c r="H635" s="4">
        <v>1000</v>
      </c>
      <c r="I635" s="4">
        <v>0</v>
      </c>
      <c r="J635" s="4">
        <v>0</v>
      </c>
      <c r="K635" s="4">
        <v>1000</v>
      </c>
      <c r="L635" s="3" t="str">
        <f>VLOOKUP(F635,[1]demo_job_tbl!A:E,4,FALSE)</f>
        <v>EASTERN HILLS ES REPLACEMENT #1</v>
      </c>
      <c r="M635" s="5" t="str">
        <f>VLOOKUP(F635,[1]demo_job_tbl!A:C,3,FALSE)</f>
        <v>OR</v>
      </c>
    </row>
    <row r="636" spans="1:13" x14ac:dyDescent="0.25">
      <c r="A636" s="5" t="s">
        <v>14</v>
      </c>
      <c r="B636" s="5" t="s">
        <v>15</v>
      </c>
      <c r="C636" s="5" t="s">
        <v>35</v>
      </c>
      <c r="D636" s="5" t="s">
        <v>30</v>
      </c>
      <c r="E636" s="5" t="s">
        <v>113</v>
      </c>
      <c r="F636" s="5" t="s">
        <v>114</v>
      </c>
      <c r="G636" s="3" t="str">
        <f>VLOOKUP(D636,[1]tab_gl_segment_4!A:D,3,FALSE)</f>
        <v>OVERTIME COST</v>
      </c>
      <c r="H636" s="4">
        <v>1750</v>
      </c>
      <c r="I636" s="4">
        <v>0</v>
      </c>
      <c r="J636" s="4">
        <v>0</v>
      </c>
      <c r="K636" s="4">
        <v>1750</v>
      </c>
      <c r="L636" s="3" t="str">
        <f>VLOOKUP(F636,[1]demo_job_tbl!A:E,4,FALSE)</f>
        <v>EASTERN HILLS ES REPLACEMENT #1</v>
      </c>
      <c r="M636" s="5" t="str">
        <f>VLOOKUP(F636,[1]demo_job_tbl!A:C,3,FALSE)</f>
        <v>OR</v>
      </c>
    </row>
    <row r="637" spans="1:13" x14ac:dyDescent="0.25">
      <c r="A637" s="5" t="s">
        <v>14</v>
      </c>
      <c r="B637" s="5" t="s">
        <v>15</v>
      </c>
      <c r="C637" s="5" t="s">
        <v>36</v>
      </c>
      <c r="D637" s="5" t="s">
        <v>30</v>
      </c>
      <c r="E637" s="5" t="s">
        <v>113</v>
      </c>
      <c r="F637" s="5" t="s">
        <v>114</v>
      </c>
      <c r="G637" s="3" t="str">
        <f>VLOOKUP(D637,[1]tab_gl_segment_4!A:D,3,FALSE)</f>
        <v>OVERTIME COST</v>
      </c>
      <c r="H637" s="4">
        <v>1000</v>
      </c>
      <c r="I637" s="4">
        <v>0</v>
      </c>
      <c r="J637" s="4">
        <v>0</v>
      </c>
      <c r="K637" s="4">
        <v>1000</v>
      </c>
      <c r="L637" s="3" t="str">
        <f>VLOOKUP(F637,[1]demo_job_tbl!A:E,4,FALSE)</f>
        <v>EASTERN HILLS ES REPLACEMENT #1</v>
      </c>
      <c r="M637" s="5" t="str">
        <f>VLOOKUP(F637,[1]demo_job_tbl!A:C,3,FALSE)</f>
        <v>OR</v>
      </c>
    </row>
    <row r="638" spans="1:13" x14ac:dyDescent="0.25">
      <c r="A638" s="5" t="s">
        <v>14</v>
      </c>
      <c r="B638" s="5" t="s">
        <v>15</v>
      </c>
      <c r="C638" s="5" t="s">
        <v>37</v>
      </c>
      <c r="D638" s="5" t="s">
        <v>30</v>
      </c>
      <c r="E638" s="5" t="s">
        <v>113</v>
      </c>
      <c r="F638" s="5" t="s">
        <v>114</v>
      </c>
      <c r="G638" s="3" t="str">
        <f>VLOOKUP(D638,[1]tab_gl_segment_4!A:D,3,FALSE)</f>
        <v>OVERTIME COST</v>
      </c>
      <c r="H638" s="4">
        <v>1750</v>
      </c>
      <c r="I638" s="4">
        <v>0</v>
      </c>
      <c r="J638" s="4">
        <v>0</v>
      </c>
      <c r="K638" s="4">
        <v>1750</v>
      </c>
      <c r="L638" s="3" t="str">
        <f>VLOOKUP(F638,[1]demo_job_tbl!A:E,4,FALSE)</f>
        <v>EASTERN HILLS ES REPLACEMENT #1</v>
      </c>
      <c r="M638" s="5" t="str">
        <f>VLOOKUP(F638,[1]demo_job_tbl!A:C,3,FALSE)</f>
        <v>OR</v>
      </c>
    </row>
    <row r="639" spans="1:13" x14ac:dyDescent="0.25">
      <c r="A639" s="5" t="s">
        <v>14</v>
      </c>
      <c r="B639" s="5" t="s">
        <v>15</v>
      </c>
      <c r="C639" s="5" t="s">
        <v>39</v>
      </c>
      <c r="D639" s="5" t="s">
        <v>17</v>
      </c>
      <c r="E639" s="5" t="s">
        <v>113</v>
      </c>
      <c r="F639" s="5" t="s">
        <v>114</v>
      </c>
      <c r="G639" s="3" t="str">
        <f>VLOOKUP(D639,[1]tab_gl_segment_4!A:D,3,FALSE)</f>
        <v>FURNITURE, FIXTURE &amp; EQUIPMENT</v>
      </c>
      <c r="H639" s="4">
        <v>0</v>
      </c>
      <c r="I639" s="4">
        <v>0</v>
      </c>
      <c r="J639" s="4">
        <v>0</v>
      </c>
      <c r="K639" s="4">
        <v>0</v>
      </c>
      <c r="L639" s="3" t="str">
        <f>VLOOKUP(F639,[1]demo_job_tbl!A:E,4,FALSE)</f>
        <v>EASTERN HILLS ES REPLACEMENT #1</v>
      </c>
      <c r="M639" s="5" t="str">
        <f>VLOOKUP(F639,[1]demo_job_tbl!A:C,3,FALSE)</f>
        <v>OR</v>
      </c>
    </row>
    <row r="640" spans="1:13" x14ac:dyDescent="0.25">
      <c r="A640" s="5" t="s">
        <v>14</v>
      </c>
      <c r="B640" s="5" t="s">
        <v>15</v>
      </c>
      <c r="C640" s="5" t="s">
        <v>16</v>
      </c>
      <c r="D640" s="5" t="s">
        <v>40</v>
      </c>
      <c r="E640" s="5" t="s">
        <v>113</v>
      </c>
      <c r="F640" s="5" t="s">
        <v>114</v>
      </c>
      <c r="G640" s="3" t="str">
        <f>VLOOKUP(D640,[1]tab_gl_segment_4!A:D,3,FALSE)</f>
        <v>A/E ALLOWANCES</v>
      </c>
      <c r="H640" s="4">
        <v>89750</v>
      </c>
      <c r="I640" s="4">
        <v>0</v>
      </c>
      <c r="J640" s="4">
        <v>89750</v>
      </c>
      <c r="K640" s="4">
        <v>0</v>
      </c>
      <c r="L640" s="3" t="str">
        <f>VLOOKUP(F640,[1]demo_job_tbl!A:E,4,FALSE)</f>
        <v>EASTERN HILLS ES REPLACEMENT #1</v>
      </c>
      <c r="M640" s="5" t="str">
        <f>VLOOKUP(F640,[1]demo_job_tbl!A:C,3,FALSE)</f>
        <v>OR</v>
      </c>
    </row>
    <row r="641" spans="1:13" x14ac:dyDescent="0.25">
      <c r="A641" s="5" t="s">
        <v>14</v>
      </c>
      <c r="B641" s="5" t="s">
        <v>15</v>
      </c>
      <c r="C641" s="5" t="s">
        <v>16</v>
      </c>
      <c r="D641" s="5" t="s">
        <v>41</v>
      </c>
      <c r="E641" s="5" t="s">
        <v>113</v>
      </c>
      <c r="F641" s="5" t="s">
        <v>114</v>
      </c>
      <c r="G641" s="3" t="str">
        <f>VLOOKUP(D641,[1]tab_gl_segment_4!A:D,3,FALSE)</f>
        <v>ACCESSIBILITY (RAS)</v>
      </c>
      <c r="H641" s="4">
        <v>5000</v>
      </c>
      <c r="I641" s="4">
        <v>0</v>
      </c>
      <c r="J641" s="4">
        <v>0</v>
      </c>
      <c r="K641" s="4">
        <v>5000</v>
      </c>
      <c r="L641" s="3" t="str">
        <f>VLOOKUP(F641,[1]demo_job_tbl!A:E,4,FALSE)</f>
        <v>EASTERN HILLS ES REPLACEMENT #1</v>
      </c>
      <c r="M641" s="5" t="str">
        <f>VLOOKUP(F641,[1]demo_job_tbl!A:C,3,FALSE)</f>
        <v>OR</v>
      </c>
    </row>
    <row r="642" spans="1:13" x14ac:dyDescent="0.25">
      <c r="A642" s="5" t="s">
        <v>14</v>
      </c>
      <c r="B642" s="5" t="s">
        <v>15</v>
      </c>
      <c r="C642" s="5" t="s">
        <v>16</v>
      </c>
      <c r="D642" s="5" t="s">
        <v>43</v>
      </c>
      <c r="E642" s="5" t="s">
        <v>113</v>
      </c>
      <c r="F642" s="5" t="s">
        <v>114</v>
      </c>
      <c r="G642" s="3" t="str">
        <f>VLOOKUP(D642,[1]tab_gl_segment_4!A:D,3,FALSE)</f>
        <v>DESIGN SERVICES</v>
      </c>
      <c r="H642" s="4">
        <v>2719900</v>
      </c>
      <c r="I642" s="4">
        <v>0</v>
      </c>
      <c r="J642" s="4">
        <v>370747.1</v>
      </c>
      <c r="K642" s="4">
        <v>2349152.9</v>
      </c>
      <c r="L642" s="3" t="str">
        <f>VLOOKUP(F642,[1]demo_job_tbl!A:E,4,FALSE)</f>
        <v>EASTERN HILLS ES REPLACEMENT #1</v>
      </c>
      <c r="M642" s="5" t="str">
        <f>VLOOKUP(F642,[1]demo_job_tbl!A:C,3,FALSE)</f>
        <v>OR</v>
      </c>
    </row>
    <row r="643" spans="1:13" x14ac:dyDescent="0.25">
      <c r="A643" s="5" t="s">
        <v>14</v>
      </c>
      <c r="B643" s="5" t="s">
        <v>15</v>
      </c>
      <c r="C643" s="5" t="s">
        <v>16</v>
      </c>
      <c r="D643" s="5" t="s">
        <v>44</v>
      </c>
      <c r="E643" s="5" t="s">
        <v>113</v>
      </c>
      <c r="F643" s="5" t="s">
        <v>114</v>
      </c>
      <c r="G643" s="3" t="str">
        <f>VLOOKUP(D643,[1]tab_gl_segment_4!A:D,3,FALSE)</f>
        <v>CONSTRUCTION COST BUDGET</v>
      </c>
      <c r="H643" s="4">
        <v>35461225</v>
      </c>
      <c r="I643" s="4">
        <v>21600</v>
      </c>
      <c r="J643" s="4">
        <v>8400</v>
      </c>
      <c r="K643" s="4">
        <v>35431225</v>
      </c>
      <c r="L643" s="3" t="str">
        <f>VLOOKUP(F643,[1]demo_job_tbl!A:E,4,FALSE)</f>
        <v>EASTERN HILLS ES REPLACEMENT #1</v>
      </c>
      <c r="M643" s="5" t="str">
        <f>VLOOKUP(F643,[1]demo_job_tbl!A:C,3,FALSE)</f>
        <v>OR</v>
      </c>
    </row>
    <row r="644" spans="1:13" x14ac:dyDescent="0.25">
      <c r="A644" s="5" t="s">
        <v>14</v>
      </c>
      <c r="B644" s="5" t="s">
        <v>15</v>
      </c>
      <c r="C644" s="5" t="s">
        <v>16</v>
      </c>
      <c r="D644" s="5" t="s">
        <v>45</v>
      </c>
      <c r="E644" s="5" t="s">
        <v>113</v>
      </c>
      <c r="F644" s="5" t="s">
        <v>114</v>
      </c>
      <c r="G644" s="3" t="str">
        <f>VLOOKUP(D644,[1]tab_gl_segment_4!A:D,3,FALSE)</f>
        <v>IN CONTRACT CONSTRUC ALLOWANCE</v>
      </c>
      <c r="H644" s="4">
        <v>804109</v>
      </c>
      <c r="I644" s="4">
        <v>0</v>
      </c>
      <c r="J644" s="4">
        <v>0</v>
      </c>
      <c r="K644" s="4">
        <v>804109</v>
      </c>
      <c r="L644" s="3" t="str">
        <f>VLOOKUP(F644,[1]demo_job_tbl!A:E,4,FALSE)</f>
        <v>EASTERN HILLS ES REPLACEMENT #1</v>
      </c>
      <c r="M644" s="5" t="str">
        <f>VLOOKUP(F644,[1]demo_job_tbl!A:C,3,FALSE)</f>
        <v>OR</v>
      </c>
    </row>
    <row r="645" spans="1:13" x14ac:dyDescent="0.25">
      <c r="A645" s="5" t="s">
        <v>14</v>
      </c>
      <c r="B645" s="5" t="s">
        <v>15</v>
      </c>
      <c r="C645" s="5" t="s">
        <v>16</v>
      </c>
      <c r="D645" s="5" t="s">
        <v>17</v>
      </c>
      <c r="E645" s="5" t="s">
        <v>113</v>
      </c>
      <c r="F645" s="5" t="s">
        <v>114</v>
      </c>
      <c r="G645" s="3" t="str">
        <f>VLOOKUP(D645,[1]tab_gl_segment_4!A:D,3,FALSE)</f>
        <v>FURNITURE, FIXTURE &amp; EQUIPMENT</v>
      </c>
      <c r="H645" s="4">
        <v>1945945</v>
      </c>
      <c r="I645" s="4">
        <v>0</v>
      </c>
      <c r="J645" s="4">
        <v>0</v>
      </c>
      <c r="K645" s="4">
        <v>1945945</v>
      </c>
      <c r="L645" s="3" t="str">
        <f>VLOOKUP(F645,[1]demo_job_tbl!A:E,4,FALSE)</f>
        <v>EASTERN HILLS ES REPLACEMENT #1</v>
      </c>
      <c r="M645" s="5" t="str">
        <f>VLOOKUP(F645,[1]demo_job_tbl!A:C,3,FALSE)</f>
        <v>OR</v>
      </c>
    </row>
    <row r="646" spans="1:13" x14ac:dyDescent="0.25">
      <c r="A646" s="5" t="s">
        <v>14</v>
      </c>
      <c r="B646" s="5" t="s">
        <v>15</v>
      </c>
      <c r="C646" s="5" t="s">
        <v>16</v>
      </c>
      <c r="D646" s="5" t="s">
        <v>46</v>
      </c>
      <c r="E646" s="5" t="s">
        <v>113</v>
      </c>
      <c r="F646" s="5" t="s">
        <v>114</v>
      </c>
      <c r="G646" s="3" t="str">
        <f>VLOOKUP(D646,[1]tab_gl_segment_4!A:D,3,FALSE)</f>
        <v>PROGRAM MANAGEMENT</v>
      </c>
      <c r="H646" s="4">
        <v>2124835</v>
      </c>
      <c r="I646" s="4">
        <v>1534035.8</v>
      </c>
      <c r="J646" s="4">
        <v>307327.2</v>
      </c>
      <c r="K646" s="4">
        <v>283472</v>
      </c>
      <c r="L646" s="3" t="str">
        <f>VLOOKUP(F646,[1]demo_job_tbl!A:E,4,FALSE)</f>
        <v>EASTERN HILLS ES REPLACEMENT #1</v>
      </c>
      <c r="M646" s="5" t="str">
        <f>VLOOKUP(F646,[1]demo_job_tbl!A:C,3,FALSE)</f>
        <v>OR</v>
      </c>
    </row>
    <row r="647" spans="1:13" x14ac:dyDescent="0.25">
      <c r="A647" s="5" t="s">
        <v>14</v>
      </c>
      <c r="B647" s="5" t="s">
        <v>15</v>
      </c>
      <c r="C647" s="5" t="s">
        <v>16</v>
      </c>
      <c r="D647" s="5" t="s">
        <v>49</v>
      </c>
      <c r="E647" s="5" t="s">
        <v>113</v>
      </c>
      <c r="F647" s="5" t="s">
        <v>114</v>
      </c>
      <c r="G647" s="3" t="str">
        <f>VLOOKUP(D647,[1]tab_gl_segment_4!A:D,3,FALSE)</f>
        <v>COMMISSIONING</v>
      </c>
      <c r="H647" s="4">
        <v>40205</v>
      </c>
      <c r="I647" s="4">
        <v>0</v>
      </c>
      <c r="J647" s="4">
        <v>0</v>
      </c>
      <c r="K647" s="4">
        <v>40205</v>
      </c>
      <c r="L647" s="3" t="str">
        <f>VLOOKUP(F647,[1]demo_job_tbl!A:E,4,FALSE)</f>
        <v>EASTERN HILLS ES REPLACEMENT #1</v>
      </c>
      <c r="M647" s="5" t="str">
        <f>VLOOKUP(F647,[1]demo_job_tbl!A:C,3,FALSE)</f>
        <v>OR</v>
      </c>
    </row>
    <row r="648" spans="1:13" x14ac:dyDescent="0.25">
      <c r="A648" s="5" t="s">
        <v>14</v>
      </c>
      <c r="B648" s="5" t="s">
        <v>15</v>
      </c>
      <c r="C648" s="5" t="s">
        <v>16</v>
      </c>
      <c r="D648" s="5" t="s">
        <v>50</v>
      </c>
      <c r="E648" s="5" t="s">
        <v>113</v>
      </c>
      <c r="F648" s="5" t="s">
        <v>114</v>
      </c>
      <c r="G648" s="3" t="str">
        <f>VLOOKUP(D648,[1]tab_gl_segment_4!A:D,3,FALSE)</f>
        <v>GEOTECH</v>
      </c>
      <c r="H648" s="4">
        <v>8041</v>
      </c>
      <c r="I648" s="4">
        <v>0</v>
      </c>
      <c r="J648" s="4">
        <v>0</v>
      </c>
      <c r="K648" s="4">
        <v>8041</v>
      </c>
      <c r="L648" s="3" t="str">
        <f>VLOOKUP(F648,[1]demo_job_tbl!A:E,4,FALSE)</f>
        <v>EASTERN HILLS ES REPLACEMENT #1</v>
      </c>
      <c r="M648" s="5" t="str">
        <f>VLOOKUP(F648,[1]demo_job_tbl!A:C,3,FALSE)</f>
        <v>OR</v>
      </c>
    </row>
    <row r="649" spans="1:13" x14ac:dyDescent="0.25">
      <c r="A649" s="5" t="s">
        <v>14</v>
      </c>
      <c r="B649" s="5" t="s">
        <v>15</v>
      </c>
      <c r="C649" s="5" t="s">
        <v>16</v>
      </c>
      <c r="D649" s="5" t="s">
        <v>51</v>
      </c>
      <c r="E649" s="5" t="s">
        <v>113</v>
      </c>
      <c r="F649" s="5" t="s">
        <v>114</v>
      </c>
      <c r="G649" s="3" t="str">
        <f>VLOOKUP(D649,[1]tab_gl_segment_4!A:D,3,FALSE)</f>
        <v>HAZMAT CONSULTING</v>
      </c>
      <c r="H649" s="4">
        <v>45320</v>
      </c>
      <c r="I649" s="4">
        <v>44920</v>
      </c>
      <c r="J649" s="4">
        <v>400</v>
      </c>
      <c r="K649" s="4">
        <v>0</v>
      </c>
      <c r="L649" s="3" t="str">
        <f>VLOOKUP(F649,[1]demo_job_tbl!A:E,4,FALSE)</f>
        <v>EASTERN HILLS ES REPLACEMENT #1</v>
      </c>
      <c r="M649" s="5" t="str">
        <f>VLOOKUP(F649,[1]demo_job_tbl!A:C,3,FALSE)</f>
        <v>OR</v>
      </c>
    </row>
    <row r="650" spans="1:13" x14ac:dyDescent="0.25">
      <c r="A650" s="5" t="s">
        <v>14</v>
      </c>
      <c r="B650" s="5" t="s">
        <v>15</v>
      </c>
      <c r="C650" s="5" t="s">
        <v>16</v>
      </c>
      <c r="D650" s="5" t="s">
        <v>52</v>
      </c>
      <c r="E650" s="5" t="s">
        <v>113</v>
      </c>
      <c r="F650" s="5" t="s">
        <v>114</v>
      </c>
      <c r="G650" s="3" t="str">
        <f>VLOOKUP(D650,[1]tab_gl_segment_4!A:D,3,FALSE)</f>
        <v>CONTINGENCY HOLDING ACCT</v>
      </c>
      <c r="H650" s="4">
        <v>3622731</v>
      </c>
      <c r="I650" s="4">
        <v>0</v>
      </c>
      <c r="J650" s="4">
        <v>0</v>
      </c>
      <c r="K650" s="4">
        <v>3622731</v>
      </c>
      <c r="L650" s="3" t="str">
        <f>VLOOKUP(F650,[1]demo_job_tbl!A:E,4,FALSE)</f>
        <v>EASTERN HILLS ES REPLACEMENT #1</v>
      </c>
      <c r="M650" s="5" t="str">
        <f>VLOOKUP(F650,[1]demo_job_tbl!A:C,3,FALSE)</f>
        <v>OR</v>
      </c>
    </row>
    <row r="651" spans="1:13" x14ac:dyDescent="0.25">
      <c r="A651" s="5" t="s">
        <v>14</v>
      </c>
      <c r="B651" s="5" t="s">
        <v>15</v>
      </c>
      <c r="C651" s="5" t="s">
        <v>16</v>
      </c>
      <c r="D651" s="5" t="s">
        <v>55</v>
      </c>
      <c r="E651" s="5" t="s">
        <v>113</v>
      </c>
      <c r="F651" s="5" t="s">
        <v>114</v>
      </c>
      <c r="G651" s="3" t="str">
        <f>VLOOKUP(D651,[1]tab_gl_segment_4!A:D,3,FALSE)</f>
        <v>MOVING</v>
      </c>
      <c r="H651" s="4">
        <v>40463</v>
      </c>
      <c r="I651" s="4">
        <v>0</v>
      </c>
      <c r="J651" s="4">
        <v>0</v>
      </c>
      <c r="K651" s="4">
        <v>40463</v>
      </c>
      <c r="L651" s="3" t="str">
        <f>VLOOKUP(F651,[1]demo_job_tbl!A:E,4,FALSE)</f>
        <v>EASTERN HILLS ES REPLACEMENT #1</v>
      </c>
      <c r="M651" s="5" t="str">
        <f>VLOOKUP(F651,[1]demo_job_tbl!A:C,3,FALSE)</f>
        <v>OR</v>
      </c>
    </row>
    <row r="652" spans="1:13" x14ac:dyDescent="0.25">
      <c r="A652" s="5" t="s">
        <v>14</v>
      </c>
      <c r="B652" s="5" t="s">
        <v>15</v>
      </c>
      <c r="C652" s="5" t="s">
        <v>16</v>
      </c>
      <c r="D652" s="5" t="s">
        <v>56</v>
      </c>
      <c r="E652" s="5" t="s">
        <v>113</v>
      </c>
      <c r="F652" s="5" t="s">
        <v>114</v>
      </c>
      <c r="G652" s="3" t="str">
        <f>VLOOKUP(D652,[1]tab_gl_segment_4!A:D,3,FALSE)</f>
        <v>MATERIAL TESTING</v>
      </c>
      <c r="H652" s="4">
        <v>40205</v>
      </c>
      <c r="I652" s="4">
        <v>0</v>
      </c>
      <c r="J652" s="4">
        <v>0</v>
      </c>
      <c r="K652" s="4">
        <v>40205</v>
      </c>
      <c r="L652" s="3" t="str">
        <f>VLOOKUP(F652,[1]demo_job_tbl!A:E,4,FALSE)</f>
        <v>EASTERN HILLS ES REPLACEMENT #1</v>
      </c>
      <c r="M652" s="5" t="str">
        <f>VLOOKUP(F652,[1]demo_job_tbl!A:C,3,FALSE)</f>
        <v>OR</v>
      </c>
    </row>
    <row r="653" spans="1:13" x14ac:dyDescent="0.25">
      <c r="A653" s="5" t="s">
        <v>14</v>
      </c>
      <c r="B653" s="5" t="s">
        <v>15</v>
      </c>
      <c r="C653" s="5" t="s">
        <v>16</v>
      </c>
      <c r="D653" s="5" t="s">
        <v>68</v>
      </c>
      <c r="E653" s="5" t="s">
        <v>113</v>
      </c>
      <c r="F653" s="5" t="s">
        <v>114</v>
      </c>
      <c r="G653" s="3" t="str">
        <f>VLOOKUP(D653,[1]tab_gl_segment_4!A:D,3,FALSE)</f>
        <v>OTHER ENGINEERING SVS</v>
      </c>
      <c r="H653" s="4">
        <v>23060</v>
      </c>
      <c r="I653" s="4">
        <v>23060</v>
      </c>
      <c r="J653" s="4">
        <v>0</v>
      </c>
      <c r="K653" s="4">
        <v>0</v>
      </c>
      <c r="L653" s="3" t="str">
        <f>VLOOKUP(F653,[1]demo_job_tbl!A:E,4,FALSE)</f>
        <v>EASTERN HILLS ES REPLACEMENT #1</v>
      </c>
      <c r="M653" s="5" t="str">
        <f>VLOOKUP(F653,[1]demo_job_tbl!A:C,3,FALSE)</f>
        <v>OR</v>
      </c>
    </row>
    <row r="654" spans="1:13" x14ac:dyDescent="0.25">
      <c r="A654" s="5" t="s">
        <v>14</v>
      </c>
      <c r="B654" s="5" t="s">
        <v>15</v>
      </c>
      <c r="C654" s="5" t="s">
        <v>16</v>
      </c>
      <c r="D654" s="5" t="s">
        <v>57</v>
      </c>
      <c r="E654" s="5" t="s">
        <v>113</v>
      </c>
      <c r="F654" s="5" t="s">
        <v>114</v>
      </c>
      <c r="G654" s="3" t="str">
        <f>VLOOKUP(D654,[1]tab_gl_segment_4!A:D,3,FALSE)</f>
        <v>A/E REIMBURSABLES</v>
      </c>
      <c r="H654" s="4">
        <v>17690</v>
      </c>
      <c r="I654" s="4">
        <v>0</v>
      </c>
      <c r="J654" s="4">
        <v>0</v>
      </c>
      <c r="K654" s="4">
        <v>17690</v>
      </c>
      <c r="L654" s="3" t="str">
        <f>VLOOKUP(F654,[1]demo_job_tbl!A:E,4,FALSE)</f>
        <v>EASTERN HILLS ES REPLACEMENT #1</v>
      </c>
      <c r="M654" s="5" t="str">
        <f>VLOOKUP(F654,[1]demo_job_tbl!A:C,3,FALSE)</f>
        <v>OR</v>
      </c>
    </row>
    <row r="655" spans="1:13" x14ac:dyDescent="0.25">
      <c r="A655" s="5" t="s">
        <v>14</v>
      </c>
      <c r="B655" s="5" t="s">
        <v>15</v>
      </c>
      <c r="C655" s="5" t="s">
        <v>16</v>
      </c>
      <c r="D655" s="5" t="s">
        <v>58</v>
      </c>
      <c r="E655" s="5" t="s">
        <v>113</v>
      </c>
      <c r="F655" s="5" t="s">
        <v>114</v>
      </c>
      <c r="G655" s="3" t="str">
        <f>VLOOKUP(D655,[1]tab_gl_segment_4!A:D,3,FALSE)</f>
        <v>ROOF CONSULTING</v>
      </c>
      <c r="H655" s="4">
        <v>32164</v>
      </c>
      <c r="I655" s="4">
        <v>0</v>
      </c>
      <c r="J655" s="4">
        <v>0</v>
      </c>
      <c r="K655" s="4">
        <v>32164</v>
      </c>
      <c r="L655" s="3" t="str">
        <f>VLOOKUP(F655,[1]demo_job_tbl!A:E,4,FALSE)</f>
        <v>EASTERN HILLS ES REPLACEMENT #1</v>
      </c>
      <c r="M655" s="5" t="str">
        <f>VLOOKUP(F655,[1]demo_job_tbl!A:C,3,FALSE)</f>
        <v>OR</v>
      </c>
    </row>
    <row r="656" spans="1:13" x14ac:dyDescent="0.25">
      <c r="A656" s="5" t="s">
        <v>14</v>
      </c>
      <c r="B656" s="5" t="s">
        <v>15</v>
      </c>
      <c r="C656" s="5" t="s">
        <v>16</v>
      </c>
      <c r="D656" s="5" t="s">
        <v>59</v>
      </c>
      <c r="E656" s="5" t="s">
        <v>113</v>
      </c>
      <c r="F656" s="5" t="s">
        <v>114</v>
      </c>
      <c r="G656" s="3" t="str">
        <f>VLOOKUP(D656,[1]tab_gl_segment_4!A:D,3,FALSE)</f>
        <v>PERMIT/FEE REIMBURSEMENT</v>
      </c>
      <c r="H656" s="4">
        <v>47049</v>
      </c>
      <c r="I656" s="4">
        <v>0</v>
      </c>
      <c r="J656" s="4">
        <v>0</v>
      </c>
      <c r="K656" s="4">
        <v>47049</v>
      </c>
      <c r="L656" s="3" t="str">
        <f>VLOOKUP(F656,[1]demo_job_tbl!A:E,4,FALSE)</f>
        <v>EASTERN HILLS ES REPLACEMENT #1</v>
      </c>
      <c r="M656" s="5" t="str">
        <f>VLOOKUP(F656,[1]demo_job_tbl!A:C,3,FALSE)</f>
        <v>OR</v>
      </c>
    </row>
    <row r="657" spans="1:13" x14ac:dyDescent="0.25">
      <c r="A657" s="5" t="s">
        <v>14</v>
      </c>
      <c r="B657" s="5" t="s">
        <v>15</v>
      </c>
      <c r="C657" s="5" t="s">
        <v>16</v>
      </c>
      <c r="D657" s="5" t="s">
        <v>60</v>
      </c>
      <c r="E657" s="5" t="s">
        <v>113</v>
      </c>
      <c r="F657" s="5" t="s">
        <v>114</v>
      </c>
      <c r="G657" s="3" t="str">
        <f>VLOOKUP(D657,[1]tab_gl_segment_4!A:D,3,FALSE)</f>
        <v>SURVEYING</v>
      </c>
      <c r="H657" s="4">
        <v>0</v>
      </c>
      <c r="I657" s="4">
        <v>0</v>
      </c>
      <c r="J657" s="4">
        <v>0</v>
      </c>
      <c r="K657" s="4">
        <v>0</v>
      </c>
      <c r="L657" s="3" t="str">
        <f>VLOOKUP(F657,[1]demo_job_tbl!A:E,4,FALSE)</f>
        <v>EASTERN HILLS ES REPLACEMENT #1</v>
      </c>
      <c r="M657" s="5" t="str">
        <f>VLOOKUP(F657,[1]demo_job_tbl!A:C,3,FALSE)</f>
        <v>OR</v>
      </c>
    </row>
    <row r="658" spans="1:13" x14ac:dyDescent="0.25">
      <c r="A658" s="5" t="s">
        <v>14</v>
      </c>
      <c r="B658" s="5" t="s">
        <v>15</v>
      </c>
      <c r="C658" s="5" t="s">
        <v>16</v>
      </c>
      <c r="D658" s="5" t="s">
        <v>61</v>
      </c>
      <c r="E658" s="5" t="s">
        <v>113</v>
      </c>
      <c r="F658" s="5" t="s">
        <v>114</v>
      </c>
      <c r="G658" s="3" t="str">
        <f>VLOOKUP(D658,[1]tab_gl_segment_4!A:D,3,FALSE)</f>
        <v>TRAFFIC MANAGMT PLAN SERV</v>
      </c>
      <c r="H658" s="4">
        <v>87750</v>
      </c>
      <c r="I658" s="4">
        <v>41000</v>
      </c>
      <c r="J658" s="4">
        <v>46750</v>
      </c>
      <c r="K658" s="4">
        <v>0</v>
      </c>
      <c r="L658" s="3" t="str">
        <f>VLOOKUP(F658,[1]demo_job_tbl!A:E,4,FALSE)</f>
        <v>EASTERN HILLS ES REPLACEMENT #1</v>
      </c>
      <c r="M658" s="5" t="str">
        <f>VLOOKUP(F658,[1]demo_job_tbl!A:C,3,FALSE)</f>
        <v>OR</v>
      </c>
    </row>
    <row r="659" spans="1:13" x14ac:dyDescent="0.25">
      <c r="A659" s="5" t="s">
        <v>14</v>
      </c>
      <c r="B659" s="5" t="s">
        <v>15</v>
      </c>
      <c r="C659" s="5" t="s">
        <v>16</v>
      </c>
      <c r="D659" s="5" t="s">
        <v>62</v>
      </c>
      <c r="E659" s="5" t="s">
        <v>113</v>
      </c>
      <c r="F659" s="5" t="s">
        <v>114</v>
      </c>
      <c r="G659" s="3" t="str">
        <f>VLOOKUP(D659,[1]tab_gl_segment_4!A:D,3,FALSE)</f>
        <v>TEST &amp; BALANCE</v>
      </c>
      <c r="H659" s="4">
        <v>40205</v>
      </c>
      <c r="I659" s="4">
        <v>0</v>
      </c>
      <c r="J659" s="4">
        <v>0</v>
      </c>
      <c r="K659" s="4">
        <v>40205</v>
      </c>
      <c r="L659" s="3" t="str">
        <f>VLOOKUP(F659,[1]demo_job_tbl!A:E,4,FALSE)</f>
        <v>EASTERN HILLS ES REPLACEMENT #1</v>
      </c>
      <c r="M659" s="5" t="str">
        <f>VLOOKUP(F659,[1]demo_job_tbl!A:C,3,FALSE)</f>
        <v>OR</v>
      </c>
    </row>
    <row r="660" spans="1:13" x14ac:dyDescent="0.25">
      <c r="A660" s="5" t="s">
        <v>14</v>
      </c>
      <c r="B660" s="5" t="s">
        <v>15</v>
      </c>
      <c r="C660" s="5" t="s">
        <v>16</v>
      </c>
      <c r="D660" s="5" t="s">
        <v>63</v>
      </c>
      <c r="E660" s="5" t="s">
        <v>113</v>
      </c>
      <c r="F660" s="5" t="s">
        <v>114</v>
      </c>
      <c r="G660" s="3" t="str">
        <f>VLOOKUP(D660,[1]tab_gl_segment_4!A:D,3,FALSE)</f>
        <v>ZONING PLANNING&amp;PERMITTING SER</v>
      </c>
      <c r="H660" s="4">
        <v>17280</v>
      </c>
      <c r="I660" s="4">
        <v>17280</v>
      </c>
      <c r="J660" s="4">
        <v>0</v>
      </c>
      <c r="K660" s="4">
        <v>0</v>
      </c>
      <c r="L660" s="3" t="str">
        <f>VLOOKUP(F660,[1]demo_job_tbl!A:E,4,FALSE)</f>
        <v>EASTERN HILLS ES REPLACEMENT #1</v>
      </c>
      <c r="M660" s="5" t="str">
        <f>VLOOKUP(F660,[1]demo_job_tbl!A:C,3,FALSE)</f>
        <v>OR</v>
      </c>
    </row>
    <row r="661" spans="1:13" x14ac:dyDescent="0.25">
      <c r="A661" s="5" t="s">
        <v>14</v>
      </c>
      <c r="B661" s="5" t="s">
        <v>15</v>
      </c>
      <c r="C661" s="5" t="s">
        <v>29</v>
      </c>
      <c r="D661" s="5" t="s">
        <v>30</v>
      </c>
      <c r="E661" s="5" t="s">
        <v>115</v>
      </c>
      <c r="F661" s="5" t="s">
        <v>116</v>
      </c>
      <c r="G661" s="3" t="str">
        <f>VLOOKUP(D661,[1]tab_gl_segment_4!A:D,3,FALSE)</f>
        <v>OVERTIME COST</v>
      </c>
      <c r="H661" s="4">
        <v>139.37</v>
      </c>
      <c r="I661" s="4">
        <v>0</v>
      </c>
      <c r="J661" s="4">
        <v>139.37</v>
      </c>
      <c r="K661" s="4">
        <v>0</v>
      </c>
      <c r="L661" s="3" t="str">
        <f>VLOOKUP(F661,[1]demo_job_tbl!A:E,4,FALSE)</f>
        <v>MORNINGSIDE EARLY CHILD ADD/RENO</v>
      </c>
      <c r="M661" s="5" t="str">
        <f>VLOOKUP(F661,[1]demo_job_tbl!A:C,3,FALSE)</f>
        <v>OR</v>
      </c>
    </row>
    <row r="662" spans="1:13" x14ac:dyDescent="0.25">
      <c r="A662" s="5" t="s">
        <v>14</v>
      </c>
      <c r="B662" s="5" t="s">
        <v>15</v>
      </c>
      <c r="C662" s="5" t="s">
        <v>33</v>
      </c>
      <c r="D662" s="5" t="s">
        <v>30</v>
      </c>
      <c r="E662" s="5" t="s">
        <v>115</v>
      </c>
      <c r="F662" s="5" t="s">
        <v>116</v>
      </c>
      <c r="G662" s="3" t="str">
        <f>VLOOKUP(D662,[1]tab_gl_segment_4!A:D,3,FALSE)</f>
        <v>OVERTIME COST</v>
      </c>
      <c r="H662" s="4">
        <v>2.02</v>
      </c>
      <c r="I662" s="4">
        <v>0</v>
      </c>
      <c r="J662" s="4">
        <v>2.02</v>
      </c>
      <c r="K662" s="4">
        <v>0</v>
      </c>
      <c r="L662" s="3" t="str">
        <f>VLOOKUP(F662,[1]demo_job_tbl!A:E,4,FALSE)</f>
        <v>MORNINGSIDE EARLY CHILD ADD/RENO</v>
      </c>
      <c r="M662" s="5" t="str">
        <f>VLOOKUP(F662,[1]demo_job_tbl!A:C,3,FALSE)</f>
        <v>OR</v>
      </c>
    </row>
    <row r="663" spans="1:13" x14ac:dyDescent="0.25">
      <c r="A663" s="5" t="s">
        <v>14</v>
      </c>
      <c r="B663" s="5" t="s">
        <v>15</v>
      </c>
      <c r="C663" s="5" t="s">
        <v>34</v>
      </c>
      <c r="D663" s="5" t="s">
        <v>30</v>
      </c>
      <c r="E663" s="5" t="s">
        <v>115</v>
      </c>
      <c r="F663" s="5" t="s">
        <v>116</v>
      </c>
      <c r="G663" s="3" t="str">
        <f>VLOOKUP(D663,[1]tab_gl_segment_4!A:D,3,FALSE)</f>
        <v>OVERTIME COST</v>
      </c>
      <c r="H663" s="4">
        <v>0.33</v>
      </c>
      <c r="I663" s="4">
        <v>0</v>
      </c>
      <c r="J663" s="4">
        <v>0.33</v>
      </c>
      <c r="K663" s="4">
        <v>0</v>
      </c>
      <c r="L663" s="3" t="str">
        <f>VLOOKUP(F663,[1]demo_job_tbl!A:E,4,FALSE)</f>
        <v>MORNINGSIDE EARLY CHILD ADD/RENO</v>
      </c>
      <c r="M663" s="5" t="str">
        <f>VLOOKUP(F663,[1]demo_job_tbl!A:C,3,FALSE)</f>
        <v>OR</v>
      </c>
    </row>
    <row r="664" spans="1:13" x14ac:dyDescent="0.25">
      <c r="A664" s="5" t="s">
        <v>14</v>
      </c>
      <c r="B664" s="5" t="s">
        <v>15</v>
      </c>
      <c r="C664" s="5" t="s">
        <v>35</v>
      </c>
      <c r="D664" s="5" t="s">
        <v>30</v>
      </c>
      <c r="E664" s="5" t="s">
        <v>115</v>
      </c>
      <c r="F664" s="5" t="s">
        <v>116</v>
      </c>
      <c r="G664" s="3" t="str">
        <f>VLOOKUP(D664,[1]tab_gl_segment_4!A:D,3,FALSE)</f>
        <v>OVERTIME COST</v>
      </c>
      <c r="H664" s="4">
        <v>1.05</v>
      </c>
      <c r="I664" s="4">
        <v>0</v>
      </c>
      <c r="J664" s="4">
        <v>1.05</v>
      </c>
      <c r="K664" s="4">
        <v>0</v>
      </c>
      <c r="L664" s="3" t="str">
        <f>VLOOKUP(F664,[1]demo_job_tbl!A:E,4,FALSE)</f>
        <v>MORNINGSIDE EARLY CHILD ADD/RENO</v>
      </c>
      <c r="M664" s="5" t="str">
        <f>VLOOKUP(F664,[1]demo_job_tbl!A:C,3,FALSE)</f>
        <v>OR</v>
      </c>
    </row>
    <row r="665" spans="1:13" x14ac:dyDescent="0.25">
      <c r="A665" s="5" t="s">
        <v>14</v>
      </c>
      <c r="B665" s="5" t="s">
        <v>15</v>
      </c>
      <c r="C665" s="5" t="s">
        <v>36</v>
      </c>
      <c r="D665" s="5" t="s">
        <v>30</v>
      </c>
      <c r="E665" s="5" t="s">
        <v>115</v>
      </c>
      <c r="F665" s="5" t="s">
        <v>116</v>
      </c>
      <c r="G665" s="3" t="str">
        <f>VLOOKUP(D665,[1]tab_gl_segment_4!A:D,3,FALSE)</f>
        <v>OVERTIME COST</v>
      </c>
      <c r="H665" s="4">
        <v>0.35</v>
      </c>
      <c r="I665" s="4">
        <v>0</v>
      </c>
      <c r="J665" s="4">
        <v>0.35</v>
      </c>
      <c r="K665" s="4">
        <v>0</v>
      </c>
      <c r="L665" s="3" t="str">
        <f>VLOOKUP(F665,[1]demo_job_tbl!A:E,4,FALSE)</f>
        <v>MORNINGSIDE EARLY CHILD ADD/RENO</v>
      </c>
      <c r="M665" s="5" t="str">
        <f>VLOOKUP(F665,[1]demo_job_tbl!A:C,3,FALSE)</f>
        <v>OR</v>
      </c>
    </row>
    <row r="666" spans="1:13" x14ac:dyDescent="0.25">
      <c r="A666" s="5" t="s">
        <v>14</v>
      </c>
      <c r="B666" s="5" t="s">
        <v>15</v>
      </c>
      <c r="C666" s="5" t="s">
        <v>37</v>
      </c>
      <c r="D666" s="5" t="s">
        <v>30</v>
      </c>
      <c r="E666" s="5" t="s">
        <v>115</v>
      </c>
      <c r="F666" s="5" t="s">
        <v>116</v>
      </c>
      <c r="G666" s="3" t="str">
        <f>VLOOKUP(D666,[1]tab_gl_segment_4!A:D,3,FALSE)</f>
        <v>OVERTIME COST</v>
      </c>
      <c r="H666" s="4">
        <v>3.7</v>
      </c>
      <c r="I666" s="4">
        <v>0</v>
      </c>
      <c r="J666" s="4">
        <v>3.7</v>
      </c>
      <c r="K666" s="4">
        <v>0</v>
      </c>
      <c r="L666" s="3" t="str">
        <f>VLOOKUP(F666,[1]demo_job_tbl!A:E,4,FALSE)</f>
        <v>MORNINGSIDE EARLY CHILD ADD/RENO</v>
      </c>
      <c r="M666" s="5" t="str">
        <f>VLOOKUP(F666,[1]demo_job_tbl!A:C,3,FALSE)</f>
        <v>OR</v>
      </c>
    </row>
    <row r="667" spans="1:13" x14ac:dyDescent="0.25">
      <c r="A667" s="5" t="s">
        <v>14</v>
      </c>
      <c r="B667" s="5" t="s">
        <v>15</v>
      </c>
      <c r="C667" s="5" t="s">
        <v>38</v>
      </c>
      <c r="D667" s="5" t="s">
        <v>30</v>
      </c>
      <c r="E667" s="5" t="s">
        <v>115</v>
      </c>
      <c r="F667" s="5" t="s">
        <v>116</v>
      </c>
      <c r="G667" s="3" t="str">
        <f>VLOOKUP(D667,[1]tab_gl_segment_4!A:D,3,FALSE)</f>
        <v>OVERTIME COST</v>
      </c>
      <c r="H667" s="4">
        <v>0.25</v>
      </c>
      <c r="I667" s="4">
        <v>0</v>
      </c>
      <c r="J667" s="4">
        <v>0.25</v>
      </c>
      <c r="K667" s="4">
        <v>0</v>
      </c>
      <c r="L667" s="3" t="str">
        <f>VLOOKUP(F667,[1]demo_job_tbl!A:E,4,FALSE)</f>
        <v>MORNINGSIDE EARLY CHILD ADD/RENO</v>
      </c>
      <c r="M667" s="5" t="str">
        <f>VLOOKUP(F667,[1]demo_job_tbl!A:C,3,FALSE)</f>
        <v>OR</v>
      </c>
    </row>
    <row r="668" spans="1:13" x14ac:dyDescent="0.25">
      <c r="A668" s="5" t="s">
        <v>14</v>
      </c>
      <c r="B668" s="5" t="s">
        <v>15</v>
      </c>
      <c r="C668" s="5" t="s">
        <v>39</v>
      </c>
      <c r="D668" s="5" t="s">
        <v>17</v>
      </c>
      <c r="E668" s="5" t="s">
        <v>115</v>
      </c>
      <c r="F668" s="5" t="s">
        <v>116</v>
      </c>
      <c r="G668" s="3" t="str">
        <f>VLOOKUP(D668,[1]tab_gl_segment_4!A:D,3,FALSE)</f>
        <v>FURNITURE, FIXTURE &amp; EQUIPMENT</v>
      </c>
      <c r="H668" s="4">
        <v>0</v>
      </c>
      <c r="I668" s="4">
        <v>0</v>
      </c>
      <c r="J668" s="4">
        <v>0</v>
      </c>
      <c r="K668" s="4">
        <v>0</v>
      </c>
      <c r="L668" s="3" t="str">
        <f>VLOOKUP(F668,[1]demo_job_tbl!A:E,4,FALSE)</f>
        <v>MORNINGSIDE EARLY CHILD ADD/RENO</v>
      </c>
      <c r="M668" s="5" t="str">
        <f>VLOOKUP(F668,[1]demo_job_tbl!A:C,3,FALSE)</f>
        <v>OR</v>
      </c>
    </row>
    <row r="669" spans="1:13" x14ac:dyDescent="0.25">
      <c r="A669" s="5" t="s">
        <v>14</v>
      </c>
      <c r="B669" s="5" t="s">
        <v>15</v>
      </c>
      <c r="C669" s="5" t="s">
        <v>16</v>
      </c>
      <c r="D669" s="5" t="s">
        <v>40</v>
      </c>
      <c r="E669" s="5" t="s">
        <v>115</v>
      </c>
      <c r="F669" s="5" t="s">
        <v>116</v>
      </c>
      <c r="G669" s="3" t="str">
        <f>VLOOKUP(D669,[1]tab_gl_segment_4!A:D,3,FALSE)</f>
        <v>A/E ALLOWANCES</v>
      </c>
      <c r="H669" s="4">
        <v>0</v>
      </c>
      <c r="I669" s="4">
        <v>0</v>
      </c>
      <c r="J669" s="4">
        <v>0</v>
      </c>
      <c r="K669" s="4">
        <v>0</v>
      </c>
      <c r="L669" s="3" t="str">
        <f>VLOOKUP(F669,[1]demo_job_tbl!A:E,4,FALSE)</f>
        <v>MORNINGSIDE EARLY CHILD ADD/RENO</v>
      </c>
      <c r="M669" s="5" t="str">
        <f>VLOOKUP(F669,[1]demo_job_tbl!A:C,3,FALSE)</f>
        <v>OR</v>
      </c>
    </row>
    <row r="670" spans="1:13" x14ac:dyDescent="0.25">
      <c r="A670" s="5" t="s">
        <v>14</v>
      </c>
      <c r="B670" s="5" t="s">
        <v>15</v>
      </c>
      <c r="C670" s="5" t="s">
        <v>16</v>
      </c>
      <c r="D670" s="5" t="s">
        <v>41</v>
      </c>
      <c r="E670" s="5" t="s">
        <v>115</v>
      </c>
      <c r="F670" s="5" t="s">
        <v>116</v>
      </c>
      <c r="G670" s="3" t="str">
        <f>VLOOKUP(D670,[1]tab_gl_segment_4!A:D,3,FALSE)</f>
        <v>ACCESSIBILITY (RAS)</v>
      </c>
      <c r="H670" s="4">
        <v>0</v>
      </c>
      <c r="I670" s="4">
        <v>0</v>
      </c>
      <c r="J670" s="4">
        <v>0</v>
      </c>
      <c r="K670" s="4">
        <v>0</v>
      </c>
      <c r="L670" s="3" t="str">
        <f>VLOOKUP(F670,[1]demo_job_tbl!A:E,4,FALSE)</f>
        <v>MORNINGSIDE EARLY CHILD ADD/RENO</v>
      </c>
      <c r="M670" s="5" t="str">
        <f>VLOOKUP(F670,[1]demo_job_tbl!A:C,3,FALSE)</f>
        <v>OR</v>
      </c>
    </row>
    <row r="671" spans="1:13" x14ac:dyDescent="0.25">
      <c r="A671" s="5" t="s">
        <v>14</v>
      </c>
      <c r="B671" s="5" t="s">
        <v>15</v>
      </c>
      <c r="C671" s="5" t="s">
        <v>16</v>
      </c>
      <c r="D671" s="5" t="s">
        <v>42</v>
      </c>
      <c r="E671" s="5" t="s">
        <v>115</v>
      </c>
      <c r="F671" s="5" t="s">
        <v>116</v>
      </c>
      <c r="G671" s="3" t="str">
        <f>VLOOKUP(D671,[1]tab_gl_segment_4!A:D,3,FALSE)</f>
        <v>ABATEMENT</v>
      </c>
      <c r="H671" s="4">
        <v>0</v>
      </c>
      <c r="I671" s="4">
        <v>0</v>
      </c>
      <c r="J671" s="4">
        <v>0</v>
      </c>
      <c r="K671" s="4">
        <v>0</v>
      </c>
      <c r="L671" s="3" t="str">
        <f>VLOOKUP(F671,[1]demo_job_tbl!A:E,4,FALSE)</f>
        <v>MORNINGSIDE EARLY CHILD ADD/RENO</v>
      </c>
      <c r="M671" s="5" t="str">
        <f>VLOOKUP(F671,[1]demo_job_tbl!A:C,3,FALSE)</f>
        <v>OR</v>
      </c>
    </row>
    <row r="672" spans="1:13" x14ac:dyDescent="0.25">
      <c r="A672" s="5" t="s">
        <v>14</v>
      </c>
      <c r="B672" s="5" t="s">
        <v>15</v>
      </c>
      <c r="C672" s="5" t="s">
        <v>16</v>
      </c>
      <c r="D672" s="5" t="s">
        <v>43</v>
      </c>
      <c r="E672" s="5" t="s">
        <v>115</v>
      </c>
      <c r="F672" s="5" t="s">
        <v>116</v>
      </c>
      <c r="G672" s="3" t="str">
        <f>VLOOKUP(D672,[1]tab_gl_segment_4!A:D,3,FALSE)</f>
        <v>DESIGN SERVICES</v>
      </c>
      <c r="H672" s="4">
        <v>426313.43</v>
      </c>
      <c r="I672" s="4">
        <v>0</v>
      </c>
      <c r="J672" s="4">
        <v>263327.64</v>
      </c>
      <c r="K672" s="4">
        <v>162985.79</v>
      </c>
      <c r="L672" s="3" t="str">
        <f>VLOOKUP(F672,[1]demo_job_tbl!A:E,4,FALSE)</f>
        <v>MORNINGSIDE EARLY CHILD ADD/RENO</v>
      </c>
      <c r="M672" s="5" t="str">
        <f>VLOOKUP(F672,[1]demo_job_tbl!A:C,3,FALSE)</f>
        <v>OR</v>
      </c>
    </row>
    <row r="673" spans="1:13" x14ac:dyDescent="0.25">
      <c r="A673" s="5" t="s">
        <v>14</v>
      </c>
      <c r="B673" s="5" t="s">
        <v>15</v>
      </c>
      <c r="C673" s="5" t="s">
        <v>16</v>
      </c>
      <c r="D673" s="5" t="s">
        <v>44</v>
      </c>
      <c r="E673" s="5" t="s">
        <v>115</v>
      </c>
      <c r="F673" s="5" t="s">
        <v>116</v>
      </c>
      <c r="G673" s="3" t="str">
        <f>VLOOKUP(D673,[1]tab_gl_segment_4!A:D,3,FALSE)</f>
        <v>CONSTRUCTION COST BUDGET</v>
      </c>
      <c r="H673" s="4">
        <v>15000</v>
      </c>
      <c r="I673" s="4">
        <v>3337.5</v>
      </c>
      <c r="J673" s="4">
        <v>11662.5</v>
      </c>
      <c r="K673" s="4">
        <v>0</v>
      </c>
      <c r="L673" s="3" t="str">
        <f>VLOOKUP(F673,[1]demo_job_tbl!A:E,4,FALSE)</f>
        <v>MORNINGSIDE EARLY CHILD ADD/RENO</v>
      </c>
      <c r="M673" s="5" t="str">
        <f>VLOOKUP(F673,[1]demo_job_tbl!A:C,3,FALSE)</f>
        <v>OR</v>
      </c>
    </row>
    <row r="674" spans="1:13" x14ac:dyDescent="0.25">
      <c r="A674" s="5" t="s">
        <v>14</v>
      </c>
      <c r="B674" s="5" t="s">
        <v>15</v>
      </c>
      <c r="C674" s="5" t="s">
        <v>16</v>
      </c>
      <c r="D674" s="5" t="s">
        <v>45</v>
      </c>
      <c r="E674" s="5" t="s">
        <v>115</v>
      </c>
      <c r="F674" s="5" t="s">
        <v>116</v>
      </c>
      <c r="G674" s="3" t="str">
        <f>VLOOKUP(D674,[1]tab_gl_segment_4!A:D,3,FALSE)</f>
        <v>IN CONTRACT CONSTRUC ALLOWANCE</v>
      </c>
      <c r="H674" s="4">
        <v>0</v>
      </c>
      <c r="I674" s="4">
        <v>0</v>
      </c>
      <c r="J674" s="4">
        <v>0</v>
      </c>
      <c r="K674" s="4">
        <v>0</v>
      </c>
      <c r="L674" s="3" t="str">
        <f>VLOOKUP(F674,[1]demo_job_tbl!A:E,4,FALSE)</f>
        <v>MORNINGSIDE EARLY CHILD ADD/RENO</v>
      </c>
      <c r="M674" s="5" t="str">
        <f>VLOOKUP(F674,[1]demo_job_tbl!A:C,3,FALSE)</f>
        <v>OR</v>
      </c>
    </row>
    <row r="675" spans="1:13" x14ac:dyDescent="0.25">
      <c r="A675" s="5" t="s">
        <v>14</v>
      </c>
      <c r="B675" s="5" t="s">
        <v>15</v>
      </c>
      <c r="C675" s="5" t="s">
        <v>16</v>
      </c>
      <c r="D675" s="5" t="s">
        <v>17</v>
      </c>
      <c r="E675" s="5" t="s">
        <v>115</v>
      </c>
      <c r="F675" s="5" t="s">
        <v>116</v>
      </c>
      <c r="G675" s="3" t="str">
        <f>VLOOKUP(D675,[1]tab_gl_segment_4!A:D,3,FALSE)</f>
        <v>FURNITURE, FIXTURE &amp; EQUIPMENT</v>
      </c>
      <c r="H675" s="4">
        <v>0</v>
      </c>
      <c r="I675" s="4">
        <v>0</v>
      </c>
      <c r="J675" s="4">
        <v>0</v>
      </c>
      <c r="K675" s="4">
        <v>0</v>
      </c>
      <c r="L675" s="3" t="str">
        <f>VLOOKUP(F675,[1]demo_job_tbl!A:E,4,FALSE)</f>
        <v>MORNINGSIDE EARLY CHILD ADD/RENO</v>
      </c>
      <c r="M675" s="5" t="str">
        <f>VLOOKUP(F675,[1]demo_job_tbl!A:C,3,FALSE)</f>
        <v>OR</v>
      </c>
    </row>
    <row r="676" spans="1:13" x14ac:dyDescent="0.25">
      <c r="A676" s="5" t="s">
        <v>14</v>
      </c>
      <c r="B676" s="5" t="s">
        <v>15</v>
      </c>
      <c r="C676" s="5" t="s">
        <v>16</v>
      </c>
      <c r="D676" s="5" t="s">
        <v>46</v>
      </c>
      <c r="E676" s="5" t="s">
        <v>115</v>
      </c>
      <c r="F676" s="5" t="s">
        <v>116</v>
      </c>
      <c r="G676" s="3" t="str">
        <f>VLOOKUP(D676,[1]tab_gl_segment_4!A:D,3,FALSE)</f>
        <v>PROGRAM MANAGEMENT</v>
      </c>
      <c r="H676" s="4">
        <v>283474</v>
      </c>
      <c r="I676" s="4">
        <v>161146.04</v>
      </c>
      <c r="J676" s="4">
        <v>122327.96</v>
      </c>
      <c r="K676" s="4">
        <v>0</v>
      </c>
      <c r="L676" s="3" t="str">
        <f>VLOOKUP(F676,[1]demo_job_tbl!A:E,4,FALSE)</f>
        <v>MORNINGSIDE EARLY CHILD ADD/RENO</v>
      </c>
      <c r="M676" s="5" t="str">
        <f>VLOOKUP(F676,[1]demo_job_tbl!A:C,3,FALSE)</f>
        <v>OR</v>
      </c>
    </row>
    <row r="677" spans="1:13" x14ac:dyDescent="0.25">
      <c r="A677" s="5" t="s">
        <v>14</v>
      </c>
      <c r="B677" s="5" t="s">
        <v>15</v>
      </c>
      <c r="C677" s="5" t="s">
        <v>16</v>
      </c>
      <c r="D677" s="5" t="s">
        <v>49</v>
      </c>
      <c r="E677" s="5" t="s">
        <v>115</v>
      </c>
      <c r="F677" s="5" t="s">
        <v>116</v>
      </c>
      <c r="G677" s="3" t="str">
        <f>VLOOKUP(D677,[1]tab_gl_segment_4!A:D,3,FALSE)</f>
        <v>COMMISSIONING</v>
      </c>
      <c r="H677" s="4">
        <v>0</v>
      </c>
      <c r="I677" s="4">
        <v>0</v>
      </c>
      <c r="J677" s="4">
        <v>0</v>
      </c>
      <c r="K677" s="4">
        <v>0</v>
      </c>
      <c r="L677" s="3" t="str">
        <f>VLOOKUP(F677,[1]demo_job_tbl!A:E,4,FALSE)</f>
        <v>MORNINGSIDE EARLY CHILD ADD/RENO</v>
      </c>
      <c r="M677" s="5" t="str">
        <f>VLOOKUP(F677,[1]demo_job_tbl!A:C,3,FALSE)</f>
        <v>OR</v>
      </c>
    </row>
    <row r="678" spans="1:13" x14ac:dyDescent="0.25">
      <c r="A678" s="5" t="s">
        <v>14</v>
      </c>
      <c r="B678" s="5" t="s">
        <v>15</v>
      </c>
      <c r="C678" s="5" t="s">
        <v>16</v>
      </c>
      <c r="D678" s="5" t="s">
        <v>50</v>
      </c>
      <c r="E678" s="5" t="s">
        <v>115</v>
      </c>
      <c r="F678" s="5" t="s">
        <v>116</v>
      </c>
      <c r="G678" s="3" t="str">
        <f>VLOOKUP(D678,[1]tab_gl_segment_4!A:D,3,FALSE)</f>
        <v>GEOTECH</v>
      </c>
      <c r="H678" s="4">
        <v>7312</v>
      </c>
      <c r="I678" s="4">
        <v>0</v>
      </c>
      <c r="J678" s="4">
        <v>7312</v>
      </c>
      <c r="K678" s="4">
        <v>0</v>
      </c>
      <c r="L678" s="3" t="str">
        <f>VLOOKUP(F678,[1]demo_job_tbl!A:E,4,FALSE)</f>
        <v>MORNINGSIDE EARLY CHILD ADD/RENO</v>
      </c>
      <c r="M678" s="5" t="str">
        <f>VLOOKUP(F678,[1]demo_job_tbl!A:C,3,FALSE)</f>
        <v>OR</v>
      </c>
    </row>
    <row r="679" spans="1:13" x14ac:dyDescent="0.25">
      <c r="A679" s="5" t="s">
        <v>14</v>
      </c>
      <c r="B679" s="5" t="s">
        <v>15</v>
      </c>
      <c r="C679" s="5" t="s">
        <v>16</v>
      </c>
      <c r="D679" s="5" t="s">
        <v>51</v>
      </c>
      <c r="E679" s="5" t="s">
        <v>115</v>
      </c>
      <c r="F679" s="5" t="s">
        <v>116</v>
      </c>
      <c r="G679" s="3" t="str">
        <f>VLOOKUP(D679,[1]tab_gl_segment_4!A:D,3,FALSE)</f>
        <v>HAZMAT CONSULTING</v>
      </c>
      <c r="H679" s="4">
        <v>12445</v>
      </c>
      <c r="I679" s="4">
        <v>0</v>
      </c>
      <c r="J679" s="4">
        <v>12445</v>
      </c>
      <c r="K679" s="4">
        <v>0</v>
      </c>
      <c r="L679" s="3" t="str">
        <f>VLOOKUP(F679,[1]demo_job_tbl!A:E,4,FALSE)</f>
        <v>MORNINGSIDE EARLY CHILD ADD/RENO</v>
      </c>
      <c r="M679" s="5" t="str">
        <f>VLOOKUP(F679,[1]demo_job_tbl!A:C,3,FALSE)</f>
        <v>OR</v>
      </c>
    </row>
    <row r="680" spans="1:13" x14ac:dyDescent="0.25">
      <c r="A680" s="5" t="s">
        <v>14</v>
      </c>
      <c r="B680" s="5" t="s">
        <v>15</v>
      </c>
      <c r="C680" s="5" t="s">
        <v>16</v>
      </c>
      <c r="D680" s="5" t="s">
        <v>52</v>
      </c>
      <c r="E680" s="5" t="s">
        <v>115</v>
      </c>
      <c r="F680" s="5" t="s">
        <v>116</v>
      </c>
      <c r="G680" s="3" t="str">
        <f>VLOOKUP(D680,[1]tab_gl_segment_4!A:D,3,FALSE)</f>
        <v>CONTINGENCY HOLDING ACCT</v>
      </c>
      <c r="H680" s="4">
        <v>0</v>
      </c>
      <c r="I680" s="4">
        <v>0</v>
      </c>
      <c r="J680" s="4">
        <v>0</v>
      </c>
      <c r="K680" s="4">
        <v>0</v>
      </c>
      <c r="L680" s="3" t="str">
        <f>VLOOKUP(F680,[1]demo_job_tbl!A:E,4,FALSE)</f>
        <v>MORNINGSIDE EARLY CHILD ADD/RENO</v>
      </c>
      <c r="M680" s="5" t="str">
        <f>VLOOKUP(F680,[1]demo_job_tbl!A:C,3,FALSE)</f>
        <v>OR</v>
      </c>
    </row>
    <row r="681" spans="1:13" x14ac:dyDescent="0.25">
      <c r="A681" s="5" t="s">
        <v>14</v>
      </c>
      <c r="B681" s="5" t="s">
        <v>15</v>
      </c>
      <c r="C681" s="5" t="s">
        <v>16</v>
      </c>
      <c r="D681" s="5" t="s">
        <v>53</v>
      </c>
      <c r="E681" s="5" t="s">
        <v>115</v>
      </c>
      <c r="F681" s="5" t="s">
        <v>116</v>
      </c>
      <c r="G681" s="3" t="str">
        <f>VLOOKUP(D681,[1]tab_gl_segment_4!A:D,3,FALSE)</f>
        <v>ABATEMENT CONTINGENCY (HZMT)</v>
      </c>
      <c r="H681" s="4">
        <v>0</v>
      </c>
      <c r="I681" s="4">
        <v>0</v>
      </c>
      <c r="J681" s="4">
        <v>0</v>
      </c>
      <c r="K681" s="4">
        <v>0</v>
      </c>
      <c r="L681" s="3" t="str">
        <f>VLOOKUP(F681,[1]demo_job_tbl!A:E,4,FALSE)</f>
        <v>MORNINGSIDE EARLY CHILD ADD/RENO</v>
      </c>
      <c r="M681" s="5" t="str">
        <f>VLOOKUP(F681,[1]demo_job_tbl!A:C,3,FALSE)</f>
        <v>OR</v>
      </c>
    </row>
    <row r="682" spans="1:13" x14ac:dyDescent="0.25">
      <c r="A682" s="5" t="s">
        <v>14</v>
      </c>
      <c r="B682" s="5" t="s">
        <v>15</v>
      </c>
      <c r="C682" s="5" t="s">
        <v>16</v>
      </c>
      <c r="D682" s="5" t="s">
        <v>55</v>
      </c>
      <c r="E682" s="5" t="s">
        <v>115</v>
      </c>
      <c r="F682" s="5" t="s">
        <v>116</v>
      </c>
      <c r="G682" s="3" t="str">
        <f>VLOOKUP(D682,[1]tab_gl_segment_4!A:D,3,FALSE)</f>
        <v>MOVING</v>
      </c>
      <c r="H682" s="4">
        <v>0</v>
      </c>
      <c r="I682" s="4">
        <v>0</v>
      </c>
      <c r="J682" s="4">
        <v>0</v>
      </c>
      <c r="K682" s="4">
        <v>0</v>
      </c>
      <c r="L682" s="3" t="str">
        <f>VLOOKUP(F682,[1]demo_job_tbl!A:E,4,FALSE)</f>
        <v>MORNINGSIDE EARLY CHILD ADD/RENO</v>
      </c>
      <c r="M682" s="5" t="str">
        <f>VLOOKUP(F682,[1]demo_job_tbl!A:C,3,FALSE)</f>
        <v>OR</v>
      </c>
    </row>
    <row r="683" spans="1:13" x14ac:dyDescent="0.25">
      <c r="A683" s="5" t="s">
        <v>14</v>
      </c>
      <c r="B683" s="5" t="s">
        <v>15</v>
      </c>
      <c r="C683" s="5" t="s">
        <v>16</v>
      </c>
      <c r="D683" s="5" t="s">
        <v>56</v>
      </c>
      <c r="E683" s="5" t="s">
        <v>115</v>
      </c>
      <c r="F683" s="5" t="s">
        <v>116</v>
      </c>
      <c r="G683" s="3" t="str">
        <f>VLOOKUP(D683,[1]tab_gl_segment_4!A:D,3,FALSE)</f>
        <v>MATERIAL TESTING</v>
      </c>
      <c r="H683" s="4">
        <v>0</v>
      </c>
      <c r="I683" s="4">
        <v>0</v>
      </c>
      <c r="J683" s="4">
        <v>0</v>
      </c>
      <c r="K683" s="4">
        <v>0</v>
      </c>
      <c r="L683" s="3" t="str">
        <f>VLOOKUP(F683,[1]demo_job_tbl!A:E,4,FALSE)</f>
        <v>MORNINGSIDE EARLY CHILD ADD/RENO</v>
      </c>
      <c r="M683" s="5" t="str">
        <f>VLOOKUP(F683,[1]demo_job_tbl!A:C,3,FALSE)</f>
        <v>OR</v>
      </c>
    </row>
    <row r="684" spans="1:13" x14ac:dyDescent="0.25">
      <c r="A684" s="5" t="s">
        <v>14</v>
      </c>
      <c r="B684" s="5" t="s">
        <v>15</v>
      </c>
      <c r="C684" s="5" t="s">
        <v>16</v>
      </c>
      <c r="D684" s="5" t="s">
        <v>57</v>
      </c>
      <c r="E684" s="5" t="s">
        <v>115</v>
      </c>
      <c r="F684" s="5" t="s">
        <v>116</v>
      </c>
      <c r="G684" s="3" t="str">
        <f>VLOOKUP(D684,[1]tab_gl_segment_4!A:D,3,FALSE)</f>
        <v>A/E REIMBURSABLES</v>
      </c>
      <c r="H684" s="4">
        <v>0</v>
      </c>
      <c r="I684" s="4">
        <v>0</v>
      </c>
      <c r="J684" s="4">
        <v>0</v>
      </c>
      <c r="K684" s="4">
        <v>0</v>
      </c>
      <c r="L684" s="3" t="str">
        <f>VLOOKUP(F684,[1]demo_job_tbl!A:E,4,FALSE)</f>
        <v>MORNINGSIDE EARLY CHILD ADD/RENO</v>
      </c>
      <c r="M684" s="5" t="str">
        <f>VLOOKUP(F684,[1]demo_job_tbl!A:C,3,FALSE)</f>
        <v>OR</v>
      </c>
    </row>
    <row r="685" spans="1:13" x14ac:dyDescent="0.25">
      <c r="A685" s="5" t="s">
        <v>14</v>
      </c>
      <c r="B685" s="5" t="s">
        <v>15</v>
      </c>
      <c r="C685" s="5" t="s">
        <v>16</v>
      </c>
      <c r="D685" s="5" t="s">
        <v>58</v>
      </c>
      <c r="E685" s="5" t="s">
        <v>115</v>
      </c>
      <c r="F685" s="5" t="s">
        <v>116</v>
      </c>
      <c r="G685" s="3" t="str">
        <f>VLOOKUP(D685,[1]tab_gl_segment_4!A:D,3,FALSE)</f>
        <v>ROOF CONSULTING</v>
      </c>
      <c r="H685" s="4">
        <v>0</v>
      </c>
      <c r="I685" s="4">
        <v>0</v>
      </c>
      <c r="J685" s="4">
        <v>0</v>
      </c>
      <c r="K685" s="4">
        <v>0</v>
      </c>
      <c r="L685" s="3" t="str">
        <f>VLOOKUP(F685,[1]demo_job_tbl!A:E,4,FALSE)</f>
        <v>MORNINGSIDE EARLY CHILD ADD/RENO</v>
      </c>
      <c r="M685" s="5" t="str">
        <f>VLOOKUP(F685,[1]demo_job_tbl!A:C,3,FALSE)</f>
        <v>OR</v>
      </c>
    </row>
    <row r="686" spans="1:13" x14ac:dyDescent="0.25">
      <c r="A686" s="5" t="s">
        <v>14</v>
      </c>
      <c r="B686" s="5" t="s">
        <v>15</v>
      </c>
      <c r="C686" s="5" t="s">
        <v>16</v>
      </c>
      <c r="D686" s="5" t="s">
        <v>59</v>
      </c>
      <c r="E686" s="5" t="s">
        <v>115</v>
      </c>
      <c r="F686" s="5" t="s">
        <v>116</v>
      </c>
      <c r="G686" s="3" t="str">
        <f>VLOOKUP(D686,[1]tab_gl_segment_4!A:D,3,FALSE)</f>
        <v>PERMIT/FEE REIMBURSEMENT</v>
      </c>
      <c r="H686" s="4">
        <v>0</v>
      </c>
      <c r="I686" s="4">
        <v>0</v>
      </c>
      <c r="J686" s="4">
        <v>0</v>
      </c>
      <c r="K686" s="4">
        <v>0</v>
      </c>
      <c r="L686" s="3" t="str">
        <f>VLOOKUP(F686,[1]demo_job_tbl!A:E,4,FALSE)</f>
        <v>MORNINGSIDE EARLY CHILD ADD/RENO</v>
      </c>
      <c r="M686" s="5" t="str">
        <f>VLOOKUP(F686,[1]demo_job_tbl!A:C,3,FALSE)</f>
        <v>OR</v>
      </c>
    </row>
    <row r="687" spans="1:13" x14ac:dyDescent="0.25">
      <c r="A687" s="5" t="s">
        <v>14</v>
      </c>
      <c r="B687" s="5" t="s">
        <v>15</v>
      </c>
      <c r="C687" s="5" t="s">
        <v>16</v>
      </c>
      <c r="D687" s="5" t="s">
        <v>60</v>
      </c>
      <c r="E687" s="5" t="s">
        <v>115</v>
      </c>
      <c r="F687" s="5" t="s">
        <v>116</v>
      </c>
      <c r="G687" s="3" t="str">
        <f>VLOOKUP(D687,[1]tab_gl_segment_4!A:D,3,FALSE)</f>
        <v>SURVEYING</v>
      </c>
      <c r="H687" s="4">
        <v>24038.5</v>
      </c>
      <c r="I687" s="4">
        <v>0</v>
      </c>
      <c r="J687" s="4">
        <v>24038.5</v>
      </c>
      <c r="K687" s="4">
        <v>0</v>
      </c>
      <c r="L687" s="3" t="str">
        <f>VLOOKUP(F687,[1]demo_job_tbl!A:E,4,FALSE)</f>
        <v>MORNINGSIDE EARLY CHILD ADD/RENO</v>
      </c>
      <c r="M687" s="5" t="str">
        <f>VLOOKUP(F687,[1]demo_job_tbl!A:C,3,FALSE)</f>
        <v>OR</v>
      </c>
    </row>
    <row r="688" spans="1:13" x14ac:dyDescent="0.25">
      <c r="A688" s="5" t="s">
        <v>14</v>
      </c>
      <c r="B688" s="5" t="s">
        <v>15</v>
      </c>
      <c r="C688" s="5" t="s">
        <v>16</v>
      </c>
      <c r="D688" s="5" t="s">
        <v>61</v>
      </c>
      <c r="E688" s="5" t="s">
        <v>115</v>
      </c>
      <c r="F688" s="5" t="s">
        <v>116</v>
      </c>
      <c r="G688" s="3" t="str">
        <f>VLOOKUP(D688,[1]tab_gl_segment_4!A:D,3,FALSE)</f>
        <v>TRAFFIC MANAGMT PLAN SERV</v>
      </c>
      <c r="H688" s="4">
        <v>46750</v>
      </c>
      <c r="I688" s="4">
        <v>0</v>
      </c>
      <c r="J688" s="4">
        <v>46750</v>
      </c>
      <c r="K688" s="4">
        <v>0</v>
      </c>
      <c r="L688" s="3" t="str">
        <f>VLOOKUP(F688,[1]demo_job_tbl!A:E,4,FALSE)</f>
        <v>MORNINGSIDE EARLY CHILD ADD/RENO</v>
      </c>
      <c r="M688" s="5" t="str">
        <f>VLOOKUP(F688,[1]demo_job_tbl!A:C,3,FALSE)</f>
        <v>OR</v>
      </c>
    </row>
    <row r="689" spans="1:13" x14ac:dyDescent="0.25">
      <c r="A689" s="5" t="s">
        <v>14</v>
      </c>
      <c r="B689" s="5" t="s">
        <v>15</v>
      </c>
      <c r="C689" s="5" t="s">
        <v>16</v>
      </c>
      <c r="D689" s="5" t="s">
        <v>62</v>
      </c>
      <c r="E689" s="5" t="s">
        <v>115</v>
      </c>
      <c r="F689" s="5" t="s">
        <v>116</v>
      </c>
      <c r="G689" s="3" t="str">
        <f>VLOOKUP(D689,[1]tab_gl_segment_4!A:D,3,FALSE)</f>
        <v>TEST &amp; BALANCE</v>
      </c>
      <c r="H689" s="4">
        <v>7534</v>
      </c>
      <c r="I689" s="4">
        <v>7534</v>
      </c>
      <c r="J689" s="4">
        <v>0</v>
      </c>
      <c r="K689" s="4">
        <v>0</v>
      </c>
      <c r="L689" s="3" t="str">
        <f>VLOOKUP(F689,[1]demo_job_tbl!A:E,4,FALSE)</f>
        <v>MORNINGSIDE EARLY CHILD ADD/RENO</v>
      </c>
      <c r="M689" s="5" t="str">
        <f>VLOOKUP(F689,[1]demo_job_tbl!A:C,3,FALSE)</f>
        <v>OR</v>
      </c>
    </row>
    <row r="690" spans="1:13" x14ac:dyDescent="0.25">
      <c r="A690" s="5" t="s">
        <v>14</v>
      </c>
      <c r="B690" s="5" t="s">
        <v>15</v>
      </c>
      <c r="C690" s="5" t="s">
        <v>29</v>
      </c>
      <c r="D690" s="5" t="s">
        <v>30</v>
      </c>
      <c r="E690" s="5" t="s">
        <v>117</v>
      </c>
      <c r="F690" s="5" t="s">
        <v>118</v>
      </c>
      <c r="G690" s="3" t="str">
        <f>VLOOKUP(D690,[1]tab_gl_segment_4!A:D,3,FALSE)</f>
        <v>OVERTIME COST</v>
      </c>
      <c r="H690" s="4">
        <v>18732</v>
      </c>
      <c r="I690" s="4">
        <v>0</v>
      </c>
      <c r="J690" s="4">
        <v>0</v>
      </c>
      <c r="K690" s="4">
        <v>18732</v>
      </c>
      <c r="L690" s="3" t="str">
        <f>VLOOKUP(F690,[1]demo_job_tbl!A:E,4,FALSE)</f>
        <v>MAUDRIE WALTON ES REPLACEMENT #2</v>
      </c>
      <c r="M690" s="5" t="str">
        <f>VLOOKUP(F690,[1]demo_job_tbl!A:C,3,FALSE)</f>
        <v>OR</v>
      </c>
    </row>
    <row r="691" spans="1:13" x14ac:dyDescent="0.25">
      <c r="A691" s="5" t="s">
        <v>14</v>
      </c>
      <c r="B691" s="5" t="s">
        <v>15</v>
      </c>
      <c r="C691" s="5" t="s">
        <v>33</v>
      </c>
      <c r="D691" s="5" t="s">
        <v>30</v>
      </c>
      <c r="E691" s="5" t="s">
        <v>117</v>
      </c>
      <c r="F691" s="5" t="s">
        <v>118</v>
      </c>
      <c r="G691" s="3" t="str">
        <f>VLOOKUP(D691,[1]tab_gl_segment_4!A:D,3,FALSE)</f>
        <v>OVERTIME COST</v>
      </c>
      <c r="H691" s="4">
        <v>1500</v>
      </c>
      <c r="I691" s="4">
        <v>0</v>
      </c>
      <c r="J691" s="4">
        <v>0</v>
      </c>
      <c r="K691" s="4">
        <v>1500</v>
      </c>
      <c r="L691" s="3" t="str">
        <f>VLOOKUP(F691,[1]demo_job_tbl!A:E,4,FALSE)</f>
        <v>MAUDRIE WALTON ES REPLACEMENT #2</v>
      </c>
      <c r="M691" s="5" t="str">
        <f>VLOOKUP(F691,[1]demo_job_tbl!A:C,3,FALSE)</f>
        <v>OR</v>
      </c>
    </row>
    <row r="692" spans="1:13" x14ac:dyDescent="0.25">
      <c r="A692" s="5" t="s">
        <v>14</v>
      </c>
      <c r="B692" s="5" t="s">
        <v>15</v>
      </c>
      <c r="C692" s="5" t="s">
        <v>34</v>
      </c>
      <c r="D692" s="5" t="s">
        <v>30</v>
      </c>
      <c r="E692" s="5" t="s">
        <v>117</v>
      </c>
      <c r="F692" s="5" t="s">
        <v>118</v>
      </c>
      <c r="G692" s="3" t="str">
        <f>VLOOKUP(D692,[1]tab_gl_segment_4!A:D,3,FALSE)</f>
        <v>OVERTIME COST</v>
      </c>
      <c r="H692" s="4">
        <v>1000</v>
      </c>
      <c r="I692" s="4">
        <v>0</v>
      </c>
      <c r="J692" s="4">
        <v>0</v>
      </c>
      <c r="K692" s="4">
        <v>1000</v>
      </c>
      <c r="L692" s="3" t="str">
        <f>VLOOKUP(F692,[1]demo_job_tbl!A:E,4,FALSE)</f>
        <v>MAUDRIE WALTON ES REPLACEMENT #2</v>
      </c>
      <c r="M692" s="5" t="str">
        <f>VLOOKUP(F692,[1]demo_job_tbl!A:C,3,FALSE)</f>
        <v>OR</v>
      </c>
    </row>
    <row r="693" spans="1:13" x14ac:dyDescent="0.25">
      <c r="A693" s="5" t="s">
        <v>14</v>
      </c>
      <c r="B693" s="5" t="s">
        <v>15</v>
      </c>
      <c r="C693" s="5" t="s">
        <v>35</v>
      </c>
      <c r="D693" s="5" t="s">
        <v>30</v>
      </c>
      <c r="E693" s="5" t="s">
        <v>117</v>
      </c>
      <c r="F693" s="5" t="s">
        <v>118</v>
      </c>
      <c r="G693" s="3" t="str">
        <f>VLOOKUP(D693,[1]tab_gl_segment_4!A:D,3,FALSE)</f>
        <v>OVERTIME COST</v>
      </c>
      <c r="H693" s="4">
        <v>1750</v>
      </c>
      <c r="I693" s="4">
        <v>0</v>
      </c>
      <c r="J693" s="4">
        <v>0</v>
      </c>
      <c r="K693" s="4">
        <v>1750</v>
      </c>
      <c r="L693" s="3" t="str">
        <f>VLOOKUP(F693,[1]demo_job_tbl!A:E,4,FALSE)</f>
        <v>MAUDRIE WALTON ES REPLACEMENT #2</v>
      </c>
      <c r="M693" s="5" t="str">
        <f>VLOOKUP(F693,[1]demo_job_tbl!A:C,3,FALSE)</f>
        <v>OR</v>
      </c>
    </row>
    <row r="694" spans="1:13" x14ac:dyDescent="0.25">
      <c r="A694" s="5" t="s">
        <v>14</v>
      </c>
      <c r="B694" s="5" t="s">
        <v>15</v>
      </c>
      <c r="C694" s="5" t="s">
        <v>36</v>
      </c>
      <c r="D694" s="5" t="s">
        <v>30</v>
      </c>
      <c r="E694" s="5" t="s">
        <v>117</v>
      </c>
      <c r="F694" s="5" t="s">
        <v>118</v>
      </c>
      <c r="G694" s="3" t="str">
        <f>VLOOKUP(D694,[1]tab_gl_segment_4!A:D,3,FALSE)</f>
        <v>OVERTIME COST</v>
      </c>
      <c r="H694" s="4">
        <v>1000</v>
      </c>
      <c r="I694" s="4">
        <v>0</v>
      </c>
      <c r="J694" s="4">
        <v>0</v>
      </c>
      <c r="K694" s="4">
        <v>1000</v>
      </c>
      <c r="L694" s="3" t="str">
        <f>VLOOKUP(F694,[1]demo_job_tbl!A:E,4,FALSE)</f>
        <v>MAUDRIE WALTON ES REPLACEMENT #2</v>
      </c>
      <c r="M694" s="5" t="str">
        <f>VLOOKUP(F694,[1]demo_job_tbl!A:C,3,FALSE)</f>
        <v>OR</v>
      </c>
    </row>
    <row r="695" spans="1:13" x14ac:dyDescent="0.25">
      <c r="A695" s="5" t="s">
        <v>14</v>
      </c>
      <c r="B695" s="5" t="s">
        <v>15</v>
      </c>
      <c r="C695" s="5" t="s">
        <v>37</v>
      </c>
      <c r="D695" s="5" t="s">
        <v>30</v>
      </c>
      <c r="E695" s="5" t="s">
        <v>117</v>
      </c>
      <c r="F695" s="5" t="s">
        <v>118</v>
      </c>
      <c r="G695" s="3" t="str">
        <f>VLOOKUP(D695,[1]tab_gl_segment_4!A:D,3,FALSE)</f>
        <v>OVERTIME COST</v>
      </c>
      <c r="H695" s="4">
        <v>1750</v>
      </c>
      <c r="I695" s="4">
        <v>0</v>
      </c>
      <c r="J695" s="4">
        <v>0</v>
      </c>
      <c r="K695" s="4">
        <v>1750</v>
      </c>
      <c r="L695" s="3" t="str">
        <f>VLOOKUP(F695,[1]demo_job_tbl!A:E,4,FALSE)</f>
        <v>MAUDRIE WALTON ES REPLACEMENT #2</v>
      </c>
      <c r="M695" s="5" t="str">
        <f>VLOOKUP(F695,[1]demo_job_tbl!A:C,3,FALSE)</f>
        <v>OR</v>
      </c>
    </row>
    <row r="696" spans="1:13" x14ac:dyDescent="0.25">
      <c r="A696" s="5" t="s">
        <v>14</v>
      </c>
      <c r="B696" s="5" t="s">
        <v>15</v>
      </c>
      <c r="C696" s="5" t="s">
        <v>39</v>
      </c>
      <c r="D696" s="5" t="s">
        <v>17</v>
      </c>
      <c r="E696" s="5" t="s">
        <v>117</v>
      </c>
      <c r="F696" s="5" t="s">
        <v>118</v>
      </c>
      <c r="G696" s="3" t="str">
        <f>VLOOKUP(D696,[1]tab_gl_segment_4!A:D,3,FALSE)</f>
        <v>FURNITURE, FIXTURE &amp; EQUIPMENT</v>
      </c>
      <c r="H696" s="4">
        <v>0</v>
      </c>
      <c r="I696" s="4">
        <v>0</v>
      </c>
      <c r="J696" s="4">
        <v>0</v>
      </c>
      <c r="K696" s="4">
        <v>0</v>
      </c>
      <c r="L696" s="3" t="str">
        <f>VLOOKUP(F696,[1]demo_job_tbl!A:E,4,FALSE)</f>
        <v>MAUDRIE WALTON ES REPLACEMENT #2</v>
      </c>
      <c r="M696" s="5" t="str">
        <f>VLOOKUP(F696,[1]demo_job_tbl!A:C,3,FALSE)</f>
        <v>OR</v>
      </c>
    </row>
    <row r="697" spans="1:13" x14ac:dyDescent="0.25">
      <c r="A697" s="5" t="s">
        <v>14</v>
      </c>
      <c r="B697" s="5" t="s">
        <v>15</v>
      </c>
      <c r="C697" s="5" t="s">
        <v>16</v>
      </c>
      <c r="D697" s="5" t="s">
        <v>40</v>
      </c>
      <c r="E697" s="5" t="s">
        <v>117</v>
      </c>
      <c r="F697" s="5" t="s">
        <v>118</v>
      </c>
      <c r="G697" s="3" t="str">
        <f>VLOOKUP(D697,[1]tab_gl_segment_4!A:D,3,FALSE)</f>
        <v>A/E ALLOWANCES</v>
      </c>
      <c r="H697" s="4">
        <v>60500</v>
      </c>
      <c r="I697" s="4">
        <v>24200</v>
      </c>
      <c r="J697" s="4">
        <v>36300</v>
      </c>
      <c r="K697" s="4">
        <v>0</v>
      </c>
      <c r="L697" s="3" t="str">
        <f>VLOOKUP(F697,[1]demo_job_tbl!A:E,4,FALSE)</f>
        <v>MAUDRIE WALTON ES REPLACEMENT #2</v>
      </c>
      <c r="M697" s="5" t="str">
        <f>VLOOKUP(F697,[1]demo_job_tbl!A:C,3,FALSE)</f>
        <v>OR</v>
      </c>
    </row>
    <row r="698" spans="1:13" x14ac:dyDescent="0.25">
      <c r="A698" s="5" t="s">
        <v>14</v>
      </c>
      <c r="B698" s="5" t="s">
        <v>15</v>
      </c>
      <c r="C698" s="5" t="s">
        <v>16</v>
      </c>
      <c r="D698" s="5" t="s">
        <v>41</v>
      </c>
      <c r="E698" s="5" t="s">
        <v>117</v>
      </c>
      <c r="F698" s="5" t="s">
        <v>118</v>
      </c>
      <c r="G698" s="3" t="str">
        <f>VLOOKUP(D698,[1]tab_gl_segment_4!A:D,3,FALSE)</f>
        <v>ACCESSIBILITY (RAS)</v>
      </c>
      <c r="H698" s="4">
        <v>5000</v>
      </c>
      <c r="I698" s="4">
        <v>3500</v>
      </c>
      <c r="J698" s="4">
        <v>0</v>
      </c>
      <c r="K698" s="4">
        <v>1500</v>
      </c>
      <c r="L698" s="3" t="str">
        <f>VLOOKUP(F698,[1]demo_job_tbl!A:E,4,FALSE)</f>
        <v>MAUDRIE WALTON ES REPLACEMENT #2</v>
      </c>
      <c r="M698" s="5" t="str">
        <f>VLOOKUP(F698,[1]demo_job_tbl!A:C,3,FALSE)</f>
        <v>OR</v>
      </c>
    </row>
    <row r="699" spans="1:13" x14ac:dyDescent="0.25">
      <c r="A699" s="5" t="s">
        <v>14</v>
      </c>
      <c r="B699" s="5" t="s">
        <v>15</v>
      </c>
      <c r="C699" s="5" t="s">
        <v>16</v>
      </c>
      <c r="D699" s="5" t="s">
        <v>43</v>
      </c>
      <c r="E699" s="5" t="s">
        <v>117</v>
      </c>
      <c r="F699" s="5" t="s">
        <v>118</v>
      </c>
      <c r="G699" s="3" t="str">
        <f>VLOOKUP(D699,[1]tab_gl_segment_4!A:D,3,FALSE)</f>
        <v>DESIGN SERVICES</v>
      </c>
      <c r="H699" s="4">
        <v>2719900</v>
      </c>
      <c r="I699" s="4">
        <v>1644402.09</v>
      </c>
      <c r="J699" s="4">
        <v>877687.01</v>
      </c>
      <c r="K699" s="4">
        <v>197810.9</v>
      </c>
      <c r="L699" s="3" t="str">
        <f>VLOOKUP(F699,[1]demo_job_tbl!A:E,4,FALSE)</f>
        <v>MAUDRIE WALTON ES REPLACEMENT #2</v>
      </c>
      <c r="M699" s="5" t="str">
        <f>VLOOKUP(F699,[1]demo_job_tbl!A:C,3,FALSE)</f>
        <v>OR</v>
      </c>
    </row>
    <row r="700" spans="1:13" x14ac:dyDescent="0.25">
      <c r="A700" s="5" t="s">
        <v>14</v>
      </c>
      <c r="B700" s="5" t="s">
        <v>15</v>
      </c>
      <c r="C700" s="5" t="s">
        <v>16</v>
      </c>
      <c r="D700" s="5" t="s">
        <v>44</v>
      </c>
      <c r="E700" s="5" t="s">
        <v>117</v>
      </c>
      <c r="F700" s="5" t="s">
        <v>118</v>
      </c>
      <c r="G700" s="3" t="str">
        <f>VLOOKUP(D700,[1]tab_gl_segment_4!A:D,3,FALSE)</f>
        <v>CONSTRUCTION COST BUDGET</v>
      </c>
      <c r="H700" s="4">
        <v>35461225</v>
      </c>
      <c r="I700" s="4">
        <v>61750</v>
      </c>
      <c r="J700" s="4">
        <v>33250</v>
      </c>
      <c r="K700" s="4">
        <v>35366225</v>
      </c>
      <c r="L700" s="3" t="str">
        <f>VLOOKUP(F700,[1]demo_job_tbl!A:E,4,FALSE)</f>
        <v>MAUDRIE WALTON ES REPLACEMENT #2</v>
      </c>
      <c r="M700" s="5" t="str">
        <f>VLOOKUP(F700,[1]demo_job_tbl!A:C,3,FALSE)</f>
        <v>OR</v>
      </c>
    </row>
    <row r="701" spans="1:13" x14ac:dyDescent="0.25">
      <c r="A701" s="5" t="s">
        <v>14</v>
      </c>
      <c r="B701" s="5" t="s">
        <v>15</v>
      </c>
      <c r="C701" s="5" t="s">
        <v>16</v>
      </c>
      <c r="D701" s="5" t="s">
        <v>45</v>
      </c>
      <c r="E701" s="5" t="s">
        <v>117</v>
      </c>
      <c r="F701" s="5" t="s">
        <v>118</v>
      </c>
      <c r="G701" s="3" t="str">
        <f>VLOOKUP(D701,[1]tab_gl_segment_4!A:D,3,FALSE)</f>
        <v>IN CONTRACT CONSTRUC ALLOWANCE</v>
      </c>
      <c r="H701" s="4">
        <v>804109</v>
      </c>
      <c r="I701" s="4">
        <v>0</v>
      </c>
      <c r="J701" s="4">
        <v>0</v>
      </c>
      <c r="K701" s="4">
        <v>804109</v>
      </c>
      <c r="L701" s="3" t="str">
        <f>VLOOKUP(F701,[1]demo_job_tbl!A:E,4,FALSE)</f>
        <v>MAUDRIE WALTON ES REPLACEMENT #2</v>
      </c>
      <c r="M701" s="5" t="str">
        <f>VLOOKUP(F701,[1]demo_job_tbl!A:C,3,FALSE)</f>
        <v>OR</v>
      </c>
    </row>
    <row r="702" spans="1:13" x14ac:dyDescent="0.25">
      <c r="A702" s="5" t="s">
        <v>14</v>
      </c>
      <c r="B702" s="5" t="s">
        <v>15</v>
      </c>
      <c r="C702" s="5" t="s">
        <v>16</v>
      </c>
      <c r="D702" s="5" t="s">
        <v>17</v>
      </c>
      <c r="E702" s="5" t="s">
        <v>117</v>
      </c>
      <c r="F702" s="5" t="s">
        <v>118</v>
      </c>
      <c r="G702" s="3" t="str">
        <f>VLOOKUP(D702,[1]tab_gl_segment_4!A:D,3,FALSE)</f>
        <v>FURNITURE, FIXTURE &amp; EQUIPMENT</v>
      </c>
      <c r="H702" s="4">
        <v>1945945</v>
      </c>
      <c r="I702" s="4">
        <v>0</v>
      </c>
      <c r="J702" s="4">
        <v>0</v>
      </c>
      <c r="K702" s="4">
        <v>1945945</v>
      </c>
      <c r="L702" s="3" t="str">
        <f>VLOOKUP(F702,[1]demo_job_tbl!A:E,4,FALSE)</f>
        <v>MAUDRIE WALTON ES REPLACEMENT #2</v>
      </c>
      <c r="M702" s="5" t="str">
        <f>VLOOKUP(F702,[1]demo_job_tbl!A:C,3,FALSE)</f>
        <v>OR</v>
      </c>
    </row>
    <row r="703" spans="1:13" x14ac:dyDescent="0.25">
      <c r="A703" s="5" t="s">
        <v>14</v>
      </c>
      <c r="B703" s="5" t="s">
        <v>15</v>
      </c>
      <c r="C703" s="5" t="s">
        <v>16</v>
      </c>
      <c r="D703" s="5" t="s">
        <v>46</v>
      </c>
      <c r="E703" s="5" t="s">
        <v>117</v>
      </c>
      <c r="F703" s="5" t="s">
        <v>118</v>
      </c>
      <c r="G703" s="3" t="str">
        <f>VLOOKUP(D703,[1]tab_gl_segment_4!A:D,3,FALSE)</f>
        <v>PROGRAM MANAGEMENT</v>
      </c>
      <c r="H703" s="4">
        <v>1841363</v>
      </c>
      <c r="I703" s="4">
        <v>1136991.24</v>
      </c>
      <c r="J703" s="4">
        <v>704371.76</v>
      </c>
      <c r="K703" s="4">
        <v>0</v>
      </c>
      <c r="L703" s="3" t="str">
        <f>VLOOKUP(F703,[1]demo_job_tbl!A:E,4,FALSE)</f>
        <v>MAUDRIE WALTON ES REPLACEMENT #2</v>
      </c>
      <c r="M703" s="5" t="str">
        <f>VLOOKUP(F703,[1]demo_job_tbl!A:C,3,FALSE)</f>
        <v>OR</v>
      </c>
    </row>
    <row r="704" spans="1:13" x14ac:dyDescent="0.25">
      <c r="A704" s="5" t="s">
        <v>14</v>
      </c>
      <c r="B704" s="5" t="s">
        <v>15</v>
      </c>
      <c r="C704" s="5" t="s">
        <v>16</v>
      </c>
      <c r="D704" s="5" t="s">
        <v>49</v>
      </c>
      <c r="E704" s="5" t="s">
        <v>117</v>
      </c>
      <c r="F704" s="5" t="s">
        <v>118</v>
      </c>
      <c r="G704" s="3" t="str">
        <f>VLOOKUP(D704,[1]tab_gl_segment_4!A:D,3,FALSE)</f>
        <v>COMMISSIONING</v>
      </c>
      <c r="H704" s="4">
        <v>40205</v>
      </c>
      <c r="I704" s="4">
        <v>39500</v>
      </c>
      <c r="J704" s="4">
        <v>0</v>
      </c>
      <c r="K704" s="4">
        <v>705</v>
      </c>
      <c r="L704" s="3" t="str">
        <f>VLOOKUP(F704,[1]demo_job_tbl!A:E,4,FALSE)</f>
        <v>MAUDRIE WALTON ES REPLACEMENT #2</v>
      </c>
      <c r="M704" s="5" t="str">
        <f>VLOOKUP(F704,[1]demo_job_tbl!A:C,3,FALSE)</f>
        <v>OR</v>
      </c>
    </row>
    <row r="705" spans="1:13" x14ac:dyDescent="0.25">
      <c r="A705" s="5" t="s">
        <v>14</v>
      </c>
      <c r="B705" s="5" t="s">
        <v>15</v>
      </c>
      <c r="C705" s="5" t="s">
        <v>16</v>
      </c>
      <c r="D705" s="5" t="s">
        <v>50</v>
      </c>
      <c r="E705" s="5" t="s">
        <v>117</v>
      </c>
      <c r="F705" s="5" t="s">
        <v>118</v>
      </c>
      <c r="G705" s="3" t="str">
        <f>VLOOKUP(D705,[1]tab_gl_segment_4!A:D,3,FALSE)</f>
        <v>GEOTECH</v>
      </c>
      <c r="H705" s="4">
        <v>41300</v>
      </c>
      <c r="I705" s="4">
        <v>13800</v>
      </c>
      <c r="J705" s="4">
        <v>27500</v>
      </c>
      <c r="K705" s="4">
        <v>0</v>
      </c>
      <c r="L705" s="3" t="str">
        <f>VLOOKUP(F705,[1]demo_job_tbl!A:E,4,FALSE)</f>
        <v>MAUDRIE WALTON ES REPLACEMENT #2</v>
      </c>
      <c r="M705" s="5" t="str">
        <f>VLOOKUP(F705,[1]demo_job_tbl!A:C,3,FALSE)</f>
        <v>OR</v>
      </c>
    </row>
    <row r="706" spans="1:13" x14ac:dyDescent="0.25">
      <c r="A706" s="5" t="s">
        <v>14</v>
      </c>
      <c r="B706" s="5" t="s">
        <v>15</v>
      </c>
      <c r="C706" s="5" t="s">
        <v>16</v>
      </c>
      <c r="D706" s="5" t="s">
        <v>51</v>
      </c>
      <c r="E706" s="5" t="s">
        <v>117</v>
      </c>
      <c r="F706" s="5" t="s">
        <v>118</v>
      </c>
      <c r="G706" s="3" t="str">
        <f>VLOOKUP(D706,[1]tab_gl_segment_4!A:D,3,FALSE)</f>
        <v>HAZMAT CONSULTING</v>
      </c>
      <c r="H706" s="4">
        <v>16745</v>
      </c>
      <c r="I706" s="4">
        <v>16745</v>
      </c>
      <c r="J706" s="4">
        <v>0</v>
      </c>
      <c r="K706" s="4">
        <v>0</v>
      </c>
      <c r="L706" s="3" t="str">
        <f>VLOOKUP(F706,[1]demo_job_tbl!A:E,4,FALSE)</f>
        <v>MAUDRIE WALTON ES REPLACEMENT #2</v>
      </c>
      <c r="M706" s="5" t="str">
        <f>VLOOKUP(F706,[1]demo_job_tbl!A:C,3,FALSE)</f>
        <v>OR</v>
      </c>
    </row>
    <row r="707" spans="1:13" x14ac:dyDescent="0.25">
      <c r="A707" s="5" t="s">
        <v>14</v>
      </c>
      <c r="B707" s="5" t="s">
        <v>15</v>
      </c>
      <c r="C707" s="5" t="s">
        <v>16</v>
      </c>
      <c r="D707" s="5" t="s">
        <v>52</v>
      </c>
      <c r="E707" s="5" t="s">
        <v>117</v>
      </c>
      <c r="F707" s="5" t="s">
        <v>118</v>
      </c>
      <c r="G707" s="3" t="str">
        <f>VLOOKUP(D707,[1]tab_gl_segment_4!A:D,3,FALSE)</f>
        <v>CONTINGENCY HOLDING ACCT</v>
      </c>
      <c r="H707" s="4">
        <v>15422901</v>
      </c>
      <c r="I707" s="4">
        <v>0</v>
      </c>
      <c r="J707" s="4">
        <v>0</v>
      </c>
      <c r="K707" s="4">
        <v>15422901</v>
      </c>
      <c r="L707" s="3" t="str">
        <f>VLOOKUP(F707,[1]demo_job_tbl!A:E,4,FALSE)</f>
        <v>MAUDRIE WALTON ES REPLACEMENT #2</v>
      </c>
      <c r="M707" s="5" t="str">
        <f>VLOOKUP(F707,[1]demo_job_tbl!A:C,3,FALSE)</f>
        <v>OR</v>
      </c>
    </row>
    <row r="708" spans="1:13" x14ac:dyDescent="0.25">
      <c r="A708" s="5" t="s">
        <v>14</v>
      </c>
      <c r="B708" s="5" t="s">
        <v>15</v>
      </c>
      <c r="C708" s="5" t="s">
        <v>16</v>
      </c>
      <c r="D708" s="5" t="s">
        <v>55</v>
      </c>
      <c r="E708" s="5" t="s">
        <v>117</v>
      </c>
      <c r="F708" s="5" t="s">
        <v>118</v>
      </c>
      <c r="G708" s="3" t="str">
        <f>VLOOKUP(D708,[1]tab_gl_segment_4!A:D,3,FALSE)</f>
        <v>MOVING</v>
      </c>
      <c r="H708" s="4">
        <v>40463</v>
      </c>
      <c r="I708" s="4">
        <v>0</v>
      </c>
      <c r="J708" s="4">
        <v>0</v>
      </c>
      <c r="K708" s="4">
        <v>40463</v>
      </c>
      <c r="L708" s="3" t="str">
        <f>VLOOKUP(F708,[1]demo_job_tbl!A:E,4,FALSE)</f>
        <v>MAUDRIE WALTON ES REPLACEMENT #2</v>
      </c>
      <c r="M708" s="5" t="str">
        <f>VLOOKUP(F708,[1]demo_job_tbl!A:C,3,FALSE)</f>
        <v>OR</v>
      </c>
    </row>
    <row r="709" spans="1:13" x14ac:dyDescent="0.25">
      <c r="A709" s="5" t="s">
        <v>14</v>
      </c>
      <c r="B709" s="5" t="s">
        <v>15</v>
      </c>
      <c r="C709" s="5" t="s">
        <v>16</v>
      </c>
      <c r="D709" s="5" t="s">
        <v>56</v>
      </c>
      <c r="E709" s="5" t="s">
        <v>117</v>
      </c>
      <c r="F709" s="5" t="s">
        <v>118</v>
      </c>
      <c r="G709" s="3" t="str">
        <f>VLOOKUP(D709,[1]tab_gl_segment_4!A:D,3,FALSE)</f>
        <v>MATERIAL TESTING</v>
      </c>
      <c r="H709" s="4">
        <v>59585</v>
      </c>
      <c r="I709" s="4">
        <v>0</v>
      </c>
      <c r="J709" s="4">
        <v>0</v>
      </c>
      <c r="K709" s="4">
        <v>59585</v>
      </c>
      <c r="L709" s="3" t="str">
        <f>VLOOKUP(F709,[1]demo_job_tbl!A:E,4,FALSE)</f>
        <v>MAUDRIE WALTON ES REPLACEMENT #2</v>
      </c>
      <c r="M709" s="5" t="str">
        <f>VLOOKUP(F709,[1]demo_job_tbl!A:C,3,FALSE)</f>
        <v>OR</v>
      </c>
    </row>
    <row r="710" spans="1:13" x14ac:dyDescent="0.25">
      <c r="A710" s="5" t="s">
        <v>14</v>
      </c>
      <c r="B710" s="5" t="s">
        <v>15</v>
      </c>
      <c r="C710" s="5" t="s">
        <v>16</v>
      </c>
      <c r="D710" s="5" t="s">
        <v>68</v>
      </c>
      <c r="E710" s="5" t="s">
        <v>117</v>
      </c>
      <c r="F710" s="5" t="s">
        <v>118</v>
      </c>
      <c r="G710" s="3" t="str">
        <f>VLOOKUP(D710,[1]tab_gl_segment_4!A:D,3,FALSE)</f>
        <v>OTHER ENGINEERING SVS</v>
      </c>
      <c r="H710" s="4">
        <v>18200</v>
      </c>
      <c r="I710" s="4">
        <v>18200</v>
      </c>
      <c r="J710" s="4">
        <v>0</v>
      </c>
      <c r="K710" s="4">
        <v>0</v>
      </c>
      <c r="L710" s="3" t="str">
        <f>VLOOKUP(F710,[1]demo_job_tbl!A:E,4,FALSE)</f>
        <v>MAUDRIE WALTON ES REPLACEMENT #2</v>
      </c>
      <c r="M710" s="5" t="str">
        <f>VLOOKUP(F710,[1]demo_job_tbl!A:C,3,FALSE)</f>
        <v>OR</v>
      </c>
    </row>
    <row r="711" spans="1:13" x14ac:dyDescent="0.25">
      <c r="A711" s="5" t="s">
        <v>14</v>
      </c>
      <c r="B711" s="5" t="s">
        <v>15</v>
      </c>
      <c r="C711" s="5" t="s">
        <v>16</v>
      </c>
      <c r="D711" s="5" t="s">
        <v>57</v>
      </c>
      <c r="E711" s="5" t="s">
        <v>117</v>
      </c>
      <c r="F711" s="5" t="s">
        <v>118</v>
      </c>
      <c r="G711" s="3" t="str">
        <f>VLOOKUP(D711,[1]tab_gl_segment_4!A:D,3,FALSE)</f>
        <v>A/E REIMBURSABLES</v>
      </c>
      <c r="H711" s="4">
        <v>17690</v>
      </c>
      <c r="I711" s="4">
        <v>5000</v>
      </c>
      <c r="J711" s="4">
        <v>0</v>
      </c>
      <c r="K711" s="4">
        <v>12690</v>
      </c>
      <c r="L711" s="3" t="str">
        <f>VLOOKUP(F711,[1]demo_job_tbl!A:E,4,FALSE)</f>
        <v>MAUDRIE WALTON ES REPLACEMENT #2</v>
      </c>
      <c r="M711" s="5" t="str">
        <f>VLOOKUP(F711,[1]demo_job_tbl!A:C,3,FALSE)</f>
        <v>OR</v>
      </c>
    </row>
    <row r="712" spans="1:13" x14ac:dyDescent="0.25">
      <c r="A712" s="5" t="s">
        <v>14</v>
      </c>
      <c r="B712" s="5" t="s">
        <v>15</v>
      </c>
      <c r="C712" s="5" t="s">
        <v>16</v>
      </c>
      <c r="D712" s="5" t="s">
        <v>58</v>
      </c>
      <c r="E712" s="5" t="s">
        <v>117</v>
      </c>
      <c r="F712" s="5" t="s">
        <v>118</v>
      </c>
      <c r="G712" s="3" t="str">
        <f>VLOOKUP(D712,[1]tab_gl_segment_4!A:D,3,FALSE)</f>
        <v>ROOF CONSULTING</v>
      </c>
      <c r="H712" s="4">
        <v>32164</v>
      </c>
      <c r="I712" s="4">
        <v>0</v>
      </c>
      <c r="J712" s="4">
        <v>0</v>
      </c>
      <c r="K712" s="4">
        <v>32164</v>
      </c>
      <c r="L712" s="3" t="str">
        <f>VLOOKUP(F712,[1]demo_job_tbl!A:E,4,FALSE)</f>
        <v>MAUDRIE WALTON ES REPLACEMENT #2</v>
      </c>
      <c r="M712" s="5" t="str">
        <f>VLOOKUP(F712,[1]demo_job_tbl!A:C,3,FALSE)</f>
        <v>OR</v>
      </c>
    </row>
    <row r="713" spans="1:13" x14ac:dyDescent="0.25">
      <c r="A713" s="5" t="s">
        <v>14</v>
      </c>
      <c r="B713" s="5" t="s">
        <v>15</v>
      </c>
      <c r="C713" s="5" t="s">
        <v>16</v>
      </c>
      <c r="D713" s="5" t="s">
        <v>59</v>
      </c>
      <c r="E713" s="5" t="s">
        <v>117</v>
      </c>
      <c r="F713" s="5" t="s">
        <v>118</v>
      </c>
      <c r="G713" s="3" t="str">
        <f>VLOOKUP(D713,[1]tab_gl_segment_4!A:D,3,FALSE)</f>
        <v>PERMIT/FEE REIMBURSEMENT</v>
      </c>
      <c r="H713" s="4">
        <v>64329</v>
      </c>
      <c r="I713" s="4">
        <v>0</v>
      </c>
      <c r="J713" s="4">
        <v>0</v>
      </c>
      <c r="K713" s="4">
        <v>64329</v>
      </c>
      <c r="L713" s="3" t="str">
        <f>VLOOKUP(F713,[1]demo_job_tbl!A:E,4,FALSE)</f>
        <v>MAUDRIE WALTON ES REPLACEMENT #2</v>
      </c>
      <c r="M713" s="5" t="str">
        <f>VLOOKUP(F713,[1]demo_job_tbl!A:C,3,FALSE)</f>
        <v>OR</v>
      </c>
    </row>
    <row r="714" spans="1:13" x14ac:dyDescent="0.25">
      <c r="A714" s="5" t="s">
        <v>14</v>
      </c>
      <c r="B714" s="5" t="s">
        <v>15</v>
      </c>
      <c r="C714" s="5" t="s">
        <v>16</v>
      </c>
      <c r="D714" s="5" t="s">
        <v>60</v>
      </c>
      <c r="E714" s="5" t="s">
        <v>117</v>
      </c>
      <c r="F714" s="5" t="s">
        <v>118</v>
      </c>
      <c r="G714" s="3" t="str">
        <f>VLOOKUP(D714,[1]tab_gl_segment_4!A:D,3,FALSE)</f>
        <v>SURVEYING</v>
      </c>
      <c r="H714" s="4">
        <v>3828</v>
      </c>
      <c r="I714" s="4">
        <v>0</v>
      </c>
      <c r="J714" s="4">
        <v>0</v>
      </c>
      <c r="K714" s="4">
        <v>3828</v>
      </c>
      <c r="L714" s="3" t="str">
        <f>VLOOKUP(F714,[1]demo_job_tbl!A:E,4,FALSE)</f>
        <v>MAUDRIE WALTON ES REPLACEMENT #2</v>
      </c>
      <c r="M714" s="5" t="str">
        <f>VLOOKUP(F714,[1]demo_job_tbl!A:C,3,FALSE)</f>
        <v>OR</v>
      </c>
    </row>
    <row r="715" spans="1:13" x14ac:dyDescent="0.25">
      <c r="A715" s="5" t="s">
        <v>14</v>
      </c>
      <c r="B715" s="5" t="s">
        <v>15</v>
      </c>
      <c r="C715" s="5" t="s">
        <v>16</v>
      </c>
      <c r="D715" s="5" t="s">
        <v>61</v>
      </c>
      <c r="E715" s="5" t="s">
        <v>117</v>
      </c>
      <c r="F715" s="5" t="s">
        <v>118</v>
      </c>
      <c r="G715" s="3" t="str">
        <f>VLOOKUP(D715,[1]tab_gl_segment_4!A:D,3,FALSE)</f>
        <v>TRAFFIC MANAGMT PLAN SERV</v>
      </c>
      <c r="H715" s="4">
        <v>50000</v>
      </c>
      <c r="I715" s="4">
        <v>0</v>
      </c>
      <c r="J715" s="4">
        <v>26176.75</v>
      </c>
      <c r="K715" s="4">
        <v>23823.25</v>
      </c>
      <c r="L715" s="3" t="str">
        <f>VLOOKUP(F715,[1]demo_job_tbl!A:E,4,FALSE)</f>
        <v>MAUDRIE WALTON ES REPLACEMENT #2</v>
      </c>
      <c r="M715" s="5" t="str">
        <f>VLOOKUP(F715,[1]demo_job_tbl!A:C,3,FALSE)</f>
        <v>OR</v>
      </c>
    </row>
    <row r="716" spans="1:13" x14ac:dyDescent="0.25">
      <c r="A716" s="5" t="s">
        <v>14</v>
      </c>
      <c r="B716" s="5" t="s">
        <v>15</v>
      </c>
      <c r="C716" s="5" t="s">
        <v>16</v>
      </c>
      <c r="D716" s="5" t="s">
        <v>62</v>
      </c>
      <c r="E716" s="5" t="s">
        <v>117</v>
      </c>
      <c r="F716" s="5" t="s">
        <v>118</v>
      </c>
      <c r="G716" s="3" t="str">
        <f>VLOOKUP(D716,[1]tab_gl_segment_4!A:D,3,FALSE)</f>
        <v>TEST &amp; BALANCE</v>
      </c>
      <c r="H716" s="4">
        <v>67475</v>
      </c>
      <c r="I716" s="4">
        <v>67475</v>
      </c>
      <c r="J716" s="4">
        <v>0</v>
      </c>
      <c r="K716" s="4">
        <v>0</v>
      </c>
      <c r="L716" s="3" t="str">
        <f>VLOOKUP(F716,[1]demo_job_tbl!A:E,4,FALSE)</f>
        <v>MAUDRIE WALTON ES REPLACEMENT #2</v>
      </c>
      <c r="M716" s="5" t="str">
        <f>VLOOKUP(F716,[1]demo_job_tbl!A:C,3,FALSE)</f>
        <v>OR</v>
      </c>
    </row>
    <row r="717" spans="1:13" x14ac:dyDescent="0.25">
      <c r="A717" s="5" t="s">
        <v>14</v>
      </c>
      <c r="B717" s="5" t="s">
        <v>15</v>
      </c>
      <c r="C717" s="5" t="s">
        <v>29</v>
      </c>
      <c r="D717" s="5" t="s">
        <v>30</v>
      </c>
      <c r="E717" s="5" t="s">
        <v>119</v>
      </c>
      <c r="F717" s="5" t="s">
        <v>120</v>
      </c>
      <c r="G717" s="3" t="str">
        <f>VLOOKUP(D717,[1]tab_gl_segment_4!A:D,3,FALSE)</f>
        <v>OVERTIME COST</v>
      </c>
      <c r="H717" s="4">
        <v>18732</v>
      </c>
      <c r="I717" s="4">
        <v>0</v>
      </c>
      <c r="J717" s="4">
        <v>0</v>
      </c>
      <c r="K717" s="4">
        <v>18732</v>
      </c>
      <c r="L717" s="3" t="str">
        <f>VLOOKUP(F717,[1]demo_job_tbl!A:E,4,FALSE)</f>
        <v>WORTH HEIGHTS ES REPLACEMENT #3</v>
      </c>
      <c r="M717" s="5" t="str">
        <f>VLOOKUP(F717,[1]demo_job_tbl!A:C,3,FALSE)</f>
        <v>OR</v>
      </c>
    </row>
    <row r="718" spans="1:13" x14ac:dyDescent="0.25">
      <c r="A718" s="5" t="s">
        <v>14</v>
      </c>
      <c r="B718" s="5" t="s">
        <v>15</v>
      </c>
      <c r="C718" s="5" t="s">
        <v>33</v>
      </c>
      <c r="D718" s="5" t="s">
        <v>30</v>
      </c>
      <c r="E718" s="5" t="s">
        <v>119</v>
      </c>
      <c r="F718" s="5" t="s">
        <v>120</v>
      </c>
      <c r="G718" s="3" t="str">
        <f>VLOOKUP(D718,[1]tab_gl_segment_4!A:D,3,FALSE)</f>
        <v>OVERTIME COST</v>
      </c>
      <c r="H718" s="4">
        <v>1500</v>
      </c>
      <c r="I718" s="4">
        <v>0</v>
      </c>
      <c r="J718" s="4">
        <v>0</v>
      </c>
      <c r="K718" s="4">
        <v>1500</v>
      </c>
      <c r="L718" s="3" t="str">
        <f>VLOOKUP(F718,[1]demo_job_tbl!A:E,4,FALSE)</f>
        <v>WORTH HEIGHTS ES REPLACEMENT #3</v>
      </c>
      <c r="M718" s="5" t="str">
        <f>VLOOKUP(F718,[1]demo_job_tbl!A:C,3,FALSE)</f>
        <v>OR</v>
      </c>
    </row>
    <row r="719" spans="1:13" x14ac:dyDescent="0.25">
      <c r="A719" s="5" t="s">
        <v>14</v>
      </c>
      <c r="B719" s="5" t="s">
        <v>15</v>
      </c>
      <c r="C719" s="5" t="s">
        <v>34</v>
      </c>
      <c r="D719" s="5" t="s">
        <v>30</v>
      </c>
      <c r="E719" s="5" t="s">
        <v>119</v>
      </c>
      <c r="F719" s="5" t="s">
        <v>120</v>
      </c>
      <c r="G719" s="3" t="str">
        <f>VLOOKUP(D719,[1]tab_gl_segment_4!A:D,3,FALSE)</f>
        <v>OVERTIME COST</v>
      </c>
      <c r="H719" s="4">
        <v>1000</v>
      </c>
      <c r="I719" s="4">
        <v>0</v>
      </c>
      <c r="J719" s="4">
        <v>0</v>
      </c>
      <c r="K719" s="4">
        <v>1000</v>
      </c>
      <c r="L719" s="3" t="str">
        <f>VLOOKUP(F719,[1]demo_job_tbl!A:E,4,FALSE)</f>
        <v>WORTH HEIGHTS ES REPLACEMENT #3</v>
      </c>
      <c r="M719" s="5" t="str">
        <f>VLOOKUP(F719,[1]demo_job_tbl!A:C,3,FALSE)</f>
        <v>OR</v>
      </c>
    </row>
    <row r="720" spans="1:13" x14ac:dyDescent="0.25">
      <c r="A720" s="5" t="s">
        <v>14</v>
      </c>
      <c r="B720" s="5" t="s">
        <v>15</v>
      </c>
      <c r="C720" s="5" t="s">
        <v>35</v>
      </c>
      <c r="D720" s="5" t="s">
        <v>30</v>
      </c>
      <c r="E720" s="5" t="s">
        <v>119</v>
      </c>
      <c r="F720" s="5" t="s">
        <v>120</v>
      </c>
      <c r="G720" s="3" t="str">
        <f>VLOOKUP(D720,[1]tab_gl_segment_4!A:D,3,FALSE)</f>
        <v>OVERTIME COST</v>
      </c>
      <c r="H720" s="4">
        <v>1750</v>
      </c>
      <c r="I720" s="4">
        <v>0</v>
      </c>
      <c r="J720" s="4">
        <v>0</v>
      </c>
      <c r="K720" s="4">
        <v>1750</v>
      </c>
      <c r="L720" s="3" t="str">
        <f>VLOOKUP(F720,[1]demo_job_tbl!A:E,4,FALSE)</f>
        <v>WORTH HEIGHTS ES REPLACEMENT #3</v>
      </c>
      <c r="M720" s="5" t="str">
        <f>VLOOKUP(F720,[1]demo_job_tbl!A:C,3,FALSE)</f>
        <v>OR</v>
      </c>
    </row>
    <row r="721" spans="1:13" x14ac:dyDescent="0.25">
      <c r="A721" s="5" t="s">
        <v>14</v>
      </c>
      <c r="B721" s="5" t="s">
        <v>15</v>
      </c>
      <c r="C721" s="5" t="s">
        <v>36</v>
      </c>
      <c r="D721" s="5" t="s">
        <v>30</v>
      </c>
      <c r="E721" s="5" t="s">
        <v>119</v>
      </c>
      <c r="F721" s="5" t="s">
        <v>120</v>
      </c>
      <c r="G721" s="3" t="str">
        <f>VLOOKUP(D721,[1]tab_gl_segment_4!A:D,3,FALSE)</f>
        <v>OVERTIME COST</v>
      </c>
      <c r="H721" s="4">
        <v>1000</v>
      </c>
      <c r="I721" s="4">
        <v>0</v>
      </c>
      <c r="J721" s="4">
        <v>0</v>
      </c>
      <c r="K721" s="4">
        <v>1000</v>
      </c>
      <c r="L721" s="3" t="str">
        <f>VLOOKUP(F721,[1]demo_job_tbl!A:E,4,FALSE)</f>
        <v>WORTH HEIGHTS ES REPLACEMENT #3</v>
      </c>
      <c r="M721" s="5" t="str">
        <f>VLOOKUP(F721,[1]demo_job_tbl!A:C,3,FALSE)</f>
        <v>OR</v>
      </c>
    </row>
    <row r="722" spans="1:13" x14ac:dyDescent="0.25">
      <c r="A722" s="5" t="s">
        <v>14</v>
      </c>
      <c r="B722" s="5" t="s">
        <v>15</v>
      </c>
      <c r="C722" s="5" t="s">
        <v>37</v>
      </c>
      <c r="D722" s="5" t="s">
        <v>30</v>
      </c>
      <c r="E722" s="5" t="s">
        <v>119</v>
      </c>
      <c r="F722" s="5" t="s">
        <v>120</v>
      </c>
      <c r="G722" s="3" t="str">
        <f>VLOOKUP(D722,[1]tab_gl_segment_4!A:D,3,FALSE)</f>
        <v>OVERTIME COST</v>
      </c>
      <c r="H722" s="4">
        <v>1750</v>
      </c>
      <c r="I722" s="4">
        <v>0</v>
      </c>
      <c r="J722" s="4">
        <v>0</v>
      </c>
      <c r="K722" s="4">
        <v>1750</v>
      </c>
      <c r="L722" s="3" t="str">
        <f>VLOOKUP(F722,[1]demo_job_tbl!A:E,4,FALSE)</f>
        <v>WORTH HEIGHTS ES REPLACEMENT #3</v>
      </c>
      <c r="M722" s="5" t="str">
        <f>VLOOKUP(F722,[1]demo_job_tbl!A:C,3,FALSE)</f>
        <v>OR</v>
      </c>
    </row>
    <row r="723" spans="1:13" x14ac:dyDescent="0.25">
      <c r="A723" s="5" t="s">
        <v>14</v>
      </c>
      <c r="B723" s="5" t="s">
        <v>15</v>
      </c>
      <c r="C723" s="5" t="s">
        <v>39</v>
      </c>
      <c r="D723" s="5" t="s">
        <v>17</v>
      </c>
      <c r="E723" s="5" t="s">
        <v>119</v>
      </c>
      <c r="F723" s="5" t="s">
        <v>120</v>
      </c>
      <c r="G723" s="3" t="str">
        <f>VLOOKUP(D723,[1]tab_gl_segment_4!A:D,3,FALSE)</f>
        <v>FURNITURE, FIXTURE &amp; EQUIPMENT</v>
      </c>
      <c r="H723" s="4">
        <v>0</v>
      </c>
      <c r="I723" s="4">
        <v>0</v>
      </c>
      <c r="J723" s="4">
        <v>0</v>
      </c>
      <c r="K723" s="4">
        <v>0</v>
      </c>
      <c r="L723" s="3" t="str">
        <f>VLOOKUP(F723,[1]demo_job_tbl!A:E,4,FALSE)</f>
        <v>WORTH HEIGHTS ES REPLACEMENT #3</v>
      </c>
      <c r="M723" s="5" t="str">
        <f>VLOOKUP(F723,[1]demo_job_tbl!A:C,3,FALSE)</f>
        <v>OR</v>
      </c>
    </row>
    <row r="724" spans="1:13" x14ac:dyDescent="0.25">
      <c r="A724" s="5" t="s">
        <v>14</v>
      </c>
      <c r="B724" s="5" t="s">
        <v>15</v>
      </c>
      <c r="C724" s="5" t="s">
        <v>16</v>
      </c>
      <c r="D724" s="5" t="s">
        <v>40</v>
      </c>
      <c r="E724" s="5" t="s">
        <v>119</v>
      </c>
      <c r="F724" s="5" t="s">
        <v>120</v>
      </c>
      <c r="G724" s="3" t="str">
        <f>VLOOKUP(D724,[1]tab_gl_segment_4!A:D,3,FALSE)</f>
        <v>A/E ALLOWANCES</v>
      </c>
      <c r="H724" s="4">
        <v>40205</v>
      </c>
      <c r="I724" s="4">
        <v>12600</v>
      </c>
      <c r="J724" s="4">
        <v>23100</v>
      </c>
      <c r="K724" s="4">
        <v>4505</v>
      </c>
      <c r="L724" s="3" t="str">
        <f>VLOOKUP(F724,[1]demo_job_tbl!A:E,4,FALSE)</f>
        <v>WORTH HEIGHTS ES REPLACEMENT #3</v>
      </c>
      <c r="M724" s="5" t="str">
        <f>VLOOKUP(F724,[1]demo_job_tbl!A:C,3,FALSE)</f>
        <v>OR</v>
      </c>
    </row>
    <row r="725" spans="1:13" x14ac:dyDescent="0.25">
      <c r="A725" s="5" t="s">
        <v>14</v>
      </c>
      <c r="B725" s="5" t="s">
        <v>15</v>
      </c>
      <c r="C725" s="5" t="s">
        <v>16</v>
      </c>
      <c r="D725" s="5" t="s">
        <v>41</v>
      </c>
      <c r="E725" s="5" t="s">
        <v>119</v>
      </c>
      <c r="F725" s="5" t="s">
        <v>120</v>
      </c>
      <c r="G725" s="3" t="str">
        <f>VLOOKUP(D725,[1]tab_gl_segment_4!A:D,3,FALSE)</f>
        <v>ACCESSIBILITY (RAS)</v>
      </c>
      <c r="H725" s="4">
        <v>5000</v>
      </c>
      <c r="I725" s="4">
        <v>0</v>
      </c>
      <c r="J725" s="4">
        <v>0</v>
      </c>
      <c r="K725" s="4">
        <v>5000</v>
      </c>
      <c r="L725" s="3" t="str">
        <f>VLOOKUP(F725,[1]demo_job_tbl!A:E,4,FALSE)</f>
        <v>WORTH HEIGHTS ES REPLACEMENT #3</v>
      </c>
      <c r="M725" s="5" t="str">
        <f>VLOOKUP(F725,[1]demo_job_tbl!A:C,3,FALSE)</f>
        <v>OR</v>
      </c>
    </row>
    <row r="726" spans="1:13" x14ac:dyDescent="0.25">
      <c r="A726" s="5" t="s">
        <v>14</v>
      </c>
      <c r="B726" s="5" t="s">
        <v>15</v>
      </c>
      <c r="C726" s="5" t="s">
        <v>16</v>
      </c>
      <c r="D726" s="5" t="s">
        <v>43</v>
      </c>
      <c r="E726" s="5" t="s">
        <v>119</v>
      </c>
      <c r="F726" s="5" t="s">
        <v>120</v>
      </c>
      <c r="G726" s="3" t="str">
        <f>VLOOKUP(D726,[1]tab_gl_segment_4!A:D,3,FALSE)</f>
        <v>DESIGN SERVICES</v>
      </c>
      <c r="H726" s="4">
        <v>2719900</v>
      </c>
      <c r="I726" s="4">
        <v>2153233.63</v>
      </c>
      <c r="J726" s="4">
        <v>368855.55</v>
      </c>
      <c r="K726" s="4">
        <v>197810.82</v>
      </c>
      <c r="L726" s="3" t="str">
        <f>VLOOKUP(F726,[1]demo_job_tbl!A:E,4,FALSE)</f>
        <v>WORTH HEIGHTS ES REPLACEMENT #3</v>
      </c>
      <c r="M726" s="5" t="str">
        <f>VLOOKUP(F726,[1]demo_job_tbl!A:C,3,FALSE)</f>
        <v>OR</v>
      </c>
    </row>
    <row r="727" spans="1:13" x14ac:dyDescent="0.25">
      <c r="A727" s="5" t="s">
        <v>14</v>
      </c>
      <c r="B727" s="5" t="s">
        <v>15</v>
      </c>
      <c r="C727" s="5" t="s">
        <v>16</v>
      </c>
      <c r="D727" s="5" t="s">
        <v>44</v>
      </c>
      <c r="E727" s="5" t="s">
        <v>119</v>
      </c>
      <c r="F727" s="5" t="s">
        <v>120</v>
      </c>
      <c r="G727" s="3" t="str">
        <f>VLOOKUP(D727,[1]tab_gl_segment_4!A:D,3,FALSE)</f>
        <v>CONSTRUCTION COST BUDGET</v>
      </c>
      <c r="H727" s="4">
        <v>35461226</v>
      </c>
      <c r="I727" s="4">
        <v>0</v>
      </c>
      <c r="J727" s="4">
        <v>0</v>
      </c>
      <c r="K727" s="4">
        <v>35461226</v>
      </c>
      <c r="L727" s="3" t="str">
        <f>VLOOKUP(F727,[1]demo_job_tbl!A:E,4,FALSE)</f>
        <v>WORTH HEIGHTS ES REPLACEMENT #3</v>
      </c>
      <c r="M727" s="5" t="str">
        <f>VLOOKUP(F727,[1]demo_job_tbl!A:C,3,FALSE)</f>
        <v>OR</v>
      </c>
    </row>
    <row r="728" spans="1:13" x14ac:dyDescent="0.25">
      <c r="A728" s="5" t="s">
        <v>14</v>
      </c>
      <c r="B728" s="5" t="s">
        <v>15</v>
      </c>
      <c r="C728" s="5" t="s">
        <v>16</v>
      </c>
      <c r="D728" s="5" t="s">
        <v>45</v>
      </c>
      <c r="E728" s="5" t="s">
        <v>119</v>
      </c>
      <c r="F728" s="5" t="s">
        <v>120</v>
      </c>
      <c r="G728" s="3" t="str">
        <f>VLOOKUP(D728,[1]tab_gl_segment_4!A:D,3,FALSE)</f>
        <v>IN CONTRACT CONSTRUC ALLOWANCE</v>
      </c>
      <c r="H728" s="4">
        <v>804109</v>
      </c>
      <c r="I728" s="4">
        <v>0</v>
      </c>
      <c r="J728" s="4">
        <v>0</v>
      </c>
      <c r="K728" s="4">
        <v>804109</v>
      </c>
      <c r="L728" s="3" t="str">
        <f>VLOOKUP(F728,[1]demo_job_tbl!A:E,4,FALSE)</f>
        <v>WORTH HEIGHTS ES REPLACEMENT #3</v>
      </c>
      <c r="M728" s="5" t="str">
        <f>VLOOKUP(F728,[1]demo_job_tbl!A:C,3,FALSE)</f>
        <v>OR</v>
      </c>
    </row>
    <row r="729" spans="1:13" x14ac:dyDescent="0.25">
      <c r="A729" s="5" t="s">
        <v>14</v>
      </c>
      <c r="B729" s="5" t="s">
        <v>15</v>
      </c>
      <c r="C729" s="5" t="s">
        <v>16</v>
      </c>
      <c r="D729" s="5" t="s">
        <v>17</v>
      </c>
      <c r="E729" s="5" t="s">
        <v>119</v>
      </c>
      <c r="F729" s="5" t="s">
        <v>120</v>
      </c>
      <c r="G729" s="3" t="str">
        <f>VLOOKUP(D729,[1]tab_gl_segment_4!A:D,3,FALSE)</f>
        <v>FURNITURE, FIXTURE &amp; EQUIPMENT</v>
      </c>
      <c r="H729" s="4">
        <v>1945945</v>
      </c>
      <c r="I729" s="4">
        <v>0</v>
      </c>
      <c r="J729" s="4">
        <v>0</v>
      </c>
      <c r="K729" s="4">
        <v>1945945</v>
      </c>
      <c r="L729" s="3" t="str">
        <f>VLOOKUP(F729,[1]demo_job_tbl!A:E,4,FALSE)</f>
        <v>WORTH HEIGHTS ES REPLACEMENT #3</v>
      </c>
      <c r="M729" s="5" t="str">
        <f>VLOOKUP(F729,[1]demo_job_tbl!A:C,3,FALSE)</f>
        <v>OR</v>
      </c>
    </row>
    <row r="730" spans="1:13" x14ac:dyDescent="0.25">
      <c r="A730" s="5" t="s">
        <v>14</v>
      </c>
      <c r="B730" s="5" t="s">
        <v>15</v>
      </c>
      <c r="C730" s="5" t="s">
        <v>16</v>
      </c>
      <c r="D730" s="5" t="s">
        <v>46</v>
      </c>
      <c r="E730" s="5" t="s">
        <v>119</v>
      </c>
      <c r="F730" s="5" t="s">
        <v>120</v>
      </c>
      <c r="G730" s="3" t="str">
        <f>VLOOKUP(D730,[1]tab_gl_segment_4!A:D,3,FALSE)</f>
        <v>PROGRAM MANAGEMENT</v>
      </c>
      <c r="H730" s="4">
        <v>1841363</v>
      </c>
      <c r="I730" s="4">
        <v>1410861.75</v>
      </c>
      <c r="J730" s="4">
        <v>430501.25</v>
      </c>
      <c r="K730" s="4">
        <v>0</v>
      </c>
      <c r="L730" s="3" t="str">
        <f>VLOOKUP(F730,[1]demo_job_tbl!A:E,4,FALSE)</f>
        <v>WORTH HEIGHTS ES REPLACEMENT #3</v>
      </c>
      <c r="M730" s="5" t="str">
        <f>VLOOKUP(F730,[1]demo_job_tbl!A:C,3,FALSE)</f>
        <v>OR</v>
      </c>
    </row>
    <row r="731" spans="1:13" x14ac:dyDescent="0.25">
      <c r="A731" s="5" t="s">
        <v>14</v>
      </c>
      <c r="B731" s="5" t="s">
        <v>15</v>
      </c>
      <c r="C731" s="5" t="s">
        <v>16</v>
      </c>
      <c r="D731" s="5" t="s">
        <v>49</v>
      </c>
      <c r="E731" s="5" t="s">
        <v>119</v>
      </c>
      <c r="F731" s="5" t="s">
        <v>120</v>
      </c>
      <c r="G731" s="3" t="str">
        <f>VLOOKUP(D731,[1]tab_gl_segment_4!A:D,3,FALSE)</f>
        <v>COMMISSIONING</v>
      </c>
      <c r="H731" s="4">
        <v>40205</v>
      </c>
      <c r="I731" s="4">
        <v>0</v>
      </c>
      <c r="J731" s="4">
        <v>0</v>
      </c>
      <c r="K731" s="4">
        <v>40205</v>
      </c>
      <c r="L731" s="3" t="str">
        <f>VLOOKUP(F731,[1]demo_job_tbl!A:E,4,FALSE)</f>
        <v>WORTH HEIGHTS ES REPLACEMENT #3</v>
      </c>
      <c r="M731" s="5" t="str">
        <f>VLOOKUP(F731,[1]demo_job_tbl!A:C,3,FALSE)</f>
        <v>OR</v>
      </c>
    </row>
    <row r="732" spans="1:13" x14ac:dyDescent="0.25">
      <c r="A732" s="5" t="s">
        <v>14</v>
      </c>
      <c r="B732" s="5" t="s">
        <v>15</v>
      </c>
      <c r="C732" s="5" t="s">
        <v>16</v>
      </c>
      <c r="D732" s="5" t="s">
        <v>50</v>
      </c>
      <c r="E732" s="5" t="s">
        <v>119</v>
      </c>
      <c r="F732" s="5" t="s">
        <v>120</v>
      </c>
      <c r="G732" s="3" t="str">
        <f>VLOOKUP(D732,[1]tab_gl_segment_4!A:D,3,FALSE)</f>
        <v>GEOTECH</v>
      </c>
      <c r="H732" s="4">
        <v>8041</v>
      </c>
      <c r="I732" s="4">
        <v>0</v>
      </c>
      <c r="J732" s="4">
        <v>0</v>
      </c>
      <c r="K732" s="4">
        <v>8041</v>
      </c>
      <c r="L732" s="3" t="str">
        <f>VLOOKUP(F732,[1]demo_job_tbl!A:E,4,FALSE)</f>
        <v>WORTH HEIGHTS ES REPLACEMENT #3</v>
      </c>
      <c r="M732" s="5" t="str">
        <f>VLOOKUP(F732,[1]demo_job_tbl!A:C,3,FALSE)</f>
        <v>OR</v>
      </c>
    </row>
    <row r="733" spans="1:13" x14ac:dyDescent="0.25">
      <c r="A733" s="5" t="s">
        <v>14</v>
      </c>
      <c r="B733" s="5" t="s">
        <v>15</v>
      </c>
      <c r="C733" s="5" t="s">
        <v>16</v>
      </c>
      <c r="D733" s="5" t="s">
        <v>52</v>
      </c>
      <c r="E733" s="5" t="s">
        <v>119</v>
      </c>
      <c r="F733" s="5" t="s">
        <v>120</v>
      </c>
      <c r="G733" s="3" t="str">
        <f>VLOOKUP(D733,[1]tab_gl_segment_4!A:D,3,FALSE)</f>
        <v>CONTINGENCY HOLDING ACCT</v>
      </c>
      <c r="H733" s="4">
        <v>1037755</v>
      </c>
      <c r="I733" s="4">
        <v>0</v>
      </c>
      <c r="J733" s="4">
        <v>0</v>
      </c>
      <c r="K733" s="4">
        <v>1037755</v>
      </c>
      <c r="L733" s="3" t="str">
        <f>VLOOKUP(F733,[1]demo_job_tbl!A:E,4,FALSE)</f>
        <v>WORTH HEIGHTS ES REPLACEMENT #3</v>
      </c>
      <c r="M733" s="5" t="str">
        <f>VLOOKUP(F733,[1]demo_job_tbl!A:C,3,FALSE)</f>
        <v>OR</v>
      </c>
    </row>
    <row r="734" spans="1:13" x14ac:dyDescent="0.25">
      <c r="A734" s="5" t="s">
        <v>14</v>
      </c>
      <c r="B734" s="5" t="s">
        <v>15</v>
      </c>
      <c r="C734" s="5" t="s">
        <v>16</v>
      </c>
      <c r="D734" s="5" t="s">
        <v>55</v>
      </c>
      <c r="E734" s="5" t="s">
        <v>119</v>
      </c>
      <c r="F734" s="5" t="s">
        <v>120</v>
      </c>
      <c r="G734" s="3" t="str">
        <f>VLOOKUP(D734,[1]tab_gl_segment_4!A:D,3,FALSE)</f>
        <v>MOVING</v>
      </c>
      <c r="H734" s="4">
        <v>40463</v>
      </c>
      <c r="I734" s="4">
        <v>0</v>
      </c>
      <c r="J734" s="4">
        <v>0</v>
      </c>
      <c r="K734" s="4">
        <v>40463</v>
      </c>
      <c r="L734" s="3" t="str">
        <f>VLOOKUP(F734,[1]demo_job_tbl!A:E,4,FALSE)</f>
        <v>WORTH HEIGHTS ES REPLACEMENT #3</v>
      </c>
      <c r="M734" s="5" t="str">
        <f>VLOOKUP(F734,[1]demo_job_tbl!A:C,3,FALSE)</f>
        <v>OR</v>
      </c>
    </row>
    <row r="735" spans="1:13" x14ac:dyDescent="0.25">
      <c r="A735" s="5" t="s">
        <v>14</v>
      </c>
      <c r="B735" s="5" t="s">
        <v>15</v>
      </c>
      <c r="C735" s="5" t="s">
        <v>16</v>
      </c>
      <c r="D735" s="5" t="s">
        <v>56</v>
      </c>
      <c r="E735" s="5" t="s">
        <v>119</v>
      </c>
      <c r="F735" s="5" t="s">
        <v>120</v>
      </c>
      <c r="G735" s="3" t="str">
        <f>VLOOKUP(D735,[1]tab_gl_segment_4!A:D,3,FALSE)</f>
        <v>MATERIAL TESTING</v>
      </c>
      <c r="H735" s="4">
        <v>40205</v>
      </c>
      <c r="I735" s="4">
        <v>0</v>
      </c>
      <c r="J735" s="4">
        <v>0</v>
      </c>
      <c r="K735" s="4">
        <v>40205</v>
      </c>
      <c r="L735" s="3" t="str">
        <f>VLOOKUP(F735,[1]demo_job_tbl!A:E,4,FALSE)</f>
        <v>WORTH HEIGHTS ES REPLACEMENT #3</v>
      </c>
      <c r="M735" s="5" t="str">
        <f>VLOOKUP(F735,[1]demo_job_tbl!A:C,3,FALSE)</f>
        <v>OR</v>
      </c>
    </row>
    <row r="736" spans="1:13" x14ac:dyDescent="0.25">
      <c r="A736" s="5" t="s">
        <v>14</v>
      </c>
      <c r="B736" s="5" t="s">
        <v>15</v>
      </c>
      <c r="C736" s="5" t="s">
        <v>16</v>
      </c>
      <c r="D736" s="5" t="s">
        <v>57</v>
      </c>
      <c r="E736" s="5" t="s">
        <v>119</v>
      </c>
      <c r="F736" s="5" t="s">
        <v>120</v>
      </c>
      <c r="G736" s="3" t="str">
        <f>VLOOKUP(D736,[1]tab_gl_segment_4!A:D,3,FALSE)</f>
        <v>A/E REIMBURSABLES</v>
      </c>
      <c r="H736" s="4">
        <v>17690</v>
      </c>
      <c r="I736" s="4">
        <v>8500</v>
      </c>
      <c r="J736" s="4">
        <v>0</v>
      </c>
      <c r="K736" s="4">
        <v>9190</v>
      </c>
      <c r="L736" s="3" t="str">
        <f>VLOOKUP(F736,[1]demo_job_tbl!A:E,4,FALSE)</f>
        <v>WORTH HEIGHTS ES REPLACEMENT #3</v>
      </c>
      <c r="M736" s="5" t="str">
        <f>VLOOKUP(F736,[1]demo_job_tbl!A:C,3,FALSE)</f>
        <v>OR</v>
      </c>
    </row>
    <row r="737" spans="1:13" x14ac:dyDescent="0.25">
      <c r="A737" s="5" t="s">
        <v>14</v>
      </c>
      <c r="B737" s="5" t="s">
        <v>15</v>
      </c>
      <c r="C737" s="5" t="s">
        <v>16</v>
      </c>
      <c r="D737" s="5" t="s">
        <v>58</v>
      </c>
      <c r="E737" s="5" t="s">
        <v>119</v>
      </c>
      <c r="F737" s="5" t="s">
        <v>120</v>
      </c>
      <c r="G737" s="3" t="str">
        <f>VLOOKUP(D737,[1]tab_gl_segment_4!A:D,3,FALSE)</f>
        <v>ROOF CONSULTING</v>
      </c>
      <c r="H737" s="4">
        <v>32164</v>
      </c>
      <c r="I737" s="4">
        <v>0</v>
      </c>
      <c r="J737" s="4">
        <v>0</v>
      </c>
      <c r="K737" s="4">
        <v>32164</v>
      </c>
      <c r="L737" s="3" t="str">
        <f>VLOOKUP(F737,[1]demo_job_tbl!A:E,4,FALSE)</f>
        <v>WORTH HEIGHTS ES REPLACEMENT #3</v>
      </c>
      <c r="M737" s="5" t="str">
        <f>VLOOKUP(F737,[1]demo_job_tbl!A:C,3,FALSE)</f>
        <v>OR</v>
      </c>
    </row>
    <row r="738" spans="1:13" x14ac:dyDescent="0.25">
      <c r="A738" s="5" t="s">
        <v>14</v>
      </c>
      <c r="B738" s="5" t="s">
        <v>15</v>
      </c>
      <c r="C738" s="5" t="s">
        <v>16</v>
      </c>
      <c r="D738" s="5" t="s">
        <v>59</v>
      </c>
      <c r="E738" s="5" t="s">
        <v>119</v>
      </c>
      <c r="F738" s="5" t="s">
        <v>120</v>
      </c>
      <c r="G738" s="3" t="str">
        <f>VLOOKUP(D738,[1]tab_gl_segment_4!A:D,3,FALSE)</f>
        <v>PERMIT/FEE REIMBURSEMENT</v>
      </c>
      <c r="H738" s="4">
        <v>64329</v>
      </c>
      <c r="I738" s="4">
        <v>0</v>
      </c>
      <c r="J738" s="4">
        <v>0</v>
      </c>
      <c r="K738" s="4">
        <v>64329</v>
      </c>
      <c r="L738" s="3" t="str">
        <f>VLOOKUP(F738,[1]demo_job_tbl!A:E,4,FALSE)</f>
        <v>WORTH HEIGHTS ES REPLACEMENT #3</v>
      </c>
      <c r="M738" s="5" t="str">
        <f>VLOOKUP(F738,[1]demo_job_tbl!A:C,3,FALSE)</f>
        <v>OR</v>
      </c>
    </row>
    <row r="739" spans="1:13" x14ac:dyDescent="0.25">
      <c r="A739" s="5" t="s">
        <v>14</v>
      </c>
      <c r="B739" s="5" t="s">
        <v>15</v>
      </c>
      <c r="C739" s="5" t="s">
        <v>16</v>
      </c>
      <c r="D739" s="5" t="s">
        <v>60</v>
      </c>
      <c r="E739" s="5" t="s">
        <v>119</v>
      </c>
      <c r="F739" s="5" t="s">
        <v>120</v>
      </c>
      <c r="G739" s="3" t="str">
        <f>VLOOKUP(D739,[1]tab_gl_segment_4!A:D,3,FALSE)</f>
        <v>SURVEYING</v>
      </c>
      <c r="H739" s="4">
        <v>24123</v>
      </c>
      <c r="I739" s="4">
        <v>0</v>
      </c>
      <c r="J739" s="4">
        <v>0</v>
      </c>
      <c r="K739" s="4">
        <v>24123</v>
      </c>
      <c r="L739" s="3" t="str">
        <f>VLOOKUP(F739,[1]demo_job_tbl!A:E,4,FALSE)</f>
        <v>WORTH HEIGHTS ES REPLACEMENT #3</v>
      </c>
      <c r="M739" s="5" t="str">
        <f>VLOOKUP(F739,[1]demo_job_tbl!A:C,3,FALSE)</f>
        <v>OR</v>
      </c>
    </row>
    <row r="740" spans="1:13" x14ac:dyDescent="0.25">
      <c r="A740" s="5" t="s">
        <v>14</v>
      </c>
      <c r="B740" s="5" t="s">
        <v>15</v>
      </c>
      <c r="C740" s="5" t="s">
        <v>16</v>
      </c>
      <c r="D740" s="5" t="s">
        <v>61</v>
      </c>
      <c r="E740" s="5" t="s">
        <v>119</v>
      </c>
      <c r="F740" s="5" t="s">
        <v>120</v>
      </c>
      <c r="G740" s="3" t="str">
        <f>VLOOKUP(D740,[1]tab_gl_segment_4!A:D,3,FALSE)</f>
        <v>TRAFFIC MANAGMT PLAN SERV</v>
      </c>
      <c r="H740" s="4">
        <v>50000</v>
      </c>
      <c r="I740" s="4">
        <v>0</v>
      </c>
      <c r="J740" s="4">
        <v>0</v>
      </c>
      <c r="K740" s="4">
        <v>50000</v>
      </c>
      <c r="L740" s="3" t="str">
        <f>VLOOKUP(F740,[1]demo_job_tbl!A:E,4,FALSE)</f>
        <v>WORTH HEIGHTS ES REPLACEMENT #3</v>
      </c>
      <c r="M740" s="5" t="str">
        <f>VLOOKUP(F740,[1]demo_job_tbl!A:C,3,FALSE)</f>
        <v>OR</v>
      </c>
    </row>
    <row r="741" spans="1:13" x14ac:dyDescent="0.25">
      <c r="A741" s="5" t="s">
        <v>14</v>
      </c>
      <c r="B741" s="5" t="s">
        <v>15</v>
      </c>
      <c r="C741" s="5" t="s">
        <v>16</v>
      </c>
      <c r="D741" s="5" t="s">
        <v>62</v>
      </c>
      <c r="E741" s="5" t="s">
        <v>119</v>
      </c>
      <c r="F741" s="5" t="s">
        <v>120</v>
      </c>
      <c r="G741" s="3" t="str">
        <f>VLOOKUP(D741,[1]tab_gl_segment_4!A:D,3,FALSE)</f>
        <v>TEST &amp; BALANCE</v>
      </c>
      <c r="H741" s="4">
        <v>40205</v>
      </c>
      <c r="I741" s="4">
        <v>0</v>
      </c>
      <c r="J741" s="4">
        <v>0</v>
      </c>
      <c r="K741" s="4">
        <v>40205</v>
      </c>
      <c r="L741" s="3" t="str">
        <f>VLOOKUP(F741,[1]demo_job_tbl!A:E,4,FALSE)</f>
        <v>WORTH HEIGHTS ES REPLACEMENT #3</v>
      </c>
      <c r="M741" s="5" t="str">
        <f>VLOOKUP(F741,[1]demo_job_tbl!A:C,3,FALSE)</f>
        <v>OR</v>
      </c>
    </row>
    <row r="742" spans="1:13" x14ac:dyDescent="0.25">
      <c r="A742" s="5" t="s">
        <v>14</v>
      </c>
      <c r="B742" s="5" t="s">
        <v>15</v>
      </c>
      <c r="C742" s="5" t="s">
        <v>29</v>
      </c>
      <c r="D742" s="5" t="s">
        <v>30</v>
      </c>
      <c r="E742" s="5" t="s">
        <v>121</v>
      </c>
      <c r="F742" s="5" t="s">
        <v>122</v>
      </c>
      <c r="G742" s="3" t="str">
        <f>VLOOKUP(D742,[1]tab_gl_segment_4!A:D,3,FALSE)</f>
        <v>OVERTIME COST</v>
      </c>
      <c r="H742" s="4">
        <v>9132</v>
      </c>
      <c r="I742" s="4">
        <v>0</v>
      </c>
      <c r="J742" s="4">
        <v>0</v>
      </c>
      <c r="K742" s="4">
        <v>9132</v>
      </c>
      <c r="L742" s="3" t="str">
        <f>VLOOKUP(F742,[1]demo_job_tbl!A:E,4,FALSE)</f>
        <v>DAGGETT MONTESSORI ADD/RENO</v>
      </c>
      <c r="M742" s="5" t="str">
        <f>VLOOKUP(F742,[1]demo_job_tbl!A:C,3,FALSE)</f>
        <v>OR</v>
      </c>
    </row>
    <row r="743" spans="1:13" x14ac:dyDescent="0.25">
      <c r="A743" s="5" t="s">
        <v>14</v>
      </c>
      <c r="B743" s="5" t="s">
        <v>15</v>
      </c>
      <c r="C743" s="5" t="s">
        <v>33</v>
      </c>
      <c r="D743" s="5" t="s">
        <v>30</v>
      </c>
      <c r="E743" s="5" t="s">
        <v>121</v>
      </c>
      <c r="F743" s="5" t="s">
        <v>122</v>
      </c>
      <c r="G743" s="3" t="str">
        <f>VLOOKUP(D743,[1]tab_gl_segment_4!A:D,3,FALSE)</f>
        <v>OVERTIME COST</v>
      </c>
      <c r="H743" s="4">
        <v>1000</v>
      </c>
      <c r="I743" s="4">
        <v>0</v>
      </c>
      <c r="J743" s="4">
        <v>0</v>
      </c>
      <c r="K743" s="4">
        <v>1000</v>
      </c>
      <c r="L743" s="3" t="str">
        <f>VLOOKUP(F743,[1]demo_job_tbl!A:E,4,FALSE)</f>
        <v>DAGGETT MONTESSORI ADD/RENO</v>
      </c>
      <c r="M743" s="5" t="str">
        <f>VLOOKUP(F743,[1]demo_job_tbl!A:C,3,FALSE)</f>
        <v>OR</v>
      </c>
    </row>
    <row r="744" spans="1:13" x14ac:dyDescent="0.25">
      <c r="A744" s="5" t="s">
        <v>14</v>
      </c>
      <c r="B744" s="5" t="s">
        <v>15</v>
      </c>
      <c r="C744" s="5" t="s">
        <v>34</v>
      </c>
      <c r="D744" s="5" t="s">
        <v>30</v>
      </c>
      <c r="E744" s="5" t="s">
        <v>121</v>
      </c>
      <c r="F744" s="5" t="s">
        <v>122</v>
      </c>
      <c r="G744" s="3" t="str">
        <f>VLOOKUP(D744,[1]tab_gl_segment_4!A:D,3,FALSE)</f>
        <v>OVERTIME COST</v>
      </c>
      <c r="H744" s="4">
        <v>1000</v>
      </c>
      <c r="I744" s="4">
        <v>0</v>
      </c>
      <c r="J744" s="4">
        <v>0</v>
      </c>
      <c r="K744" s="4">
        <v>1000</v>
      </c>
      <c r="L744" s="3" t="str">
        <f>VLOOKUP(F744,[1]demo_job_tbl!A:E,4,FALSE)</f>
        <v>DAGGETT MONTESSORI ADD/RENO</v>
      </c>
      <c r="M744" s="5" t="str">
        <f>VLOOKUP(F744,[1]demo_job_tbl!A:C,3,FALSE)</f>
        <v>OR</v>
      </c>
    </row>
    <row r="745" spans="1:13" x14ac:dyDescent="0.25">
      <c r="A745" s="5" t="s">
        <v>14</v>
      </c>
      <c r="B745" s="5" t="s">
        <v>15</v>
      </c>
      <c r="C745" s="5" t="s">
        <v>35</v>
      </c>
      <c r="D745" s="5" t="s">
        <v>30</v>
      </c>
      <c r="E745" s="5" t="s">
        <v>121</v>
      </c>
      <c r="F745" s="5" t="s">
        <v>122</v>
      </c>
      <c r="G745" s="3" t="str">
        <f>VLOOKUP(D745,[1]tab_gl_segment_4!A:D,3,FALSE)</f>
        <v>OVERTIME COST</v>
      </c>
      <c r="H745" s="4">
        <v>1000</v>
      </c>
      <c r="I745" s="4">
        <v>0</v>
      </c>
      <c r="J745" s="4">
        <v>0</v>
      </c>
      <c r="K745" s="4">
        <v>1000</v>
      </c>
      <c r="L745" s="3" t="str">
        <f>VLOOKUP(F745,[1]demo_job_tbl!A:E,4,FALSE)</f>
        <v>DAGGETT MONTESSORI ADD/RENO</v>
      </c>
      <c r="M745" s="5" t="str">
        <f>VLOOKUP(F745,[1]demo_job_tbl!A:C,3,FALSE)</f>
        <v>OR</v>
      </c>
    </row>
    <row r="746" spans="1:13" x14ac:dyDescent="0.25">
      <c r="A746" s="5" t="s">
        <v>14</v>
      </c>
      <c r="B746" s="5" t="s">
        <v>15</v>
      </c>
      <c r="C746" s="5" t="s">
        <v>36</v>
      </c>
      <c r="D746" s="5" t="s">
        <v>30</v>
      </c>
      <c r="E746" s="5" t="s">
        <v>121</v>
      </c>
      <c r="F746" s="5" t="s">
        <v>122</v>
      </c>
      <c r="G746" s="3" t="str">
        <f>VLOOKUP(D746,[1]tab_gl_segment_4!A:D,3,FALSE)</f>
        <v>OVERTIME COST</v>
      </c>
      <c r="H746" s="4">
        <v>1000</v>
      </c>
      <c r="I746" s="4">
        <v>0</v>
      </c>
      <c r="J746" s="4">
        <v>0</v>
      </c>
      <c r="K746" s="4">
        <v>1000</v>
      </c>
      <c r="L746" s="3" t="str">
        <f>VLOOKUP(F746,[1]demo_job_tbl!A:E,4,FALSE)</f>
        <v>DAGGETT MONTESSORI ADD/RENO</v>
      </c>
      <c r="M746" s="5" t="str">
        <f>VLOOKUP(F746,[1]demo_job_tbl!A:C,3,FALSE)</f>
        <v>OR</v>
      </c>
    </row>
    <row r="747" spans="1:13" x14ac:dyDescent="0.25">
      <c r="A747" s="5" t="s">
        <v>14</v>
      </c>
      <c r="B747" s="5" t="s">
        <v>15</v>
      </c>
      <c r="C747" s="5" t="s">
        <v>37</v>
      </c>
      <c r="D747" s="5" t="s">
        <v>30</v>
      </c>
      <c r="E747" s="5" t="s">
        <v>121</v>
      </c>
      <c r="F747" s="5" t="s">
        <v>122</v>
      </c>
      <c r="G747" s="3" t="str">
        <f>VLOOKUP(D747,[1]tab_gl_segment_4!A:D,3,FALSE)</f>
        <v>OVERTIME COST</v>
      </c>
      <c r="H747" s="4">
        <v>1000</v>
      </c>
      <c r="I747" s="4">
        <v>0</v>
      </c>
      <c r="J747" s="4">
        <v>0</v>
      </c>
      <c r="K747" s="4">
        <v>1000</v>
      </c>
      <c r="L747" s="3" t="str">
        <f>VLOOKUP(F747,[1]demo_job_tbl!A:E,4,FALSE)</f>
        <v>DAGGETT MONTESSORI ADD/RENO</v>
      </c>
      <c r="M747" s="5" t="str">
        <f>VLOOKUP(F747,[1]demo_job_tbl!A:C,3,FALSE)</f>
        <v>OR</v>
      </c>
    </row>
    <row r="748" spans="1:13" x14ac:dyDescent="0.25">
      <c r="A748" s="5" t="s">
        <v>14</v>
      </c>
      <c r="B748" s="5" t="s">
        <v>15</v>
      </c>
      <c r="C748" s="5" t="s">
        <v>39</v>
      </c>
      <c r="D748" s="5" t="s">
        <v>17</v>
      </c>
      <c r="E748" s="5" t="s">
        <v>121</v>
      </c>
      <c r="F748" s="5" t="s">
        <v>122</v>
      </c>
      <c r="G748" s="3" t="str">
        <f>VLOOKUP(D748,[1]tab_gl_segment_4!A:D,3,FALSE)</f>
        <v>FURNITURE, FIXTURE &amp; EQUIPMENT</v>
      </c>
      <c r="H748" s="4">
        <v>1068765</v>
      </c>
      <c r="I748" s="4">
        <v>0</v>
      </c>
      <c r="J748" s="4">
        <v>0</v>
      </c>
      <c r="K748" s="4">
        <v>1068765</v>
      </c>
      <c r="L748" s="3" t="str">
        <f>VLOOKUP(F748,[1]demo_job_tbl!A:E,4,FALSE)</f>
        <v>DAGGETT MONTESSORI ADD/RENO</v>
      </c>
      <c r="M748" s="5" t="str">
        <f>VLOOKUP(F748,[1]demo_job_tbl!A:C,3,FALSE)</f>
        <v>OR</v>
      </c>
    </row>
    <row r="749" spans="1:13" x14ac:dyDescent="0.25">
      <c r="A749" s="5" t="s">
        <v>14</v>
      </c>
      <c r="B749" s="5" t="s">
        <v>15</v>
      </c>
      <c r="C749" s="5" t="s">
        <v>16</v>
      </c>
      <c r="D749" s="5" t="s">
        <v>40</v>
      </c>
      <c r="E749" s="5" t="s">
        <v>121</v>
      </c>
      <c r="F749" s="5" t="s">
        <v>122</v>
      </c>
      <c r="G749" s="3" t="str">
        <f>VLOOKUP(D749,[1]tab_gl_segment_4!A:D,3,FALSE)</f>
        <v>A/E ALLOWANCES</v>
      </c>
      <c r="H749" s="4">
        <v>22082</v>
      </c>
      <c r="I749" s="4">
        <v>0</v>
      </c>
      <c r="J749" s="4">
        <v>0</v>
      </c>
      <c r="K749" s="4">
        <v>22082</v>
      </c>
      <c r="L749" s="3" t="str">
        <f>VLOOKUP(F749,[1]demo_job_tbl!A:E,4,FALSE)</f>
        <v>DAGGETT MONTESSORI ADD/RENO</v>
      </c>
      <c r="M749" s="5" t="str">
        <f>VLOOKUP(F749,[1]demo_job_tbl!A:C,3,FALSE)</f>
        <v>OR</v>
      </c>
    </row>
    <row r="750" spans="1:13" x14ac:dyDescent="0.25">
      <c r="A750" s="5" t="s">
        <v>14</v>
      </c>
      <c r="B750" s="5" t="s">
        <v>15</v>
      </c>
      <c r="C750" s="5" t="s">
        <v>16</v>
      </c>
      <c r="D750" s="5" t="s">
        <v>41</v>
      </c>
      <c r="E750" s="5" t="s">
        <v>121</v>
      </c>
      <c r="F750" s="5" t="s">
        <v>122</v>
      </c>
      <c r="G750" s="3" t="str">
        <f>VLOOKUP(D750,[1]tab_gl_segment_4!A:D,3,FALSE)</f>
        <v>ACCESSIBILITY (RAS)</v>
      </c>
      <c r="H750" s="4">
        <v>5000</v>
      </c>
      <c r="I750" s="4">
        <v>3500</v>
      </c>
      <c r="J750" s="4">
        <v>0</v>
      </c>
      <c r="K750" s="4">
        <v>1500</v>
      </c>
      <c r="L750" s="3" t="str">
        <f>VLOOKUP(F750,[1]demo_job_tbl!A:E,4,FALSE)</f>
        <v>DAGGETT MONTESSORI ADD/RENO</v>
      </c>
      <c r="M750" s="5" t="str">
        <f>VLOOKUP(F750,[1]demo_job_tbl!A:C,3,FALSE)</f>
        <v>OR</v>
      </c>
    </row>
    <row r="751" spans="1:13" x14ac:dyDescent="0.25">
      <c r="A751" s="5" t="s">
        <v>14</v>
      </c>
      <c r="B751" s="5" t="s">
        <v>15</v>
      </c>
      <c r="C751" s="5" t="s">
        <v>16</v>
      </c>
      <c r="D751" s="5" t="s">
        <v>42</v>
      </c>
      <c r="E751" s="5" t="s">
        <v>121</v>
      </c>
      <c r="F751" s="5" t="s">
        <v>122</v>
      </c>
      <c r="G751" s="3" t="str">
        <f>VLOOKUP(D751,[1]tab_gl_segment_4!A:D,3,FALSE)</f>
        <v>ABATEMENT</v>
      </c>
      <c r="H751" s="4">
        <v>315196</v>
      </c>
      <c r="I751" s="4">
        <v>0</v>
      </c>
      <c r="J751" s="4">
        <v>0</v>
      </c>
      <c r="K751" s="4">
        <v>315196</v>
      </c>
      <c r="L751" s="3" t="str">
        <f>VLOOKUP(F751,[1]demo_job_tbl!A:E,4,FALSE)</f>
        <v>DAGGETT MONTESSORI ADD/RENO</v>
      </c>
      <c r="M751" s="5" t="str">
        <f>VLOOKUP(F751,[1]demo_job_tbl!A:C,3,FALSE)</f>
        <v>OR</v>
      </c>
    </row>
    <row r="752" spans="1:13" x14ac:dyDescent="0.25">
      <c r="A752" s="5" t="s">
        <v>14</v>
      </c>
      <c r="B752" s="5" t="s">
        <v>15</v>
      </c>
      <c r="C752" s="5" t="s">
        <v>16</v>
      </c>
      <c r="D752" s="5" t="s">
        <v>43</v>
      </c>
      <c r="E752" s="5" t="s">
        <v>121</v>
      </c>
      <c r="F752" s="5" t="s">
        <v>122</v>
      </c>
      <c r="G752" s="3" t="str">
        <f>VLOOKUP(D752,[1]tab_gl_segment_4!A:D,3,FALSE)</f>
        <v>DESIGN SERVICES</v>
      </c>
      <c r="H752" s="4">
        <v>1455727</v>
      </c>
      <c r="I752" s="4">
        <v>702666.8</v>
      </c>
      <c r="J752" s="4">
        <v>468444.53</v>
      </c>
      <c r="K752" s="4">
        <v>284615.67</v>
      </c>
      <c r="L752" s="3" t="str">
        <f>VLOOKUP(F752,[1]demo_job_tbl!A:E,4,FALSE)</f>
        <v>DAGGETT MONTESSORI ADD/RENO</v>
      </c>
      <c r="M752" s="5" t="str">
        <f>VLOOKUP(F752,[1]demo_job_tbl!A:C,3,FALSE)</f>
        <v>OR</v>
      </c>
    </row>
    <row r="753" spans="1:13" x14ac:dyDescent="0.25">
      <c r="A753" s="5" t="s">
        <v>14</v>
      </c>
      <c r="B753" s="5" t="s">
        <v>15</v>
      </c>
      <c r="C753" s="5" t="s">
        <v>16</v>
      </c>
      <c r="D753" s="5" t="s">
        <v>44</v>
      </c>
      <c r="E753" s="5" t="s">
        <v>121</v>
      </c>
      <c r="F753" s="5" t="s">
        <v>122</v>
      </c>
      <c r="G753" s="3" t="str">
        <f>VLOOKUP(D753,[1]tab_gl_segment_4!A:D,3,FALSE)</f>
        <v>CONSTRUCTION COST BUDGET</v>
      </c>
      <c r="H753" s="4">
        <v>19491991</v>
      </c>
      <c r="I753" s="4">
        <v>15000</v>
      </c>
      <c r="J753" s="4">
        <v>0</v>
      </c>
      <c r="K753" s="4">
        <v>19476991</v>
      </c>
      <c r="L753" s="3" t="str">
        <f>VLOOKUP(F753,[1]demo_job_tbl!A:E,4,FALSE)</f>
        <v>DAGGETT MONTESSORI ADD/RENO</v>
      </c>
      <c r="M753" s="5" t="str">
        <f>VLOOKUP(F753,[1]demo_job_tbl!A:C,3,FALSE)</f>
        <v>OR</v>
      </c>
    </row>
    <row r="754" spans="1:13" x14ac:dyDescent="0.25">
      <c r="A754" s="5" t="s">
        <v>14</v>
      </c>
      <c r="B754" s="5" t="s">
        <v>15</v>
      </c>
      <c r="C754" s="5" t="s">
        <v>16</v>
      </c>
      <c r="D754" s="5" t="s">
        <v>45</v>
      </c>
      <c r="E754" s="5" t="s">
        <v>121</v>
      </c>
      <c r="F754" s="5" t="s">
        <v>122</v>
      </c>
      <c r="G754" s="3" t="str">
        <f>VLOOKUP(D754,[1]tab_gl_segment_4!A:D,3,FALSE)</f>
        <v>IN CONTRACT CONSTRUC ALLOWANCE</v>
      </c>
      <c r="H754" s="4">
        <v>341989</v>
      </c>
      <c r="I754" s="4">
        <v>0</v>
      </c>
      <c r="J754" s="4">
        <v>0</v>
      </c>
      <c r="K754" s="4">
        <v>341989</v>
      </c>
      <c r="L754" s="3" t="str">
        <f>VLOOKUP(F754,[1]demo_job_tbl!A:E,4,FALSE)</f>
        <v>DAGGETT MONTESSORI ADD/RENO</v>
      </c>
      <c r="M754" s="5" t="str">
        <f>VLOOKUP(F754,[1]demo_job_tbl!A:C,3,FALSE)</f>
        <v>OR</v>
      </c>
    </row>
    <row r="755" spans="1:13" x14ac:dyDescent="0.25">
      <c r="A755" s="5" t="s">
        <v>14</v>
      </c>
      <c r="B755" s="5" t="s">
        <v>15</v>
      </c>
      <c r="C755" s="5" t="s">
        <v>16</v>
      </c>
      <c r="D755" s="5" t="s">
        <v>17</v>
      </c>
      <c r="E755" s="5" t="s">
        <v>121</v>
      </c>
      <c r="F755" s="5" t="s">
        <v>122</v>
      </c>
      <c r="G755" s="3" t="str">
        <f>VLOOKUP(D755,[1]tab_gl_segment_4!A:D,3,FALSE)</f>
        <v>FURNITURE, FIXTURE &amp; EQUIPMENT</v>
      </c>
      <c r="H755" s="4">
        <v>0</v>
      </c>
      <c r="I755" s="4">
        <v>0</v>
      </c>
      <c r="J755" s="4">
        <v>0</v>
      </c>
      <c r="K755" s="4">
        <v>0</v>
      </c>
      <c r="L755" s="3" t="str">
        <f>VLOOKUP(F755,[1]demo_job_tbl!A:E,4,FALSE)</f>
        <v>DAGGETT MONTESSORI ADD/RENO</v>
      </c>
      <c r="M755" s="5" t="str">
        <f>VLOOKUP(F755,[1]demo_job_tbl!A:C,3,FALSE)</f>
        <v>OR</v>
      </c>
    </row>
    <row r="756" spans="1:13" x14ac:dyDescent="0.25">
      <c r="A756" s="5" t="s">
        <v>14</v>
      </c>
      <c r="B756" s="5" t="s">
        <v>15</v>
      </c>
      <c r="C756" s="5" t="s">
        <v>16</v>
      </c>
      <c r="D756" s="5" t="s">
        <v>46</v>
      </c>
      <c r="E756" s="5" t="s">
        <v>121</v>
      </c>
      <c r="F756" s="5" t="s">
        <v>122</v>
      </c>
      <c r="G756" s="3" t="str">
        <f>VLOOKUP(D756,[1]tab_gl_segment_4!A:D,3,FALSE)</f>
        <v>PROGRAM MANAGEMENT</v>
      </c>
      <c r="H756" s="4">
        <v>1038500</v>
      </c>
      <c r="I756" s="4">
        <v>641245.28</v>
      </c>
      <c r="J756" s="4">
        <v>397254.72</v>
      </c>
      <c r="K756" s="4">
        <v>0</v>
      </c>
      <c r="L756" s="3" t="str">
        <f>VLOOKUP(F756,[1]demo_job_tbl!A:E,4,FALSE)</f>
        <v>DAGGETT MONTESSORI ADD/RENO</v>
      </c>
      <c r="M756" s="5" t="str">
        <f>VLOOKUP(F756,[1]demo_job_tbl!A:C,3,FALSE)</f>
        <v>OR</v>
      </c>
    </row>
    <row r="757" spans="1:13" x14ac:dyDescent="0.25">
      <c r="A757" s="5" t="s">
        <v>14</v>
      </c>
      <c r="B757" s="5" t="s">
        <v>15</v>
      </c>
      <c r="C757" s="5" t="s">
        <v>16</v>
      </c>
      <c r="D757" s="5" t="s">
        <v>47</v>
      </c>
      <c r="E757" s="5" t="s">
        <v>121</v>
      </c>
      <c r="F757" s="5" t="s">
        <v>122</v>
      </c>
      <c r="G757" s="3" t="str">
        <f>VLOOKUP(D757,[1]tab_gl_segment_4!A:D,3,FALSE)</f>
        <v>TECHNOLOGY (CIP)</v>
      </c>
      <c r="H757" s="4">
        <v>378348</v>
      </c>
      <c r="I757" s="4">
        <v>0</v>
      </c>
      <c r="J757" s="4">
        <v>0</v>
      </c>
      <c r="K757" s="4">
        <v>378348</v>
      </c>
      <c r="L757" s="3" t="str">
        <f>VLOOKUP(F757,[1]demo_job_tbl!A:E,4,FALSE)</f>
        <v>DAGGETT MONTESSORI ADD/RENO</v>
      </c>
      <c r="M757" s="5" t="str">
        <f>VLOOKUP(F757,[1]demo_job_tbl!A:C,3,FALSE)</f>
        <v>OR</v>
      </c>
    </row>
    <row r="758" spans="1:13" x14ac:dyDescent="0.25">
      <c r="A758" s="5" t="s">
        <v>14</v>
      </c>
      <c r="B758" s="5" t="s">
        <v>15</v>
      </c>
      <c r="C758" s="5" t="s">
        <v>16</v>
      </c>
      <c r="D758" s="5" t="s">
        <v>49</v>
      </c>
      <c r="E758" s="5" t="s">
        <v>121</v>
      </c>
      <c r="F758" s="5" t="s">
        <v>122</v>
      </c>
      <c r="G758" s="3" t="str">
        <f>VLOOKUP(D758,[1]tab_gl_segment_4!A:D,3,FALSE)</f>
        <v>COMMISSIONING</v>
      </c>
      <c r="H758" s="4">
        <v>22082</v>
      </c>
      <c r="I758" s="4">
        <v>0</v>
      </c>
      <c r="J758" s="4">
        <v>0</v>
      </c>
      <c r="K758" s="4">
        <v>22082</v>
      </c>
      <c r="L758" s="3" t="str">
        <f>VLOOKUP(F758,[1]demo_job_tbl!A:E,4,FALSE)</f>
        <v>DAGGETT MONTESSORI ADD/RENO</v>
      </c>
      <c r="M758" s="5" t="str">
        <f>VLOOKUP(F758,[1]demo_job_tbl!A:C,3,FALSE)</f>
        <v>OR</v>
      </c>
    </row>
    <row r="759" spans="1:13" x14ac:dyDescent="0.25">
      <c r="A759" s="5" t="s">
        <v>14</v>
      </c>
      <c r="B759" s="5" t="s">
        <v>15</v>
      </c>
      <c r="C759" s="5" t="s">
        <v>16</v>
      </c>
      <c r="D759" s="5" t="s">
        <v>50</v>
      </c>
      <c r="E759" s="5" t="s">
        <v>121</v>
      </c>
      <c r="F759" s="5" t="s">
        <v>122</v>
      </c>
      <c r="G759" s="3" t="str">
        <f>VLOOKUP(D759,[1]tab_gl_segment_4!A:D,3,FALSE)</f>
        <v>GEOTECH</v>
      </c>
      <c r="H759" s="4">
        <v>45355</v>
      </c>
      <c r="I759" s="4">
        <v>24555</v>
      </c>
      <c r="J759" s="4">
        <v>20800</v>
      </c>
      <c r="K759" s="4">
        <v>0</v>
      </c>
      <c r="L759" s="3" t="str">
        <f>VLOOKUP(F759,[1]demo_job_tbl!A:E,4,FALSE)</f>
        <v>DAGGETT MONTESSORI ADD/RENO</v>
      </c>
      <c r="M759" s="5" t="str">
        <f>VLOOKUP(F759,[1]demo_job_tbl!A:C,3,FALSE)</f>
        <v>OR</v>
      </c>
    </row>
    <row r="760" spans="1:13" x14ac:dyDescent="0.25">
      <c r="A760" s="5" t="s">
        <v>14</v>
      </c>
      <c r="B760" s="5" t="s">
        <v>15</v>
      </c>
      <c r="C760" s="5" t="s">
        <v>16</v>
      </c>
      <c r="D760" s="5" t="s">
        <v>51</v>
      </c>
      <c r="E760" s="5" t="s">
        <v>121</v>
      </c>
      <c r="F760" s="5" t="s">
        <v>122</v>
      </c>
      <c r="G760" s="3" t="str">
        <f>VLOOKUP(D760,[1]tab_gl_segment_4!A:D,3,FALSE)</f>
        <v>HAZMAT CONSULTING</v>
      </c>
      <c r="H760" s="4">
        <v>28704</v>
      </c>
      <c r="I760" s="4">
        <v>28703.84</v>
      </c>
      <c r="J760" s="4">
        <v>0</v>
      </c>
      <c r="K760" s="4">
        <v>0.16</v>
      </c>
      <c r="L760" s="3" t="str">
        <f>VLOOKUP(F760,[1]demo_job_tbl!A:E,4,FALSE)</f>
        <v>DAGGETT MONTESSORI ADD/RENO</v>
      </c>
      <c r="M760" s="5" t="str">
        <f>VLOOKUP(F760,[1]demo_job_tbl!A:C,3,FALSE)</f>
        <v>OR</v>
      </c>
    </row>
    <row r="761" spans="1:13" x14ac:dyDescent="0.25">
      <c r="A761" s="5" t="s">
        <v>14</v>
      </c>
      <c r="B761" s="5" t="s">
        <v>15</v>
      </c>
      <c r="C761" s="5" t="s">
        <v>16</v>
      </c>
      <c r="D761" s="5" t="s">
        <v>52</v>
      </c>
      <c r="E761" s="5" t="s">
        <v>121</v>
      </c>
      <c r="F761" s="5" t="s">
        <v>122</v>
      </c>
      <c r="G761" s="3" t="str">
        <f>VLOOKUP(D761,[1]tab_gl_segment_4!A:D,3,FALSE)</f>
        <v>CONTINGENCY HOLDING ACCT</v>
      </c>
      <c r="H761" s="4">
        <v>445808</v>
      </c>
      <c r="I761" s="4">
        <v>0</v>
      </c>
      <c r="J761" s="4">
        <v>0</v>
      </c>
      <c r="K761" s="4">
        <v>445808</v>
      </c>
      <c r="L761" s="3" t="str">
        <f>VLOOKUP(F761,[1]demo_job_tbl!A:E,4,FALSE)</f>
        <v>DAGGETT MONTESSORI ADD/RENO</v>
      </c>
      <c r="M761" s="5" t="str">
        <f>VLOOKUP(F761,[1]demo_job_tbl!A:C,3,FALSE)</f>
        <v>OR</v>
      </c>
    </row>
    <row r="762" spans="1:13" x14ac:dyDescent="0.25">
      <c r="A762" s="5" t="s">
        <v>14</v>
      </c>
      <c r="B762" s="5" t="s">
        <v>15</v>
      </c>
      <c r="C762" s="5" t="s">
        <v>16</v>
      </c>
      <c r="D762" s="5" t="s">
        <v>53</v>
      </c>
      <c r="E762" s="5" t="s">
        <v>121</v>
      </c>
      <c r="F762" s="5" t="s">
        <v>122</v>
      </c>
      <c r="G762" s="3" t="str">
        <f>VLOOKUP(D762,[1]tab_gl_segment_4!A:D,3,FALSE)</f>
        <v>ABATEMENT CONTINGENCY (HZMT)</v>
      </c>
      <c r="H762" s="4">
        <v>31520</v>
      </c>
      <c r="I762" s="4">
        <v>0</v>
      </c>
      <c r="J762" s="4">
        <v>0</v>
      </c>
      <c r="K762" s="4">
        <v>31520</v>
      </c>
      <c r="L762" s="3" t="str">
        <f>VLOOKUP(F762,[1]demo_job_tbl!A:E,4,FALSE)</f>
        <v>DAGGETT MONTESSORI ADD/RENO</v>
      </c>
      <c r="M762" s="5" t="str">
        <f>VLOOKUP(F762,[1]demo_job_tbl!A:C,3,FALSE)</f>
        <v>OR</v>
      </c>
    </row>
    <row r="763" spans="1:13" x14ac:dyDescent="0.25">
      <c r="A763" s="5" t="s">
        <v>14</v>
      </c>
      <c r="B763" s="5" t="s">
        <v>15</v>
      </c>
      <c r="C763" s="5" t="s">
        <v>16</v>
      </c>
      <c r="D763" s="5" t="s">
        <v>55</v>
      </c>
      <c r="E763" s="5" t="s">
        <v>121</v>
      </c>
      <c r="F763" s="5" t="s">
        <v>122</v>
      </c>
      <c r="G763" s="3" t="str">
        <f>VLOOKUP(D763,[1]tab_gl_segment_4!A:D,3,FALSE)</f>
        <v>MOVING</v>
      </c>
      <c r="H763" s="4">
        <v>22223</v>
      </c>
      <c r="I763" s="4">
        <v>0</v>
      </c>
      <c r="J763" s="4">
        <v>0</v>
      </c>
      <c r="K763" s="4">
        <v>22223</v>
      </c>
      <c r="L763" s="3" t="str">
        <f>VLOOKUP(F763,[1]demo_job_tbl!A:E,4,FALSE)</f>
        <v>DAGGETT MONTESSORI ADD/RENO</v>
      </c>
      <c r="M763" s="5" t="str">
        <f>VLOOKUP(F763,[1]demo_job_tbl!A:C,3,FALSE)</f>
        <v>OR</v>
      </c>
    </row>
    <row r="764" spans="1:13" x14ac:dyDescent="0.25">
      <c r="A764" s="5" t="s">
        <v>14</v>
      </c>
      <c r="B764" s="5" t="s">
        <v>15</v>
      </c>
      <c r="C764" s="5" t="s">
        <v>16</v>
      </c>
      <c r="D764" s="5" t="s">
        <v>56</v>
      </c>
      <c r="E764" s="5" t="s">
        <v>121</v>
      </c>
      <c r="F764" s="5" t="s">
        <v>122</v>
      </c>
      <c r="G764" s="3" t="str">
        <f>VLOOKUP(D764,[1]tab_gl_segment_4!A:D,3,FALSE)</f>
        <v>MATERIAL TESTING</v>
      </c>
      <c r="H764" s="4">
        <v>22082</v>
      </c>
      <c r="I764" s="4">
        <v>0</v>
      </c>
      <c r="J764" s="4">
        <v>0</v>
      </c>
      <c r="K764" s="4">
        <v>22082</v>
      </c>
      <c r="L764" s="3" t="str">
        <f>VLOOKUP(F764,[1]demo_job_tbl!A:E,4,FALSE)</f>
        <v>DAGGETT MONTESSORI ADD/RENO</v>
      </c>
      <c r="M764" s="5" t="str">
        <f>VLOOKUP(F764,[1]demo_job_tbl!A:C,3,FALSE)</f>
        <v>OR</v>
      </c>
    </row>
    <row r="765" spans="1:13" x14ac:dyDescent="0.25">
      <c r="A765" s="5" t="s">
        <v>14</v>
      </c>
      <c r="B765" s="5" t="s">
        <v>15</v>
      </c>
      <c r="C765" s="5" t="s">
        <v>16</v>
      </c>
      <c r="D765" s="5" t="s">
        <v>57</v>
      </c>
      <c r="E765" s="5" t="s">
        <v>121</v>
      </c>
      <c r="F765" s="5" t="s">
        <v>122</v>
      </c>
      <c r="G765" s="3" t="str">
        <f>VLOOKUP(D765,[1]tab_gl_segment_4!A:D,3,FALSE)</f>
        <v>A/E REIMBURSABLES</v>
      </c>
      <c r="H765" s="4">
        <v>9716</v>
      </c>
      <c r="I765" s="4">
        <v>5000</v>
      </c>
      <c r="J765" s="4">
        <v>0</v>
      </c>
      <c r="K765" s="4">
        <v>4716</v>
      </c>
      <c r="L765" s="3" t="str">
        <f>VLOOKUP(F765,[1]demo_job_tbl!A:E,4,FALSE)</f>
        <v>DAGGETT MONTESSORI ADD/RENO</v>
      </c>
      <c r="M765" s="5" t="str">
        <f>VLOOKUP(F765,[1]demo_job_tbl!A:C,3,FALSE)</f>
        <v>OR</v>
      </c>
    </row>
    <row r="766" spans="1:13" x14ac:dyDescent="0.25">
      <c r="A766" s="5" t="s">
        <v>14</v>
      </c>
      <c r="B766" s="5" t="s">
        <v>15</v>
      </c>
      <c r="C766" s="5" t="s">
        <v>16</v>
      </c>
      <c r="D766" s="5" t="s">
        <v>58</v>
      </c>
      <c r="E766" s="5" t="s">
        <v>121</v>
      </c>
      <c r="F766" s="5" t="s">
        <v>122</v>
      </c>
      <c r="G766" s="3" t="str">
        <f>VLOOKUP(D766,[1]tab_gl_segment_4!A:D,3,FALSE)</f>
        <v>ROOF CONSULTING</v>
      </c>
      <c r="H766" s="4">
        <v>17666</v>
      </c>
      <c r="I766" s="4">
        <v>0</v>
      </c>
      <c r="J766" s="4">
        <v>0</v>
      </c>
      <c r="K766" s="4">
        <v>17666</v>
      </c>
      <c r="L766" s="3" t="str">
        <f>VLOOKUP(F766,[1]demo_job_tbl!A:E,4,FALSE)</f>
        <v>DAGGETT MONTESSORI ADD/RENO</v>
      </c>
      <c r="M766" s="5" t="str">
        <f>VLOOKUP(F766,[1]demo_job_tbl!A:C,3,FALSE)</f>
        <v>OR</v>
      </c>
    </row>
    <row r="767" spans="1:13" x14ac:dyDescent="0.25">
      <c r="A767" s="5" t="s">
        <v>14</v>
      </c>
      <c r="B767" s="5" t="s">
        <v>15</v>
      </c>
      <c r="C767" s="5" t="s">
        <v>16</v>
      </c>
      <c r="D767" s="5" t="s">
        <v>59</v>
      </c>
      <c r="E767" s="5" t="s">
        <v>121</v>
      </c>
      <c r="F767" s="5" t="s">
        <v>122</v>
      </c>
      <c r="G767" s="3" t="str">
        <f>VLOOKUP(D767,[1]tab_gl_segment_4!A:D,3,FALSE)</f>
        <v>PERMIT/FEE REIMBURSEMENT</v>
      </c>
      <c r="H767" s="4">
        <v>35331</v>
      </c>
      <c r="I767" s="4">
        <v>0</v>
      </c>
      <c r="J767" s="4">
        <v>0</v>
      </c>
      <c r="K767" s="4">
        <v>35331</v>
      </c>
      <c r="L767" s="3" t="str">
        <f>VLOOKUP(F767,[1]demo_job_tbl!A:E,4,FALSE)</f>
        <v>DAGGETT MONTESSORI ADD/RENO</v>
      </c>
      <c r="M767" s="5" t="str">
        <f>VLOOKUP(F767,[1]demo_job_tbl!A:C,3,FALSE)</f>
        <v>OR</v>
      </c>
    </row>
    <row r="768" spans="1:13" x14ac:dyDescent="0.25">
      <c r="A768" s="5" t="s">
        <v>14</v>
      </c>
      <c r="B768" s="5" t="s">
        <v>15</v>
      </c>
      <c r="C768" s="5" t="s">
        <v>16</v>
      </c>
      <c r="D768" s="5" t="s">
        <v>60</v>
      </c>
      <c r="E768" s="5" t="s">
        <v>121</v>
      </c>
      <c r="F768" s="5" t="s">
        <v>122</v>
      </c>
      <c r="G768" s="3" t="str">
        <f>VLOOKUP(D768,[1]tab_gl_segment_4!A:D,3,FALSE)</f>
        <v>SURVEYING</v>
      </c>
      <c r="H768" s="4">
        <v>63927</v>
      </c>
      <c r="I768" s="4">
        <v>5640</v>
      </c>
      <c r="J768" s="4">
        <v>58286.3</v>
      </c>
      <c r="K768" s="4">
        <v>0.7</v>
      </c>
      <c r="L768" s="3" t="str">
        <f>VLOOKUP(F768,[1]demo_job_tbl!A:E,4,FALSE)</f>
        <v>DAGGETT MONTESSORI ADD/RENO</v>
      </c>
      <c r="M768" s="5" t="str">
        <f>VLOOKUP(F768,[1]demo_job_tbl!A:C,3,FALSE)</f>
        <v>OR</v>
      </c>
    </row>
    <row r="769" spans="1:13" x14ac:dyDescent="0.25">
      <c r="A769" s="5" t="s">
        <v>14</v>
      </c>
      <c r="B769" s="5" t="s">
        <v>15</v>
      </c>
      <c r="C769" s="5" t="s">
        <v>16</v>
      </c>
      <c r="D769" s="5" t="s">
        <v>61</v>
      </c>
      <c r="E769" s="5" t="s">
        <v>121</v>
      </c>
      <c r="F769" s="5" t="s">
        <v>122</v>
      </c>
      <c r="G769" s="3" t="str">
        <f>VLOOKUP(D769,[1]tab_gl_segment_4!A:D,3,FALSE)</f>
        <v>TRAFFIC MANAGMT PLAN SERV</v>
      </c>
      <c r="H769" s="4">
        <v>50000</v>
      </c>
      <c r="I769" s="4">
        <v>3500</v>
      </c>
      <c r="J769" s="4">
        <v>22000</v>
      </c>
      <c r="K769" s="4">
        <v>24500</v>
      </c>
      <c r="L769" s="3" t="str">
        <f>VLOOKUP(F769,[1]demo_job_tbl!A:E,4,FALSE)</f>
        <v>DAGGETT MONTESSORI ADD/RENO</v>
      </c>
      <c r="M769" s="5" t="str">
        <f>VLOOKUP(F769,[1]demo_job_tbl!A:C,3,FALSE)</f>
        <v>OR</v>
      </c>
    </row>
    <row r="770" spans="1:13" x14ac:dyDescent="0.25">
      <c r="A770" s="5" t="s">
        <v>14</v>
      </c>
      <c r="B770" s="5" t="s">
        <v>15</v>
      </c>
      <c r="C770" s="5" t="s">
        <v>16</v>
      </c>
      <c r="D770" s="5" t="s">
        <v>62</v>
      </c>
      <c r="E770" s="5" t="s">
        <v>121</v>
      </c>
      <c r="F770" s="5" t="s">
        <v>122</v>
      </c>
      <c r="G770" s="3" t="str">
        <f>VLOOKUP(D770,[1]tab_gl_segment_4!A:D,3,FALSE)</f>
        <v>TEST &amp; BALANCE</v>
      </c>
      <c r="H770" s="4">
        <v>22082</v>
      </c>
      <c r="I770" s="4">
        <v>0</v>
      </c>
      <c r="J770" s="4">
        <v>0</v>
      </c>
      <c r="K770" s="4">
        <v>22082</v>
      </c>
      <c r="L770" s="3" t="str">
        <f>VLOOKUP(F770,[1]demo_job_tbl!A:E,4,FALSE)</f>
        <v>DAGGETT MONTESSORI ADD/RENO</v>
      </c>
      <c r="M770" s="5" t="str">
        <f>VLOOKUP(F770,[1]demo_job_tbl!A:C,3,FALSE)</f>
        <v>OR</v>
      </c>
    </row>
    <row r="771" spans="1:13" x14ac:dyDescent="0.25">
      <c r="A771" s="5" t="s">
        <v>14</v>
      </c>
      <c r="B771" s="5" t="s">
        <v>15</v>
      </c>
      <c r="C771" s="5" t="s">
        <v>29</v>
      </c>
      <c r="D771" s="5" t="s">
        <v>30</v>
      </c>
      <c r="E771" s="5" t="s">
        <v>123</v>
      </c>
      <c r="F771" s="5" t="s">
        <v>124</v>
      </c>
      <c r="G771" s="3" t="str">
        <f>VLOOKUP(D771,[1]tab_gl_segment_4!A:D,3,FALSE)</f>
        <v>OVERTIME COST</v>
      </c>
      <c r="H771" s="4">
        <v>0</v>
      </c>
      <c r="I771" s="4">
        <v>0</v>
      </c>
      <c r="J771" s="4">
        <v>0</v>
      </c>
      <c r="K771" s="4">
        <v>0</v>
      </c>
      <c r="L771" s="3" t="str">
        <f>VLOOKUP(F771,[1]demo_job_tbl!A:E,4,FALSE)</f>
        <v>YWLA ADD/RENO&gt;081204</v>
      </c>
      <c r="M771" s="5" t="str">
        <f>VLOOKUP(F771,[1]demo_job_tbl!A:C,3,FALSE)</f>
        <v>OR</v>
      </c>
    </row>
    <row r="772" spans="1:13" x14ac:dyDescent="0.25">
      <c r="A772" s="5" t="s">
        <v>14</v>
      </c>
      <c r="B772" s="5" t="s">
        <v>15</v>
      </c>
      <c r="C772" s="5" t="s">
        <v>39</v>
      </c>
      <c r="D772" s="5" t="s">
        <v>17</v>
      </c>
      <c r="E772" s="5" t="s">
        <v>123</v>
      </c>
      <c r="F772" s="5" t="s">
        <v>124</v>
      </c>
      <c r="G772" s="3" t="str">
        <f>VLOOKUP(D772,[1]tab_gl_segment_4!A:D,3,FALSE)</f>
        <v>FURNITURE, FIXTURE &amp; EQUIPMENT</v>
      </c>
      <c r="H772" s="4">
        <v>0</v>
      </c>
      <c r="I772" s="4">
        <v>0</v>
      </c>
      <c r="J772" s="4">
        <v>0</v>
      </c>
      <c r="K772" s="4">
        <v>0</v>
      </c>
      <c r="L772" s="3" t="str">
        <f>VLOOKUP(F772,[1]demo_job_tbl!A:E,4,FALSE)</f>
        <v>YWLA ADD/RENO&gt;081204</v>
      </c>
      <c r="M772" s="5" t="str">
        <f>VLOOKUP(F772,[1]demo_job_tbl!A:C,3,FALSE)</f>
        <v>OR</v>
      </c>
    </row>
    <row r="773" spans="1:13" x14ac:dyDescent="0.25">
      <c r="A773" s="5" t="s">
        <v>14</v>
      </c>
      <c r="B773" s="5" t="s">
        <v>15</v>
      </c>
      <c r="C773" s="5" t="s">
        <v>16</v>
      </c>
      <c r="D773" s="5" t="s">
        <v>40</v>
      </c>
      <c r="E773" s="5" t="s">
        <v>123</v>
      </c>
      <c r="F773" s="5" t="s">
        <v>124</v>
      </c>
      <c r="G773" s="3" t="str">
        <f>VLOOKUP(D773,[1]tab_gl_segment_4!A:D,3,FALSE)</f>
        <v>A/E ALLOWANCES</v>
      </c>
      <c r="H773" s="4">
        <v>0</v>
      </c>
      <c r="I773" s="4">
        <v>0</v>
      </c>
      <c r="J773" s="4">
        <v>0</v>
      </c>
      <c r="K773" s="4">
        <v>0</v>
      </c>
      <c r="L773" s="3" t="str">
        <f>VLOOKUP(F773,[1]demo_job_tbl!A:E,4,FALSE)</f>
        <v>YWLA ADD/RENO&gt;081204</v>
      </c>
      <c r="M773" s="5" t="str">
        <f>VLOOKUP(F773,[1]demo_job_tbl!A:C,3,FALSE)</f>
        <v>OR</v>
      </c>
    </row>
    <row r="774" spans="1:13" x14ac:dyDescent="0.25">
      <c r="A774" s="5" t="s">
        <v>14</v>
      </c>
      <c r="B774" s="5" t="s">
        <v>15</v>
      </c>
      <c r="C774" s="5" t="s">
        <v>16</v>
      </c>
      <c r="D774" s="5" t="s">
        <v>41</v>
      </c>
      <c r="E774" s="5" t="s">
        <v>123</v>
      </c>
      <c r="F774" s="5" t="s">
        <v>124</v>
      </c>
      <c r="G774" s="3" t="str">
        <f>VLOOKUP(D774,[1]tab_gl_segment_4!A:D,3,FALSE)</f>
        <v>ACCESSIBILITY (RAS)</v>
      </c>
      <c r="H774" s="4">
        <v>0</v>
      </c>
      <c r="I774" s="4">
        <v>0</v>
      </c>
      <c r="J774" s="4">
        <v>0</v>
      </c>
      <c r="K774" s="4">
        <v>0</v>
      </c>
      <c r="L774" s="3" t="str">
        <f>VLOOKUP(F774,[1]demo_job_tbl!A:E,4,FALSE)</f>
        <v>YWLA ADD/RENO&gt;081204</v>
      </c>
      <c r="M774" s="5" t="str">
        <f>VLOOKUP(F774,[1]demo_job_tbl!A:C,3,FALSE)</f>
        <v>OR</v>
      </c>
    </row>
    <row r="775" spans="1:13" x14ac:dyDescent="0.25">
      <c r="A775" s="5" t="s">
        <v>14</v>
      </c>
      <c r="B775" s="5" t="s">
        <v>15</v>
      </c>
      <c r="C775" s="5" t="s">
        <v>16</v>
      </c>
      <c r="D775" s="5" t="s">
        <v>43</v>
      </c>
      <c r="E775" s="5" t="s">
        <v>123</v>
      </c>
      <c r="F775" s="5" t="s">
        <v>124</v>
      </c>
      <c r="G775" s="3" t="str">
        <f>VLOOKUP(D775,[1]tab_gl_segment_4!A:D,3,FALSE)</f>
        <v>DESIGN SERVICES</v>
      </c>
      <c r="H775" s="4">
        <v>0</v>
      </c>
      <c r="I775" s="4">
        <v>0</v>
      </c>
      <c r="J775" s="4">
        <v>0</v>
      </c>
      <c r="K775" s="4">
        <v>0</v>
      </c>
      <c r="L775" s="3" t="str">
        <f>VLOOKUP(F775,[1]demo_job_tbl!A:E,4,FALSE)</f>
        <v>YWLA ADD/RENO&gt;081204</v>
      </c>
      <c r="M775" s="5" t="str">
        <f>VLOOKUP(F775,[1]demo_job_tbl!A:C,3,FALSE)</f>
        <v>OR</v>
      </c>
    </row>
    <row r="776" spans="1:13" x14ac:dyDescent="0.25">
      <c r="A776" s="5" t="s">
        <v>14</v>
      </c>
      <c r="B776" s="5" t="s">
        <v>15</v>
      </c>
      <c r="C776" s="5" t="s">
        <v>16</v>
      </c>
      <c r="D776" s="5" t="s">
        <v>44</v>
      </c>
      <c r="E776" s="5" t="s">
        <v>123</v>
      </c>
      <c r="F776" s="5" t="s">
        <v>124</v>
      </c>
      <c r="G776" s="3" t="str">
        <f>VLOOKUP(D776,[1]tab_gl_segment_4!A:D,3,FALSE)</f>
        <v>CONSTRUCTION COST BUDGET</v>
      </c>
      <c r="H776" s="4">
        <v>0</v>
      </c>
      <c r="I776" s="4">
        <v>0</v>
      </c>
      <c r="J776" s="4">
        <v>0</v>
      </c>
      <c r="K776" s="4">
        <v>0</v>
      </c>
      <c r="L776" s="3" t="str">
        <f>VLOOKUP(F776,[1]demo_job_tbl!A:E,4,FALSE)</f>
        <v>YWLA ADD/RENO&gt;081204</v>
      </c>
      <c r="M776" s="5" t="str">
        <f>VLOOKUP(F776,[1]demo_job_tbl!A:C,3,FALSE)</f>
        <v>OR</v>
      </c>
    </row>
    <row r="777" spans="1:13" x14ac:dyDescent="0.25">
      <c r="A777" s="5" t="s">
        <v>14</v>
      </c>
      <c r="B777" s="5" t="s">
        <v>15</v>
      </c>
      <c r="C777" s="5" t="s">
        <v>16</v>
      </c>
      <c r="D777" s="5" t="s">
        <v>45</v>
      </c>
      <c r="E777" s="5" t="s">
        <v>123</v>
      </c>
      <c r="F777" s="5" t="s">
        <v>124</v>
      </c>
      <c r="G777" s="3" t="str">
        <f>VLOOKUP(D777,[1]tab_gl_segment_4!A:D,3,FALSE)</f>
        <v>IN CONTRACT CONSTRUC ALLOWANCE</v>
      </c>
      <c r="H777" s="4">
        <v>0</v>
      </c>
      <c r="I777" s="4">
        <v>0</v>
      </c>
      <c r="J777" s="4">
        <v>0</v>
      </c>
      <c r="K777" s="4">
        <v>0</v>
      </c>
      <c r="L777" s="3" t="str">
        <f>VLOOKUP(F777,[1]demo_job_tbl!A:E,4,FALSE)</f>
        <v>YWLA ADD/RENO&gt;081204</v>
      </c>
      <c r="M777" s="5" t="str">
        <f>VLOOKUP(F777,[1]demo_job_tbl!A:C,3,FALSE)</f>
        <v>OR</v>
      </c>
    </row>
    <row r="778" spans="1:13" x14ac:dyDescent="0.25">
      <c r="A778" s="5" t="s">
        <v>14</v>
      </c>
      <c r="B778" s="5" t="s">
        <v>15</v>
      </c>
      <c r="C778" s="5" t="s">
        <v>16</v>
      </c>
      <c r="D778" s="5" t="s">
        <v>46</v>
      </c>
      <c r="E778" s="5" t="s">
        <v>123</v>
      </c>
      <c r="F778" s="5" t="s">
        <v>124</v>
      </c>
      <c r="G778" s="3" t="str">
        <f>VLOOKUP(D778,[1]tab_gl_segment_4!A:D,3,FALSE)</f>
        <v>PROGRAM MANAGEMENT</v>
      </c>
      <c r="H778" s="4">
        <v>0</v>
      </c>
      <c r="I778" s="4">
        <v>0</v>
      </c>
      <c r="J778" s="4">
        <v>0</v>
      </c>
      <c r="K778" s="4">
        <v>0</v>
      </c>
      <c r="L778" s="3" t="str">
        <f>VLOOKUP(F778,[1]demo_job_tbl!A:E,4,FALSE)</f>
        <v>YWLA ADD/RENO&gt;081204</v>
      </c>
      <c r="M778" s="5" t="str">
        <f>VLOOKUP(F778,[1]demo_job_tbl!A:C,3,FALSE)</f>
        <v>OR</v>
      </c>
    </row>
    <row r="779" spans="1:13" x14ac:dyDescent="0.25">
      <c r="A779" s="5" t="s">
        <v>14</v>
      </c>
      <c r="B779" s="5" t="s">
        <v>15</v>
      </c>
      <c r="C779" s="5" t="s">
        <v>16</v>
      </c>
      <c r="D779" s="5" t="s">
        <v>49</v>
      </c>
      <c r="E779" s="5" t="s">
        <v>123</v>
      </c>
      <c r="F779" s="5" t="s">
        <v>124</v>
      </c>
      <c r="G779" s="3" t="str">
        <f>VLOOKUP(D779,[1]tab_gl_segment_4!A:D,3,FALSE)</f>
        <v>COMMISSIONING</v>
      </c>
      <c r="H779" s="4">
        <v>0</v>
      </c>
      <c r="I779" s="4">
        <v>0</v>
      </c>
      <c r="J779" s="4">
        <v>0</v>
      </c>
      <c r="K779" s="4">
        <v>0</v>
      </c>
      <c r="L779" s="3" t="str">
        <f>VLOOKUP(F779,[1]demo_job_tbl!A:E,4,FALSE)</f>
        <v>YWLA ADD/RENO&gt;081204</v>
      </c>
      <c r="M779" s="5" t="str">
        <f>VLOOKUP(F779,[1]demo_job_tbl!A:C,3,FALSE)</f>
        <v>OR</v>
      </c>
    </row>
    <row r="780" spans="1:13" x14ac:dyDescent="0.25">
      <c r="A780" s="5" t="s">
        <v>14</v>
      </c>
      <c r="B780" s="5" t="s">
        <v>15</v>
      </c>
      <c r="C780" s="5" t="s">
        <v>16</v>
      </c>
      <c r="D780" s="5" t="s">
        <v>50</v>
      </c>
      <c r="E780" s="5" t="s">
        <v>123</v>
      </c>
      <c r="F780" s="5" t="s">
        <v>124</v>
      </c>
      <c r="G780" s="3" t="str">
        <f>VLOOKUP(D780,[1]tab_gl_segment_4!A:D,3,FALSE)</f>
        <v>GEOTECH</v>
      </c>
      <c r="H780" s="4">
        <v>0</v>
      </c>
      <c r="I780" s="4">
        <v>0</v>
      </c>
      <c r="J780" s="4">
        <v>0</v>
      </c>
      <c r="K780" s="4">
        <v>0</v>
      </c>
      <c r="L780" s="3" t="str">
        <f>VLOOKUP(F780,[1]demo_job_tbl!A:E,4,FALSE)</f>
        <v>YWLA ADD/RENO&gt;081204</v>
      </c>
      <c r="M780" s="5" t="str">
        <f>VLOOKUP(F780,[1]demo_job_tbl!A:C,3,FALSE)</f>
        <v>OR</v>
      </c>
    </row>
    <row r="781" spans="1:13" x14ac:dyDescent="0.25">
      <c r="A781" s="5" t="s">
        <v>14</v>
      </c>
      <c r="B781" s="5" t="s">
        <v>15</v>
      </c>
      <c r="C781" s="5" t="s">
        <v>16</v>
      </c>
      <c r="D781" s="5" t="s">
        <v>52</v>
      </c>
      <c r="E781" s="5" t="s">
        <v>123</v>
      </c>
      <c r="F781" s="5" t="s">
        <v>124</v>
      </c>
      <c r="G781" s="3" t="str">
        <f>VLOOKUP(D781,[1]tab_gl_segment_4!A:D,3,FALSE)</f>
        <v>CONTINGENCY HOLDING ACCT</v>
      </c>
      <c r="H781" s="4">
        <v>0</v>
      </c>
      <c r="I781" s="4">
        <v>0</v>
      </c>
      <c r="J781" s="4">
        <v>0</v>
      </c>
      <c r="K781" s="4">
        <v>0</v>
      </c>
      <c r="L781" s="3" t="str">
        <f>VLOOKUP(F781,[1]demo_job_tbl!A:E,4,FALSE)</f>
        <v>YWLA ADD/RENO&gt;081204</v>
      </c>
      <c r="M781" s="5" t="str">
        <f>VLOOKUP(F781,[1]demo_job_tbl!A:C,3,FALSE)</f>
        <v>OR</v>
      </c>
    </row>
    <row r="782" spans="1:13" x14ac:dyDescent="0.25">
      <c r="A782" s="5" t="s">
        <v>14</v>
      </c>
      <c r="B782" s="5" t="s">
        <v>15</v>
      </c>
      <c r="C782" s="5" t="s">
        <v>16</v>
      </c>
      <c r="D782" s="5" t="s">
        <v>55</v>
      </c>
      <c r="E782" s="5" t="s">
        <v>123</v>
      </c>
      <c r="F782" s="5" t="s">
        <v>124</v>
      </c>
      <c r="G782" s="3" t="str">
        <f>VLOOKUP(D782,[1]tab_gl_segment_4!A:D,3,FALSE)</f>
        <v>MOVING</v>
      </c>
      <c r="H782" s="4">
        <v>0</v>
      </c>
      <c r="I782" s="4">
        <v>0</v>
      </c>
      <c r="J782" s="4">
        <v>0</v>
      </c>
      <c r="K782" s="4">
        <v>0</v>
      </c>
      <c r="L782" s="3" t="str">
        <f>VLOOKUP(F782,[1]demo_job_tbl!A:E,4,FALSE)</f>
        <v>YWLA ADD/RENO&gt;081204</v>
      </c>
      <c r="M782" s="5" t="str">
        <f>VLOOKUP(F782,[1]demo_job_tbl!A:C,3,FALSE)</f>
        <v>OR</v>
      </c>
    </row>
    <row r="783" spans="1:13" x14ac:dyDescent="0.25">
      <c r="A783" s="5" t="s">
        <v>14</v>
      </c>
      <c r="B783" s="5" t="s">
        <v>15</v>
      </c>
      <c r="C783" s="5" t="s">
        <v>16</v>
      </c>
      <c r="D783" s="5" t="s">
        <v>56</v>
      </c>
      <c r="E783" s="5" t="s">
        <v>123</v>
      </c>
      <c r="F783" s="5" t="s">
        <v>124</v>
      </c>
      <c r="G783" s="3" t="str">
        <f>VLOOKUP(D783,[1]tab_gl_segment_4!A:D,3,FALSE)</f>
        <v>MATERIAL TESTING</v>
      </c>
      <c r="H783" s="4">
        <v>0</v>
      </c>
      <c r="I783" s="4">
        <v>0</v>
      </c>
      <c r="J783" s="4">
        <v>0</v>
      </c>
      <c r="K783" s="4">
        <v>0</v>
      </c>
      <c r="L783" s="3" t="str">
        <f>VLOOKUP(F783,[1]demo_job_tbl!A:E,4,FALSE)</f>
        <v>YWLA ADD/RENO&gt;081204</v>
      </c>
      <c r="M783" s="5" t="str">
        <f>VLOOKUP(F783,[1]demo_job_tbl!A:C,3,FALSE)</f>
        <v>OR</v>
      </c>
    </row>
    <row r="784" spans="1:13" x14ac:dyDescent="0.25">
      <c r="A784" s="5" t="s">
        <v>14</v>
      </c>
      <c r="B784" s="5" t="s">
        <v>15</v>
      </c>
      <c r="C784" s="5" t="s">
        <v>16</v>
      </c>
      <c r="D784" s="5" t="s">
        <v>57</v>
      </c>
      <c r="E784" s="5" t="s">
        <v>123</v>
      </c>
      <c r="F784" s="5" t="s">
        <v>124</v>
      </c>
      <c r="G784" s="3" t="str">
        <f>VLOOKUP(D784,[1]tab_gl_segment_4!A:D,3,FALSE)</f>
        <v>A/E REIMBURSABLES</v>
      </c>
      <c r="H784" s="4">
        <v>0</v>
      </c>
      <c r="I784" s="4">
        <v>0</v>
      </c>
      <c r="J784" s="4">
        <v>0</v>
      </c>
      <c r="K784" s="4">
        <v>0</v>
      </c>
      <c r="L784" s="3" t="str">
        <f>VLOOKUP(F784,[1]demo_job_tbl!A:E,4,FALSE)</f>
        <v>YWLA ADD/RENO&gt;081204</v>
      </c>
      <c r="M784" s="5" t="str">
        <f>VLOOKUP(F784,[1]demo_job_tbl!A:C,3,FALSE)</f>
        <v>OR</v>
      </c>
    </row>
    <row r="785" spans="1:13" x14ac:dyDescent="0.25">
      <c r="A785" s="5" t="s">
        <v>14</v>
      </c>
      <c r="B785" s="5" t="s">
        <v>15</v>
      </c>
      <c r="C785" s="5" t="s">
        <v>16</v>
      </c>
      <c r="D785" s="5" t="s">
        <v>58</v>
      </c>
      <c r="E785" s="5" t="s">
        <v>123</v>
      </c>
      <c r="F785" s="5" t="s">
        <v>124</v>
      </c>
      <c r="G785" s="3" t="str">
        <f>VLOOKUP(D785,[1]tab_gl_segment_4!A:D,3,FALSE)</f>
        <v>ROOF CONSULTING</v>
      </c>
      <c r="H785" s="4">
        <v>0</v>
      </c>
      <c r="I785" s="4">
        <v>0</v>
      </c>
      <c r="J785" s="4">
        <v>0</v>
      </c>
      <c r="K785" s="4">
        <v>0</v>
      </c>
      <c r="L785" s="3" t="str">
        <f>VLOOKUP(F785,[1]demo_job_tbl!A:E,4,FALSE)</f>
        <v>YWLA ADD/RENO&gt;081204</v>
      </c>
      <c r="M785" s="5" t="str">
        <f>VLOOKUP(F785,[1]demo_job_tbl!A:C,3,FALSE)</f>
        <v>OR</v>
      </c>
    </row>
    <row r="786" spans="1:13" x14ac:dyDescent="0.25">
      <c r="A786" s="5" t="s">
        <v>14</v>
      </c>
      <c r="B786" s="5" t="s">
        <v>15</v>
      </c>
      <c r="C786" s="5" t="s">
        <v>16</v>
      </c>
      <c r="D786" s="5" t="s">
        <v>59</v>
      </c>
      <c r="E786" s="5" t="s">
        <v>123</v>
      </c>
      <c r="F786" s="5" t="s">
        <v>124</v>
      </c>
      <c r="G786" s="3" t="str">
        <f>VLOOKUP(D786,[1]tab_gl_segment_4!A:D,3,FALSE)</f>
        <v>PERMIT/FEE REIMBURSEMENT</v>
      </c>
      <c r="H786" s="4">
        <v>0</v>
      </c>
      <c r="I786" s="4">
        <v>0</v>
      </c>
      <c r="J786" s="4">
        <v>0</v>
      </c>
      <c r="K786" s="4">
        <v>0</v>
      </c>
      <c r="L786" s="3" t="str">
        <f>VLOOKUP(F786,[1]demo_job_tbl!A:E,4,FALSE)</f>
        <v>YWLA ADD/RENO&gt;081204</v>
      </c>
      <c r="M786" s="5" t="str">
        <f>VLOOKUP(F786,[1]demo_job_tbl!A:C,3,FALSE)</f>
        <v>OR</v>
      </c>
    </row>
    <row r="787" spans="1:13" x14ac:dyDescent="0.25">
      <c r="A787" s="5" t="s">
        <v>14</v>
      </c>
      <c r="B787" s="5" t="s">
        <v>15</v>
      </c>
      <c r="C787" s="5" t="s">
        <v>16</v>
      </c>
      <c r="D787" s="5" t="s">
        <v>60</v>
      </c>
      <c r="E787" s="5" t="s">
        <v>123</v>
      </c>
      <c r="F787" s="5" t="s">
        <v>124</v>
      </c>
      <c r="G787" s="3" t="str">
        <f>VLOOKUP(D787,[1]tab_gl_segment_4!A:D,3,FALSE)</f>
        <v>SURVEYING</v>
      </c>
      <c r="H787" s="4">
        <v>0</v>
      </c>
      <c r="I787" s="4">
        <v>0</v>
      </c>
      <c r="J787" s="4">
        <v>0</v>
      </c>
      <c r="K787" s="4">
        <v>0</v>
      </c>
      <c r="L787" s="3" t="str">
        <f>VLOOKUP(F787,[1]demo_job_tbl!A:E,4,FALSE)</f>
        <v>YWLA ADD/RENO&gt;081204</v>
      </c>
      <c r="M787" s="5" t="str">
        <f>VLOOKUP(F787,[1]demo_job_tbl!A:C,3,FALSE)</f>
        <v>OR</v>
      </c>
    </row>
    <row r="788" spans="1:13" x14ac:dyDescent="0.25">
      <c r="A788" s="5" t="s">
        <v>14</v>
      </c>
      <c r="B788" s="5" t="s">
        <v>15</v>
      </c>
      <c r="C788" s="5" t="s">
        <v>16</v>
      </c>
      <c r="D788" s="5" t="s">
        <v>61</v>
      </c>
      <c r="E788" s="5" t="s">
        <v>123</v>
      </c>
      <c r="F788" s="5" t="s">
        <v>124</v>
      </c>
      <c r="G788" s="3" t="str">
        <f>VLOOKUP(D788,[1]tab_gl_segment_4!A:D,3,FALSE)</f>
        <v>TRAFFIC MANAGMT PLAN SERV</v>
      </c>
      <c r="H788" s="4">
        <v>0</v>
      </c>
      <c r="I788" s="4">
        <v>0</v>
      </c>
      <c r="J788" s="4">
        <v>0</v>
      </c>
      <c r="K788" s="4">
        <v>0</v>
      </c>
      <c r="L788" s="3" t="str">
        <f>VLOOKUP(F788,[1]demo_job_tbl!A:E,4,FALSE)</f>
        <v>YWLA ADD/RENO&gt;081204</v>
      </c>
      <c r="M788" s="5" t="str">
        <f>VLOOKUP(F788,[1]demo_job_tbl!A:C,3,FALSE)</f>
        <v>OR</v>
      </c>
    </row>
    <row r="789" spans="1:13" x14ac:dyDescent="0.25">
      <c r="A789" s="5" t="s">
        <v>14</v>
      </c>
      <c r="B789" s="5" t="s">
        <v>15</v>
      </c>
      <c r="C789" s="5" t="s">
        <v>16</v>
      </c>
      <c r="D789" s="5" t="s">
        <v>62</v>
      </c>
      <c r="E789" s="5" t="s">
        <v>123</v>
      </c>
      <c r="F789" s="5" t="s">
        <v>124</v>
      </c>
      <c r="G789" s="3" t="str">
        <f>VLOOKUP(D789,[1]tab_gl_segment_4!A:D,3,FALSE)</f>
        <v>TEST &amp; BALANCE</v>
      </c>
      <c r="H789" s="4">
        <v>0</v>
      </c>
      <c r="I789" s="4">
        <v>0</v>
      </c>
      <c r="J789" s="4">
        <v>0</v>
      </c>
      <c r="K789" s="4">
        <v>0</v>
      </c>
      <c r="L789" s="3" t="str">
        <f>VLOOKUP(F789,[1]demo_job_tbl!A:E,4,FALSE)</f>
        <v>YWLA ADD/RENO&gt;081204</v>
      </c>
      <c r="M789" s="5" t="str">
        <f>VLOOKUP(F789,[1]demo_job_tbl!A:C,3,FALSE)</f>
        <v>OR</v>
      </c>
    </row>
    <row r="790" spans="1:13" x14ac:dyDescent="0.25">
      <c r="A790" s="5" t="s">
        <v>14</v>
      </c>
      <c r="B790" s="5" t="s">
        <v>15</v>
      </c>
      <c r="C790" s="5" t="s">
        <v>29</v>
      </c>
      <c r="D790" s="5" t="s">
        <v>30</v>
      </c>
      <c r="E790" s="5" t="s">
        <v>125</v>
      </c>
      <c r="F790" s="5" t="s">
        <v>126</v>
      </c>
      <c r="G790" s="3" t="str">
        <f>VLOOKUP(D790,[1]tab_gl_segment_4!A:D,3,FALSE)</f>
        <v>OVERTIME COST</v>
      </c>
      <c r="H790" s="4">
        <v>0</v>
      </c>
      <c r="I790" s="4">
        <v>0</v>
      </c>
      <c r="J790" s="4">
        <v>0</v>
      </c>
      <c r="K790" s="4">
        <v>0</v>
      </c>
      <c r="L790" s="3" t="str">
        <f>VLOOKUP(F790,[1]demo_job_tbl!A:E,4,FALSE)</f>
        <v>ROLLING HILLS ES</v>
      </c>
      <c r="M790" s="5" t="str">
        <f>VLOOKUP(F790,[1]demo_job_tbl!A:C,3,FALSE)</f>
        <v>OR</v>
      </c>
    </row>
    <row r="791" spans="1:13" x14ac:dyDescent="0.25">
      <c r="A791" s="5" t="s">
        <v>14</v>
      </c>
      <c r="B791" s="5" t="s">
        <v>15</v>
      </c>
      <c r="C791" s="5" t="s">
        <v>39</v>
      </c>
      <c r="D791" s="5" t="s">
        <v>127</v>
      </c>
      <c r="E791" s="5" t="s">
        <v>125</v>
      </c>
      <c r="F791" s="5" t="s">
        <v>126</v>
      </c>
      <c r="G791" s="3" t="str">
        <f>VLOOKUP(D791,[1]tab_gl_segment_4!A:D,3,FALSE)</f>
        <v>LIBRARY MEDIA</v>
      </c>
      <c r="H791" s="4">
        <v>0</v>
      </c>
      <c r="I791" s="4">
        <v>0</v>
      </c>
      <c r="J791" s="4">
        <v>0</v>
      </c>
      <c r="K791" s="4">
        <v>0</v>
      </c>
      <c r="L791" s="3" t="str">
        <f>VLOOKUP(F791,[1]demo_job_tbl!A:E,4,FALSE)</f>
        <v>ROLLING HILLS ES</v>
      </c>
      <c r="M791" s="5" t="str">
        <f>VLOOKUP(F791,[1]demo_job_tbl!A:C,3,FALSE)</f>
        <v>OR</v>
      </c>
    </row>
    <row r="792" spans="1:13" x14ac:dyDescent="0.25">
      <c r="A792" s="5" t="s">
        <v>14</v>
      </c>
      <c r="B792" s="5" t="s">
        <v>15</v>
      </c>
      <c r="C792" s="5" t="s">
        <v>39</v>
      </c>
      <c r="D792" s="5" t="s">
        <v>17</v>
      </c>
      <c r="E792" s="5" t="s">
        <v>125</v>
      </c>
      <c r="F792" s="5" t="s">
        <v>126</v>
      </c>
      <c r="G792" s="3" t="str">
        <f>VLOOKUP(D792,[1]tab_gl_segment_4!A:D,3,FALSE)</f>
        <v>FURNITURE, FIXTURE &amp; EQUIPMENT</v>
      </c>
      <c r="H792" s="4">
        <v>2935340.03</v>
      </c>
      <c r="I792" s="4">
        <v>0</v>
      </c>
      <c r="J792" s="4">
        <v>2162821.7999999998</v>
      </c>
      <c r="K792" s="4">
        <v>772518.23</v>
      </c>
      <c r="L792" s="3" t="str">
        <f>VLOOKUP(F792,[1]demo_job_tbl!A:E,4,FALSE)</f>
        <v>ROLLING HILLS ES</v>
      </c>
      <c r="M792" s="5" t="str">
        <f>VLOOKUP(F792,[1]demo_job_tbl!A:C,3,FALSE)</f>
        <v>OR</v>
      </c>
    </row>
    <row r="793" spans="1:13" x14ac:dyDescent="0.25">
      <c r="A793" s="5" t="s">
        <v>14</v>
      </c>
      <c r="B793" s="5" t="s">
        <v>15</v>
      </c>
      <c r="C793" s="5" t="s">
        <v>16</v>
      </c>
      <c r="D793" s="5" t="s">
        <v>41</v>
      </c>
      <c r="E793" s="5" t="s">
        <v>125</v>
      </c>
      <c r="F793" s="5" t="s">
        <v>126</v>
      </c>
      <c r="G793" s="3" t="str">
        <f>VLOOKUP(D793,[1]tab_gl_segment_4!A:D,3,FALSE)</f>
        <v>ACCESSIBILITY (RAS)</v>
      </c>
      <c r="H793" s="4">
        <v>0</v>
      </c>
      <c r="I793" s="4">
        <v>0</v>
      </c>
      <c r="J793" s="4">
        <v>0</v>
      </c>
      <c r="K793" s="4">
        <v>0</v>
      </c>
      <c r="L793" s="3" t="str">
        <f>VLOOKUP(F793,[1]demo_job_tbl!A:E,4,FALSE)</f>
        <v>ROLLING HILLS ES</v>
      </c>
      <c r="M793" s="5" t="str">
        <f>VLOOKUP(F793,[1]demo_job_tbl!A:C,3,FALSE)</f>
        <v>OR</v>
      </c>
    </row>
    <row r="794" spans="1:13" x14ac:dyDescent="0.25">
      <c r="A794" s="5" t="s">
        <v>14</v>
      </c>
      <c r="B794" s="5" t="s">
        <v>15</v>
      </c>
      <c r="C794" s="5" t="s">
        <v>16</v>
      </c>
      <c r="D794" s="5" t="s">
        <v>44</v>
      </c>
      <c r="E794" s="5" t="s">
        <v>125</v>
      </c>
      <c r="F794" s="5" t="s">
        <v>126</v>
      </c>
      <c r="G794" s="3" t="str">
        <f>VLOOKUP(D794,[1]tab_gl_segment_4!A:D,3,FALSE)</f>
        <v>CONSTRUCTION COST BUDGET</v>
      </c>
      <c r="H794" s="4">
        <v>42340000</v>
      </c>
      <c r="I794" s="4">
        <v>0</v>
      </c>
      <c r="J794" s="4">
        <v>42340000</v>
      </c>
      <c r="K794" s="4">
        <v>0</v>
      </c>
      <c r="L794" s="3" t="str">
        <f>VLOOKUP(F794,[1]demo_job_tbl!A:E,4,FALSE)</f>
        <v>ROLLING HILLS ES</v>
      </c>
      <c r="M794" s="5" t="str">
        <f>VLOOKUP(F794,[1]demo_job_tbl!A:C,3,FALSE)</f>
        <v>OR</v>
      </c>
    </row>
    <row r="795" spans="1:13" x14ac:dyDescent="0.25">
      <c r="A795" s="5" t="s">
        <v>14</v>
      </c>
      <c r="B795" s="5" t="s">
        <v>15</v>
      </c>
      <c r="C795" s="5" t="s">
        <v>16</v>
      </c>
      <c r="D795" s="5" t="s">
        <v>45</v>
      </c>
      <c r="E795" s="5" t="s">
        <v>125</v>
      </c>
      <c r="F795" s="5" t="s">
        <v>126</v>
      </c>
      <c r="G795" s="3" t="str">
        <f>VLOOKUP(D795,[1]tab_gl_segment_4!A:D,3,FALSE)</f>
        <v>IN CONTRACT CONSTRUC ALLOWANCE</v>
      </c>
      <c r="H795" s="4">
        <v>900000</v>
      </c>
      <c r="I795" s="4">
        <v>0</v>
      </c>
      <c r="J795" s="4">
        <v>900000</v>
      </c>
      <c r="K795" s="4">
        <v>0</v>
      </c>
      <c r="L795" s="3" t="str">
        <f>VLOOKUP(F795,[1]demo_job_tbl!A:E,4,FALSE)</f>
        <v>ROLLING HILLS ES</v>
      </c>
      <c r="M795" s="5" t="str">
        <f>VLOOKUP(F795,[1]demo_job_tbl!A:C,3,FALSE)</f>
        <v>OR</v>
      </c>
    </row>
    <row r="796" spans="1:13" x14ac:dyDescent="0.25">
      <c r="A796" s="5" t="s">
        <v>14</v>
      </c>
      <c r="B796" s="5" t="s">
        <v>15</v>
      </c>
      <c r="C796" s="5" t="s">
        <v>16</v>
      </c>
      <c r="D796" s="5" t="s">
        <v>17</v>
      </c>
      <c r="E796" s="5" t="s">
        <v>125</v>
      </c>
      <c r="F796" s="5" t="s">
        <v>126</v>
      </c>
      <c r="G796" s="3" t="str">
        <f>VLOOKUP(D796,[1]tab_gl_segment_4!A:D,3,FALSE)</f>
        <v>FURNITURE, FIXTURE &amp; EQUIPMENT</v>
      </c>
      <c r="H796" s="4">
        <v>106551</v>
      </c>
      <c r="I796" s="4">
        <v>0</v>
      </c>
      <c r="J796" s="4">
        <v>106550.31</v>
      </c>
      <c r="K796" s="4">
        <v>0.69</v>
      </c>
      <c r="L796" s="3" t="str">
        <f>VLOOKUP(F796,[1]demo_job_tbl!A:E,4,FALSE)</f>
        <v>ROLLING HILLS ES</v>
      </c>
      <c r="M796" s="5" t="str">
        <f>VLOOKUP(F796,[1]demo_job_tbl!A:C,3,FALSE)</f>
        <v>OR</v>
      </c>
    </row>
    <row r="797" spans="1:13" x14ac:dyDescent="0.25">
      <c r="A797" s="5" t="s">
        <v>14</v>
      </c>
      <c r="B797" s="5" t="s">
        <v>15</v>
      </c>
      <c r="C797" s="5" t="s">
        <v>16</v>
      </c>
      <c r="D797" s="5" t="s">
        <v>46</v>
      </c>
      <c r="E797" s="5" t="s">
        <v>125</v>
      </c>
      <c r="F797" s="5" t="s">
        <v>126</v>
      </c>
      <c r="G797" s="3" t="str">
        <f>VLOOKUP(D797,[1]tab_gl_segment_4!A:D,3,FALSE)</f>
        <v>PROGRAM MANAGEMENT</v>
      </c>
      <c r="H797" s="4">
        <v>2446529</v>
      </c>
      <c r="I797" s="4">
        <v>71936.429999999993</v>
      </c>
      <c r="J797" s="4">
        <v>2374592.5699999998</v>
      </c>
      <c r="K797" s="4">
        <v>0</v>
      </c>
      <c r="L797" s="3" t="str">
        <f>VLOOKUP(F797,[1]demo_job_tbl!A:E,4,FALSE)</f>
        <v>ROLLING HILLS ES</v>
      </c>
      <c r="M797" s="5" t="str">
        <f>VLOOKUP(F797,[1]demo_job_tbl!A:C,3,FALSE)</f>
        <v>OR</v>
      </c>
    </row>
    <row r="798" spans="1:13" x14ac:dyDescent="0.25">
      <c r="A798" s="5" t="s">
        <v>14</v>
      </c>
      <c r="B798" s="5" t="s">
        <v>15</v>
      </c>
      <c r="C798" s="5" t="s">
        <v>16</v>
      </c>
      <c r="D798" s="5" t="s">
        <v>48</v>
      </c>
      <c r="E798" s="5" t="s">
        <v>125</v>
      </c>
      <c r="F798" s="5" t="s">
        <v>126</v>
      </c>
      <c r="G798" s="3" t="str">
        <f>VLOOKUP(D798,[1]tab_gl_segment_4!A:D,3,FALSE)</f>
        <v>JOC CONTINGENCY</v>
      </c>
      <c r="H798" s="4">
        <v>25900</v>
      </c>
      <c r="I798" s="4">
        <v>9942</v>
      </c>
      <c r="J798" s="4">
        <v>15958</v>
      </c>
      <c r="K798" s="4">
        <v>0</v>
      </c>
      <c r="L798" s="3" t="str">
        <f>VLOOKUP(F798,[1]demo_job_tbl!A:E,4,FALSE)</f>
        <v>ROLLING HILLS ES</v>
      </c>
      <c r="M798" s="5" t="str">
        <f>VLOOKUP(F798,[1]demo_job_tbl!A:C,3,FALSE)</f>
        <v>OR</v>
      </c>
    </row>
    <row r="799" spans="1:13" x14ac:dyDescent="0.25">
      <c r="A799" s="5" t="s">
        <v>14</v>
      </c>
      <c r="B799" s="5" t="s">
        <v>15</v>
      </c>
      <c r="C799" s="5" t="s">
        <v>16</v>
      </c>
      <c r="D799" s="5" t="s">
        <v>49</v>
      </c>
      <c r="E799" s="5" t="s">
        <v>125</v>
      </c>
      <c r="F799" s="5" t="s">
        <v>126</v>
      </c>
      <c r="G799" s="3" t="str">
        <f>VLOOKUP(D799,[1]tab_gl_segment_4!A:D,3,FALSE)</f>
        <v>COMMISSIONING</v>
      </c>
      <c r="H799" s="4">
        <v>59900</v>
      </c>
      <c r="I799" s="4">
        <v>0</v>
      </c>
      <c r="J799" s="4">
        <v>59900</v>
      </c>
      <c r="K799" s="4">
        <v>0</v>
      </c>
      <c r="L799" s="3" t="str">
        <f>VLOOKUP(F799,[1]demo_job_tbl!A:E,4,FALSE)</f>
        <v>ROLLING HILLS ES</v>
      </c>
      <c r="M799" s="5" t="str">
        <f>VLOOKUP(F799,[1]demo_job_tbl!A:C,3,FALSE)</f>
        <v>OR</v>
      </c>
    </row>
    <row r="800" spans="1:13" x14ac:dyDescent="0.25">
      <c r="A800" s="5" t="s">
        <v>14</v>
      </c>
      <c r="B800" s="5" t="s">
        <v>15</v>
      </c>
      <c r="C800" s="5" t="s">
        <v>16</v>
      </c>
      <c r="D800" s="5" t="s">
        <v>52</v>
      </c>
      <c r="E800" s="5" t="s">
        <v>125</v>
      </c>
      <c r="F800" s="5" t="s">
        <v>126</v>
      </c>
      <c r="G800" s="3" t="str">
        <f>VLOOKUP(D800,[1]tab_gl_segment_4!A:D,3,FALSE)</f>
        <v>CONTINGENCY HOLDING ACCT</v>
      </c>
      <c r="H800" s="4">
        <v>0</v>
      </c>
      <c r="I800" s="4">
        <v>0</v>
      </c>
      <c r="J800" s="4">
        <v>0</v>
      </c>
      <c r="K800" s="4">
        <v>0</v>
      </c>
      <c r="L800" s="3" t="str">
        <f>VLOOKUP(F800,[1]demo_job_tbl!A:E,4,FALSE)</f>
        <v>ROLLING HILLS ES</v>
      </c>
      <c r="M800" s="5" t="str">
        <f>VLOOKUP(F800,[1]demo_job_tbl!A:C,3,FALSE)</f>
        <v>OR</v>
      </c>
    </row>
    <row r="801" spans="1:13" x14ac:dyDescent="0.25">
      <c r="A801" s="5" t="s">
        <v>14</v>
      </c>
      <c r="B801" s="5" t="s">
        <v>15</v>
      </c>
      <c r="C801" s="5" t="s">
        <v>16</v>
      </c>
      <c r="D801" s="5" t="s">
        <v>54</v>
      </c>
      <c r="E801" s="5" t="s">
        <v>125</v>
      </c>
      <c r="F801" s="5" t="s">
        <v>126</v>
      </c>
      <c r="G801" s="3" t="str">
        <f>VLOOKUP(D801,[1]tab_gl_segment_4!A:D,3,FALSE)</f>
        <v>JOB ORDER CONTRACT</v>
      </c>
      <c r="H801" s="4">
        <v>243100</v>
      </c>
      <c r="I801" s="4">
        <v>0</v>
      </c>
      <c r="J801" s="4">
        <v>243100</v>
      </c>
      <c r="K801" s="4">
        <v>0</v>
      </c>
      <c r="L801" s="3" t="str">
        <f>VLOOKUP(F801,[1]demo_job_tbl!A:E,4,FALSE)</f>
        <v>ROLLING HILLS ES</v>
      </c>
      <c r="M801" s="5" t="str">
        <f>VLOOKUP(F801,[1]demo_job_tbl!A:C,3,FALSE)</f>
        <v>OR</v>
      </c>
    </row>
    <row r="802" spans="1:13" x14ac:dyDescent="0.25">
      <c r="A802" s="5" t="s">
        <v>14</v>
      </c>
      <c r="B802" s="5" t="s">
        <v>15</v>
      </c>
      <c r="C802" s="5" t="s">
        <v>16</v>
      </c>
      <c r="D802" s="5" t="s">
        <v>55</v>
      </c>
      <c r="E802" s="5" t="s">
        <v>125</v>
      </c>
      <c r="F802" s="5" t="s">
        <v>126</v>
      </c>
      <c r="G802" s="3" t="str">
        <f>VLOOKUP(D802,[1]tab_gl_segment_4!A:D,3,FALSE)</f>
        <v>MOVING</v>
      </c>
      <c r="H802" s="4">
        <v>22878.5</v>
      </c>
      <c r="I802" s="4">
        <v>0</v>
      </c>
      <c r="J802" s="4">
        <v>15688</v>
      </c>
      <c r="K802" s="4">
        <v>7190.5</v>
      </c>
      <c r="L802" s="3" t="str">
        <f>VLOOKUP(F802,[1]demo_job_tbl!A:E,4,FALSE)</f>
        <v>ROLLING HILLS ES</v>
      </c>
      <c r="M802" s="5" t="str">
        <f>VLOOKUP(F802,[1]demo_job_tbl!A:C,3,FALSE)</f>
        <v>OR</v>
      </c>
    </row>
    <row r="803" spans="1:13" x14ac:dyDescent="0.25">
      <c r="A803" s="5" t="s">
        <v>14</v>
      </c>
      <c r="B803" s="5" t="s">
        <v>15</v>
      </c>
      <c r="C803" s="5" t="s">
        <v>16</v>
      </c>
      <c r="D803" s="5" t="s">
        <v>56</v>
      </c>
      <c r="E803" s="5" t="s">
        <v>125</v>
      </c>
      <c r="F803" s="5" t="s">
        <v>126</v>
      </c>
      <c r="G803" s="3" t="str">
        <f>VLOOKUP(D803,[1]tab_gl_segment_4!A:D,3,FALSE)</f>
        <v>MATERIAL TESTING</v>
      </c>
      <c r="H803" s="4">
        <v>38725.1</v>
      </c>
      <c r="I803" s="4">
        <v>0</v>
      </c>
      <c r="J803" s="4">
        <v>38725.1</v>
      </c>
      <c r="K803" s="4">
        <v>0</v>
      </c>
      <c r="L803" s="3" t="str">
        <f>VLOOKUP(F803,[1]demo_job_tbl!A:E,4,FALSE)</f>
        <v>ROLLING HILLS ES</v>
      </c>
      <c r="M803" s="5" t="str">
        <f>VLOOKUP(F803,[1]demo_job_tbl!A:C,3,FALSE)</f>
        <v>OR</v>
      </c>
    </row>
    <row r="804" spans="1:13" x14ac:dyDescent="0.25">
      <c r="A804" s="5" t="s">
        <v>14</v>
      </c>
      <c r="B804" s="5" t="s">
        <v>15</v>
      </c>
      <c r="C804" s="5" t="s">
        <v>16</v>
      </c>
      <c r="D804" s="5" t="s">
        <v>57</v>
      </c>
      <c r="E804" s="5" t="s">
        <v>125</v>
      </c>
      <c r="F804" s="5" t="s">
        <v>126</v>
      </c>
      <c r="G804" s="3" t="str">
        <f>VLOOKUP(D804,[1]tab_gl_segment_4!A:D,3,FALSE)</f>
        <v>A/E REIMBURSABLES</v>
      </c>
      <c r="H804" s="4">
        <v>0</v>
      </c>
      <c r="I804" s="4">
        <v>0</v>
      </c>
      <c r="J804" s="4">
        <v>0</v>
      </c>
      <c r="K804" s="4">
        <v>0</v>
      </c>
      <c r="L804" s="3" t="str">
        <f>VLOOKUP(F804,[1]demo_job_tbl!A:E,4,FALSE)</f>
        <v>ROLLING HILLS ES</v>
      </c>
      <c r="M804" s="5" t="str">
        <f>VLOOKUP(F804,[1]demo_job_tbl!A:C,3,FALSE)</f>
        <v>OR</v>
      </c>
    </row>
    <row r="805" spans="1:13" x14ac:dyDescent="0.25">
      <c r="A805" s="5" t="s">
        <v>14</v>
      </c>
      <c r="B805" s="5" t="s">
        <v>15</v>
      </c>
      <c r="C805" s="5" t="s">
        <v>16</v>
      </c>
      <c r="D805" s="5" t="s">
        <v>58</v>
      </c>
      <c r="E805" s="5" t="s">
        <v>125</v>
      </c>
      <c r="F805" s="5" t="s">
        <v>126</v>
      </c>
      <c r="G805" s="3" t="str">
        <f>VLOOKUP(D805,[1]tab_gl_segment_4!A:D,3,FALSE)</f>
        <v>ROOF CONSULTING</v>
      </c>
      <c r="H805" s="4">
        <v>98200</v>
      </c>
      <c r="I805" s="4">
        <v>0</v>
      </c>
      <c r="J805" s="4">
        <v>98200</v>
      </c>
      <c r="K805" s="4">
        <v>0</v>
      </c>
      <c r="L805" s="3" t="str">
        <f>VLOOKUP(F805,[1]demo_job_tbl!A:E,4,FALSE)</f>
        <v>ROLLING HILLS ES</v>
      </c>
      <c r="M805" s="5" t="str">
        <f>VLOOKUP(F805,[1]demo_job_tbl!A:C,3,FALSE)</f>
        <v>OR</v>
      </c>
    </row>
    <row r="806" spans="1:13" x14ac:dyDescent="0.25">
      <c r="A806" s="5" t="s">
        <v>14</v>
      </c>
      <c r="B806" s="5" t="s">
        <v>15</v>
      </c>
      <c r="C806" s="5" t="s">
        <v>16</v>
      </c>
      <c r="D806" s="5" t="s">
        <v>59</v>
      </c>
      <c r="E806" s="5" t="s">
        <v>125</v>
      </c>
      <c r="F806" s="5" t="s">
        <v>126</v>
      </c>
      <c r="G806" s="3" t="str">
        <f>VLOOKUP(D806,[1]tab_gl_segment_4!A:D,3,FALSE)</f>
        <v>PERMIT/FEE REIMBURSEMENT</v>
      </c>
      <c r="H806" s="4">
        <v>0</v>
      </c>
      <c r="I806" s="4">
        <v>0</v>
      </c>
      <c r="J806" s="4">
        <v>0</v>
      </c>
      <c r="K806" s="4">
        <v>0</v>
      </c>
      <c r="L806" s="3" t="str">
        <f>VLOOKUP(F806,[1]demo_job_tbl!A:E,4,FALSE)</f>
        <v>ROLLING HILLS ES</v>
      </c>
      <c r="M806" s="5" t="str">
        <f>VLOOKUP(F806,[1]demo_job_tbl!A:C,3,FALSE)</f>
        <v>OR</v>
      </c>
    </row>
    <row r="807" spans="1:13" x14ac:dyDescent="0.25">
      <c r="A807" s="5" t="s">
        <v>14</v>
      </c>
      <c r="B807" s="5" t="s">
        <v>15</v>
      </c>
      <c r="C807" s="5" t="s">
        <v>16</v>
      </c>
      <c r="D807" s="5" t="s">
        <v>62</v>
      </c>
      <c r="E807" s="5" t="s">
        <v>125</v>
      </c>
      <c r="F807" s="5" t="s">
        <v>126</v>
      </c>
      <c r="G807" s="3" t="str">
        <f>VLOOKUP(D807,[1]tab_gl_segment_4!A:D,3,FALSE)</f>
        <v>TEST &amp; BALANCE</v>
      </c>
      <c r="H807" s="4">
        <v>124025</v>
      </c>
      <c r="I807" s="4">
        <v>0</v>
      </c>
      <c r="J807" s="4">
        <v>124025</v>
      </c>
      <c r="K807" s="4">
        <v>0</v>
      </c>
      <c r="L807" s="3" t="str">
        <f>VLOOKUP(F807,[1]demo_job_tbl!A:E,4,FALSE)</f>
        <v>ROLLING HILLS ES</v>
      </c>
      <c r="M807" s="5" t="str">
        <f>VLOOKUP(F807,[1]demo_job_tbl!A:C,3,FALSE)</f>
        <v>OR</v>
      </c>
    </row>
    <row r="808" spans="1:13" x14ac:dyDescent="0.25">
      <c r="A808" s="5" t="s">
        <v>14</v>
      </c>
      <c r="B808" s="5" t="s">
        <v>15</v>
      </c>
      <c r="C808" s="5" t="s">
        <v>72</v>
      </c>
      <c r="D808" s="5" t="s">
        <v>17</v>
      </c>
      <c r="E808" s="5" t="s">
        <v>125</v>
      </c>
      <c r="F808" s="5" t="s">
        <v>126</v>
      </c>
      <c r="G808" s="3" t="str">
        <f>VLOOKUP(D808,[1]tab_gl_segment_4!A:D,3,FALSE)</f>
        <v>FURNITURE, FIXTURE &amp; EQUIPMENT</v>
      </c>
      <c r="H808" s="4">
        <v>17214</v>
      </c>
      <c r="I808" s="4">
        <v>0</v>
      </c>
      <c r="J808" s="4">
        <v>17214</v>
      </c>
      <c r="K808" s="4">
        <v>0</v>
      </c>
      <c r="L808" s="3" t="str">
        <f>VLOOKUP(F808,[1]demo_job_tbl!A:E,4,FALSE)</f>
        <v>ROLLING HILLS ES</v>
      </c>
      <c r="M808" s="5" t="str">
        <f>VLOOKUP(F808,[1]demo_job_tbl!A:C,3,FALSE)</f>
        <v>OR</v>
      </c>
    </row>
    <row r="809" spans="1:13" x14ac:dyDescent="0.25">
      <c r="A809" s="5" t="s">
        <v>14</v>
      </c>
      <c r="B809" s="5" t="s">
        <v>15</v>
      </c>
      <c r="C809" s="5" t="s">
        <v>128</v>
      </c>
      <c r="D809" s="5" t="s">
        <v>127</v>
      </c>
      <c r="E809" s="5" t="s">
        <v>125</v>
      </c>
      <c r="F809" s="5" t="s">
        <v>126</v>
      </c>
      <c r="G809" s="3" t="str">
        <f>VLOOKUP(D809,[1]tab_gl_segment_4!A:D,3,FALSE)</f>
        <v>LIBRARY MEDIA</v>
      </c>
      <c r="H809" s="4">
        <v>230413.37</v>
      </c>
      <c r="I809" s="4">
        <v>0</v>
      </c>
      <c r="J809" s="4">
        <v>222813.37</v>
      </c>
      <c r="K809" s="4">
        <v>7600</v>
      </c>
      <c r="L809" s="3" t="str">
        <f>VLOOKUP(F809,[1]demo_job_tbl!A:E,4,FALSE)</f>
        <v>ROLLING HILLS ES</v>
      </c>
      <c r="M809" s="5" t="str">
        <f>VLOOKUP(F809,[1]demo_job_tbl!A:C,3,FALSE)</f>
        <v>OR</v>
      </c>
    </row>
    <row r="810" spans="1:13" x14ac:dyDescent="0.25">
      <c r="A810" s="5" t="s">
        <v>14</v>
      </c>
      <c r="B810" s="5" t="s">
        <v>15</v>
      </c>
      <c r="C810" s="5" t="s">
        <v>16</v>
      </c>
      <c r="D810" s="5" t="s">
        <v>43</v>
      </c>
      <c r="E810" s="5" t="s">
        <v>129</v>
      </c>
      <c r="F810" s="5" t="s">
        <v>130</v>
      </c>
      <c r="G810" s="3" t="str">
        <f>VLOOKUP(D810,[1]tab_gl_segment_4!A:D,3,FALSE)</f>
        <v>DESIGN SERVICES</v>
      </c>
      <c r="H810" s="4">
        <v>0</v>
      </c>
      <c r="I810" s="4">
        <v>0</v>
      </c>
      <c r="J810" s="4">
        <v>0</v>
      </c>
      <c r="K810" s="4">
        <v>0</v>
      </c>
      <c r="L810" s="3" t="str">
        <f>VLOOKUP(F810,[1]demo_job_tbl!A:E,4,FALSE)</f>
        <v>TMP EARLY CHILDHOOD 1 &gt; 147101</v>
      </c>
      <c r="M810" s="5" t="str">
        <f>VLOOKUP(F810,[1]demo_job_tbl!A:C,3,FALSE)</f>
        <v>OR</v>
      </c>
    </row>
    <row r="811" spans="1:13" x14ac:dyDescent="0.25">
      <c r="A811" s="5" t="s">
        <v>14</v>
      </c>
      <c r="B811" s="5" t="s">
        <v>15</v>
      </c>
      <c r="C811" s="5" t="s">
        <v>16</v>
      </c>
      <c r="D811" s="5" t="s">
        <v>46</v>
      </c>
      <c r="E811" s="5" t="s">
        <v>129</v>
      </c>
      <c r="F811" s="5" t="s">
        <v>130</v>
      </c>
      <c r="G811" s="3" t="str">
        <f>VLOOKUP(D811,[1]tab_gl_segment_4!A:D,3,FALSE)</f>
        <v>PROGRAM MANAGEMENT</v>
      </c>
      <c r="H811" s="4">
        <v>0</v>
      </c>
      <c r="I811" s="4">
        <v>0</v>
      </c>
      <c r="J811" s="4">
        <v>0</v>
      </c>
      <c r="K811" s="4">
        <v>0</v>
      </c>
      <c r="L811" s="3" t="str">
        <f>VLOOKUP(F811,[1]demo_job_tbl!A:E,4,FALSE)</f>
        <v>TMP EARLY CHILDHOOD 1 &gt; 147101</v>
      </c>
      <c r="M811" s="5" t="str">
        <f>VLOOKUP(F811,[1]demo_job_tbl!A:C,3,FALSE)</f>
        <v>OR</v>
      </c>
    </row>
    <row r="812" spans="1:13" x14ac:dyDescent="0.25">
      <c r="A812" s="5" t="s">
        <v>14</v>
      </c>
      <c r="B812" s="5" t="s">
        <v>15</v>
      </c>
      <c r="C812" s="5" t="s">
        <v>16</v>
      </c>
      <c r="D812" s="5" t="s">
        <v>52</v>
      </c>
      <c r="E812" s="5" t="s">
        <v>129</v>
      </c>
      <c r="F812" s="5" t="s">
        <v>130</v>
      </c>
      <c r="G812" s="3" t="str">
        <f>VLOOKUP(D812,[1]tab_gl_segment_4!A:D,3,FALSE)</f>
        <v>CONTINGENCY HOLDING ACCT</v>
      </c>
      <c r="H812" s="4">
        <v>0</v>
      </c>
      <c r="I812" s="4">
        <v>0</v>
      </c>
      <c r="J812" s="4">
        <v>0</v>
      </c>
      <c r="K812" s="4">
        <v>0</v>
      </c>
      <c r="L812" s="3" t="str">
        <f>VLOOKUP(F812,[1]demo_job_tbl!A:E,4,FALSE)</f>
        <v>TMP EARLY CHILDHOOD 1 &gt; 147101</v>
      </c>
      <c r="M812" s="5" t="str">
        <f>VLOOKUP(F812,[1]demo_job_tbl!A:C,3,FALSE)</f>
        <v>OR</v>
      </c>
    </row>
    <row r="813" spans="1:13" x14ac:dyDescent="0.25">
      <c r="A813" s="5" t="s">
        <v>14</v>
      </c>
      <c r="B813" s="5" t="s">
        <v>15</v>
      </c>
      <c r="C813" s="5" t="s">
        <v>16</v>
      </c>
      <c r="D813" s="5" t="s">
        <v>43</v>
      </c>
      <c r="E813" s="5" t="s">
        <v>129</v>
      </c>
      <c r="F813" s="5" t="s">
        <v>131</v>
      </c>
      <c r="G813" s="3" t="str">
        <f>VLOOKUP(D813,[1]tab_gl_segment_4!A:D,3,FALSE)</f>
        <v>DESIGN SERVICES</v>
      </c>
      <c r="H813" s="4">
        <v>0</v>
      </c>
      <c r="I813" s="4">
        <v>0</v>
      </c>
      <c r="J813" s="4">
        <v>0</v>
      </c>
      <c r="K813" s="4">
        <v>0</v>
      </c>
      <c r="L813" s="3" t="str">
        <f>VLOOKUP(F813,[1]demo_job_tbl!A:E,4,FALSE)</f>
        <v>TMP EARLY CHILDHOOD 2 &gt; 147101</v>
      </c>
      <c r="M813" s="5" t="str">
        <f>VLOOKUP(F813,[1]demo_job_tbl!A:C,3,FALSE)</f>
        <v>OR</v>
      </c>
    </row>
    <row r="814" spans="1:13" x14ac:dyDescent="0.25">
      <c r="A814" s="5" t="s">
        <v>14</v>
      </c>
      <c r="B814" s="5" t="s">
        <v>15</v>
      </c>
      <c r="C814" s="5" t="s">
        <v>16</v>
      </c>
      <c r="D814" s="5" t="s">
        <v>46</v>
      </c>
      <c r="E814" s="5" t="s">
        <v>129</v>
      </c>
      <c r="F814" s="5" t="s">
        <v>131</v>
      </c>
      <c r="G814" s="3" t="str">
        <f>VLOOKUP(D814,[1]tab_gl_segment_4!A:D,3,FALSE)</f>
        <v>PROGRAM MANAGEMENT</v>
      </c>
      <c r="H814" s="4">
        <v>0</v>
      </c>
      <c r="I814" s="4">
        <v>0</v>
      </c>
      <c r="J814" s="4">
        <v>0</v>
      </c>
      <c r="K814" s="4">
        <v>0</v>
      </c>
      <c r="L814" s="3" t="str">
        <f>VLOOKUP(F814,[1]demo_job_tbl!A:E,4,FALSE)</f>
        <v>TMP EARLY CHILDHOOD 2 &gt; 147101</v>
      </c>
      <c r="M814" s="5" t="str">
        <f>VLOOKUP(F814,[1]demo_job_tbl!A:C,3,FALSE)</f>
        <v>OR</v>
      </c>
    </row>
    <row r="815" spans="1:13" x14ac:dyDescent="0.25">
      <c r="A815" s="5" t="s">
        <v>14</v>
      </c>
      <c r="B815" s="5" t="s">
        <v>15</v>
      </c>
      <c r="C815" s="5" t="s">
        <v>16</v>
      </c>
      <c r="D815" s="5" t="s">
        <v>52</v>
      </c>
      <c r="E815" s="5" t="s">
        <v>129</v>
      </c>
      <c r="F815" s="5" t="s">
        <v>131</v>
      </c>
      <c r="G815" s="3" t="str">
        <f>VLOOKUP(D815,[1]tab_gl_segment_4!A:D,3,FALSE)</f>
        <v>CONTINGENCY HOLDING ACCT</v>
      </c>
      <c r="H815" s="4">
        <v>0</v>
      </c>
      <c r="I815" s="4">
        <v>0</v>
      </c>
      <c r="J815" s="4">
        <v>0</v>
      </c>
      <c r="K815" s="4">
        <v>0</v>
      </c>
      <c r="L815" s="3" t="str">
        <f>VLOOKUP(F815,[1]demo_job_tbl!A:E,4,FALSE)</f>
        <v>TMP EARLY CHILDHOOD 2 &gt; 147101</v>
      </c>
      <c r="M815" s="5" t="str">
        <f>VLOOKUP(F815,[1]demo_job_tbl!A:C,3,FALSE)</f>
        <v>OR</v>
      </c>
    </row>
    <row r="816" spans="1:13" x14ac:dyDescent="0.25">
      <c r="A816" s="5" t="s">
        <v>14</v>
      </c>
      <c r="B816" s="5" t="s">
        <v>15</v>
      </c>
      <c r="C816" s="5" t="s">
        <v>16</v>
      </c>
      <c r="D816" s="5" t="s">
        <v>43</v>
      </c>
      <c r="E816" s="5" t="s">
        <v>129</v>
      </c>
      <c r="F816" s="5" t="s">
        <v>132</v>
      </c>
      <c r="G816" s="3" t="str">
        <f>VLOOKUP(D816,[1]tab_gl_segment_4!A:D,3,FALSE)</f>
        <v>DESIGN SERVICES</v>
      </c>
      <c r="H816" s="4">
        <v>0</v>
      </c>
      <c r="I816" s="4">
        <v>0</v>
      </c>
      <c r="J816" s="4">
        <v>0</v>
      </c>
      <c r="K816" s="4">
        <v>0</v>
      </c>
      <c r="L816" s="3" t="str">
        <f>VLOOKUP(F816,[1]demo_job_tbl!A:E,4,FALSE)</f>
        <v>TMP EARLY CHILDHOOD 3 ADD/RENO</v>
      </c>
      <c r="M816" s="5" t="str">
        <f>VLOOKUP(F816,[1]demo_job_tbl!A:C,3,FALSE)</f>
        <v>OR</v>
      </c>
    </row>
    <row r="817" spans="1:13" x14ac:dyDescent="0.25">
      <c r="A817" s="5" t="s">
        <v>14</v>
      </c>
      <c r="B817" s="5" t="s">
        <v>15</v>
      </c>
      <c r="C817" s="5" t="s">
        <v>16</v>
      </c>
      <c r="D817" s="5" t="s">
        <v>46</v>
      </c>
      <c r="E817" s="5" t="s">
        <v>129</v>
      </c>
      <c r="F817" s="5" t="s">
        <v>132</v>
      </c>
      <c r="G817" s="3" t="str">
        <f>VLOOKUP(D817,[1]tab_gl_segment_4!A:D,3,FALSE)</f>
        <v>PROGRAM MANAGEMENT</v>
      </c>
      <c r="H817" s="4">
        <v>0</v>
      </c>
      <c r="I817" s="4">
        <v>0</v>
      </c>
      <c r="J817" s="4">
        <v>0</v>
      </c>
      <c r="K817" s="4">
        <v>0</v>
      </c>
      <c r="L817" s="3" t="str">
        <f>VLOOKUP(F817,[1]demo_job_tbl!A:E,4,FALSE)</f>
        <v>TMP EARLY CHILDHOOD 3 ADD/RENO</v>
      </c>
      <c r="M817" s="5" t="str">
        <f>VLOOKUP(F817,[1]demo_job_tbl!A:C,3,FALSE)</f>
        <v>OR</v>
      </c>
    </row>
    <row r="818" spans="1:13" x14ac:dyDescent="0.25">
      <c r="A818" s="5" t="s">
        <v>14</v>
      </c>
      <c r="B818" s="5" t="s">
        <v>15</v>
      </c>
      <c r="C818" s="5" t="s">
        <v>16</v>
      </c>
      <c r="D818" s="5" t="s">
        <v>52</v>
      </c>
      <c r="E818" s="5" t="s">
        <v>129</v>
      </c>
      <c r="F818" s="5" t="s">
        <v>132</v>
      </c>
      <c r="G818" s="3" t="str">
        <f>VLOOKUP(D818,[1]tab_gl_segment_4!A:D,3,FALSE)</f>
        <v>CONTINGENCY HOLDING ACCT</v>
      </c>
      <c r="H818" s="4">
        <v>0</v>
      </c>
      <c r="I818" s="4">
        <v>0</v>
      </c>
      <c r="J818" s="4">
        <v>0</v>
      </c>
      <c r="K818" s="4">
        <v>0</v>
      </c>
      <c r="L818" s="3" t="str">
        <f>VLOOKUP(F818,[1]demo_job_tbl!A:E,4,FALSE)</f>
        <v>TMP EARLY CHILDHOOD 3 ADD/RENO</v>
      </c>
      <c r="M818" s="5" t="str">
        <f>VLOOKUP(F818,[1]demo_job_tbl!A:C,3,FALSE)</f>
        <v>OR</v>
      </c>
    </row>
    <row r="819" spans="1:13" x14ac:dyDescent="0.25">
      <c r="A819" s="5" t="s">
        <v>14</v>
      </c>
      <c r="B819" s="5" t="s">
        <v>15</v>
      </c>
      <c r="C819" s="5" t="s">
        <v>16</v>
      </c>
      <c r="D819" s="5" t="s">
        <v>43</v>
      </c>
      <c r="E819" s="5" t="s">
        <v>129</v>
      </c>
      <c r="F819" s="5" t="s">
        <v>133</v>
      </c>
      <c r="G819" s="3" t="str">
        <f>VLOOKUP(D819,[1]tab_gl_segment_4!A:D,3,FALSE)</f>
        <v>DESIGN SERVICES</v>
      </c>
      <c r="H819" s="4">
        <v>0</v>
      </c>
      <c r="I819" s="4">
        <v>0</v>
      </c>
      <c r="J819" s="4">
        <v>0</v>
      </c>
      <c r="K819" s="4">
        <v>0</v>
      </c>
      <c r="L819" s="3" t="str">
        <f>VLOOKUP(F819,[1]demo_job_tbl!A:E,4,FALSE)</f>
        <v>TMP EARLY CHILDHOOD 4 ADD/RENO</v>
      </c>
      <c r="M819" s="5" t="str">
        <f>VLOOKUP(F819,[1]demo_job_tbl!A:C,3,FALSE)</f>
        <v>OR</v>
      </c>
    </row>
    <row r="820" spans="1:13" x14ac:dyDescent="0.25">
      <c r="A820" s="5" t="s">
        <v>14</v>
      </c>
      <c r="B820" s="5" t="s">
        <v>15</v>
      </c>
      <c r="C820" s="5" t="s">
        <v>16</v>
      </c>
      <c r="D820" s="5" t="s">
        <v>46</v>
      </c>
      <c r="E820" s="5" t="s">
        <v>129</v>
      </c>
      <c r="F820" s="5" t="s">
        <v>133</v>
      </c>
      <c r="G820" s="3" t="str">
        <f>VLOOKUP(D820,[1]tab_gl_segment_4!A:D,3,FALSE)</f>
        <v>PROGRAM MANAGEMENT</v>
      </c>
      <c r="H820" s="4">
        <v>0</v>
      </c>
      <c r="I820" s="4">
        <v>0</v>
      </c>
      <c r="J820" s="4">
        <v>0</v>
      </c>
      <c r="K820" s="4">
        <v>0</v>
      </c>
      <c r="L820" s="3" t="str">
        <f>VLOOKUP(F820,[1]demo_job_tbl!A:E,4,FALSE)</f>
        <v>TMP EARLY CHILDHOOD 4 ADD/RENO</v>
      </c>
      <c r="M820" s="5" t="str">
        <f>VLOOKUP(F820,[1]demo_job_tbl!A:C,3,FALSE)</f>
        <v>OR</v>
      </c>
    </row>
    <row r="821" spans="1:13" x14ac:dyDescent="0.25">
      <c r="A821" s="5" t="s">
        <v>14</v>
      </c>
      <c r="B821" s="5" t="s">
        <v>15</v>
      </c>
      <c r="C821" s="5" t="s">
        <v>16</v>
      </c>
      <c r="D821" s="5" t="s">
        <v>52</v>
      </c>
      <c r="E821" s="5" t="s">
        <v>129</v>
      </c>
      <c r="F821" s="5" t="s">
        <v>133</v>
      </c>
      <c r="G821" s="3" t="str">
        <f>VLOOKUP(D821,[1]tab_gl_segment_4!A:D,3,FALSE)</f>
        <v>CONTINGENCY HOLDING ACCT</v>
      </c>
      <c r="H821" s="4">
        <v>0</v>
      </c>
      <c r="I821" s="4">
        <v>0</v>
      </c>
      <c r="J821" s="4">
        <v>0</v>
      </c>
      <c r="K821" s="4">
        <v>0</v>
      </c>
      <c r="L821" s="3" t="str">
        <f>VLOOKUP(F821,[1]demo_job_tbl!A:E,4,FALSE)</f>
        <v>TMP EARLY CHILDHOOD 4 ADD/RENO</v>
      </c>
      <c r="M821" s="5" t="str">
        <f>VLOOKUP(F821,[1]demo_job_tbl!A:C,3,FALSE)</f>
        <v>OR</v>
      </c>
    </row>
    <row r="822" spans="1:13" x14ac:dyDescent="0.25">
      <c r="A822" s="5" t="s">
        <v>14</v>
      </c>
      <c r="B822" s="5" t="s">
        <v>15</v>
      </c>
      <c r="C822" s="5" t="s">
        <v>16</v>
      </c>
      <c r="D822" s="5" t="s">
        <v>43</v>
      </c>
      <c r="E822" s="5" t="s">
        <v>129</v>
      </c>
      <c r="F822" s="5" t="s">
        <v>134</v>
      </c>
      <c r="G822" s="3" t="str">
        <f>VLOOKUP(D822,[1]tab_gl_segment_4!A:D,3,FALSE)</f>
        <v>DESIGN SERVICES</v>
      </c>
      <c r="H822" s="4">
        <v>0</v>
      </c>
      <c r="I822" s="4">
        <v>0</v>
      </c>
      <c r="J822" s="4">
        <v>0</v>
      </c>
      <c r="K822" s="4">
        <v>0</v>
      </c>
      <c r="L822" s="3" t="str">
        <f>VLOOKUP(F822,[1]demo_job_tbl!A:E,4,FALSE)</f>
        <v>TMP ES REPLACE CAMPUS #1 NEW &gt;125131</v>
      </c>
      <c r="M822" s="5" t="str">
        <f>VLOOKUP(F822,[1]demo_job_tbl!A:C,3,FALSE)</f>
        <v>OR</v>
      </c>
    </row>
    <row r="823" spans="1:13" x14ac:dyDescent="0.25">
      <c r="A823" s="5" t="s">
        <v>14</v>
      </c>
      <c r="B823" s="5" t="s">
        <v>15</v>
      </c>
      <c r="C823" s="5" t="s">
        <v>16</v>
      </c>
      <c r="D823" s="5" t="s">
        <v>46</v>
      </c>
      <c r="E823" s="5" t="s">
        <v>129</v>
      </c>
      <c r="F823" s="5" t="s">
        <v>134</v>
      </c>
      <c r="G823" s="3" t="str">
        <f>VLOOKUP(D823,[1]tab_gl_segment_4!A:D,3,FALSE)</f>
        <v>PROGRAM MANAGEMENT</v>
      </c>
      <c r="H823" s="4">
        <v>0</v>
      </c>
      <c r="I823" s="4">
        <v>0</v>
      </c>
      <c r="J823" s="4">
        <v>0</v>
      </c>
      <c r="K823" s="4">
        <v>0</v>
      </c>
      <c r="L823" s="3" t="str">
        <f>VLOOKUP(F823,[1]demo_job_tbl!A:E,4,FALSE)</f>
        <v>TMP ES REPLACE CAMPUS #1 NEW &gt;125131</v>
      </c>
      <c r="M823" s="5" t="str">
        <f>VLOOKUP(F823,[1]demo_job_tbl!A:C,3,FALSE)</f>
        <v>OR</v>
      </c>
    </row>
    <row r="824" spans="1:13" x14ac:dyDescent="0.25">
      <c r="A824" s="5" t="s">
        <v>14</v>
      </c>
      <c r="B824" s="5" t="s">
        <v>15</v>
      </c>
      <c r="C824" s="5" t="s">
        <v>16</v>
      </c>
      <c r="D824" s="5" t="s">
        <v>52</v>
      </c>
      <c r="E824" s="5" t="s">
        <v>129</v>
      </c>
      <c r="F824" s="5" t="s">
        <v>134</v>
      </c>
      <c r="G824" s="3" t="str">
        <f>VLOOKUP(D824,[1]tab_gl_segment_4!A:D,3,FALSE)</f>
        <v>CONTINGENCY HOLDING ACCT</v>
      </c>
      <c r="H824" s="4">
        <v>0</v>
      </c>
      <c r="I824" s="4">
        <v>0</v>
      </c>
      <c r="J824" s="4">
        <v>0</v>
      </c>
      <c r="K824" s="4">
        <v>0</v>
      </c>
      <c r="L824" s="3" t="str">
        <f>VLOOKUP(F824,[1]demo_job_tbl!A:E,4,FALSE)</f>
        <v>TMP ES REPLACE CAMPUS #1 NEW &gt;125131</v>
      </c>
      <c r="M824" s="5" t="str">
        <f>VLOOKUP(F824,[1]demo_job_tbl!A:C,3,FALSE)</f>
        <v>OR</v>
      </c>
    </row>
    <row r="825" spans="1:13" x14ac:dyDescent="0.25">
      <c r="A825" s="5" t="s">
        <v>14</v>
      </c>
      <c r="B825" s="5" t="s">
        <v>15</v>
      </c>
      <c r="C825" s="5" t="s">
        <v>16</v>
      </c>
      <c r="D825" s="5" t="s">
        <v>43</v>
      </c>
      <c r="E825" s="5" t="s">
        <v>129</v>
      </c>
      <c r="F825" s="5" t="s">
        <v>135</v>
      </c>
      <c r="G825" s="3" t="str">
        <f>VLOOKUP(D825,[1]tab_gl_segment_4!A:D,3,FALSE)</f>
        <v>DESIGN SERVICES</v>
      </c>
      <c r="H825" s="4">
        <v>0</v>
      </c>
      <c r="I825" s="4">
        <v>0</v>
      </c>
      <c r="J825" s="4">
        <v>0</v>
      </c>
      <c r="K825" s="4">
        <v>0</v>
      </c>
      <c r="L825" s="3" t="str">
        <f>VLOOKUP(F825,[1]demo_job_tbl!A:E,4,FALSE)</f>
        <v>TMP ES REPLACE CAMPUS #2 NEW &gt;160131</v>
      </c>
      <c r="M825" s="5" t="str">
        <f>VLOOKUP(F825,[1]demo_job_tbl!A:C,3,FALSE)</f>
        <v>OR</v>
      </c>
    </row>
    <row r="826" spans="1:13" x14ac:dyDescent="0.25">
      <c r="A826" s="5" t="s">
        <v>14</v>
      </c>
      <c r="B826" s="5" t="s">
        <v>15</v>
      </c>
      <c r="C826" s="5" t="s">
        <v>16</v>
      </c>
      <c r="D826" s="5" t="s">
        <v>46</v>
      </c>
      <c r="E826" s="5" t="s">
        <v>129</v>
      </c>
      <c r="F826" s="5" t="s">
        <v>135</v>
      </c>
      <c r="G826" s="3" t="str">
        <f>VLOOKUP(D826,[1]tab_gl_segment_4!A:D,3,FALSE)</f>
        <v>PROGRAM MANAGEMENT</v>
      </c>
      <c r="H826" s="4">
        <v>0</v>
      </c>
      <c r="I826" s="4">
        <v>0</v>
      </c>
      <c r="J826" s="4">
        <v>0</v>
      </c>
      <c r="K826" s="4">
        <v>0</v>
      </c>
      <c r="L826" s="3" t="str">
        <f>VLOOKUP(F826,[1]demo_job_tbl!A:E,4,FALSE)</f>
        <v>TMP ES REPLACE CAMPUS #2 NEW &gt;160131</v>
      </c>
      <c r="M826" s="5" t="str">
        <f>VLOOKUP(F826,[1]demo_job_tbl!A:C,3,FALSE)</f>
        <v>OR</v>
      </c>
    </row>
    <row r="827" spans="1:13" x14ac:dyDescent="0.25">
      <c r="A827" s="5" t="s">
        <v>14</v>
      </c>
      <c r="B827" s="5" t="s">
        <v>15</v>
      </c>
      <c r="C827" s="5" t="s">
        <v>16</v>
      </c>
      <c r="D827" s="5" t="s">
        <v>52</v>
      </c>
      <c r="E827" s="5" t="s">
        <v>129</v>
      </c>
      <c r="F827" s="5" t="s">
        <v>135</v>
      </c>
      <c r="G827" s="3" t="str">
        <f>VLOOKUP(D827,[1]tab_gl_segment_4!A:D,3,FALSE)</f>
        <v>CONTINGENCY HOLDING ACCT</v>
      </c>
      <c r="H827" s="4">
        <v>0</v>
      </c>
      <c r="I827" s="4">
        <v>0</v>
      </c>
      <c r="J827" s="4">
        <v>0</v>
      </c>
      <c r="K827" s="4">
        <v>0</v>
      </c>
      <c r="L827" s="3" t="str">
        <f>VLOOKUP(F827,[1]demo_job_tbl!A:E,4,FALSE)</f>
        <v>TMP ES REPLACE CAMPUS #2 NEW &gt;160131</v>
      </c>
      <c r="M827" s="5" t="str">
        <f>VLOOKUP(F827,[1]demo_job_tbl!A:C,3,FALSE)</f>
        <v>OR</v>
      </c>
    </row>
    <row r="828" spans="1:13" x14ac:dyDescent="0.25">
      <c r="A828" s="5" t="s">
        <v>14</v>
      </c>
      <c r="B828" s="5" t="s">
        <v>15</v>
      </c>
      <c r="C828" s="5" t="s">
        <v>16</v>
      </c>
      <c r="D828" s="5" t="s">
        <v>43</v>
      </c>
      <c r="E828" s="5" t="s">
        <v>129</v>
      </c>
      <c r="F828" s="5" t="s">
        <v>136</v>
      </c>
      <c r="G828" s="3" t="str">
        <f>VLOOKUP(D828,[1]tab_gl_segment_4!A:D,3,FALSE)</f>
        <v>DESIGN SERVICES</v>
      </c>
      <c r="H828" s="4">
        <v>0</v>
      </c>
      <c r="I828" s="4">
        <v>0</v>
      </c>
      <c r="J828" s="4">
        <v>0</v>
      </c>
      <c r="K828" s="4">
        <v>0</v>
      </c>
      <c r="L828" s="3" t="str">
        <f>VLOOKUP(F828,[1]demo_job_tbl!A:E,4,FALSE)</f>
        <v>TMP ES REPLACE CAMPUS #3 NEW&gt;184131</v>
      </c>
      <c r="M828" s="5" t="str">
        <f>VLOOKUP(F828,[1]demo_job_tbl!A:C,3,FALSE)</f>
        <v>OR</v>
      </c>
    </row>
    <row r="829" spans="1:13" x14ac:dyDescent="0.25">
      <c r="A829" s="5" t="s">
        <v>14</v>
      </c>
      <c r="B829" s="5" t="s">
        <v>15</v>
      </c>
      <c r="C829" s="5" t="s">
        <v>16</v>
      </c>
      <c r="D829" s="5" t="s">
        <v>46</v>
      </c>
      <c r="E829" s="5" t="s">
        <v>129</v>
      </c>
      <c r="F829" s="5" t="s">
        <v>136</v>
      </c>
      <c r="G829" s="3" t="str">
        <f>VLOOKUP(D829,[1]tab_gl_segment_4!A:D,3,FALSE)</f>
        <v>PROGRAM MANAGEMENT</v>
      </c>
      <c r="H829" s="4">
        <v>0</v>
      </c>
      <c r="I829" s="4">
        <v>0</v>
      </c>
      <c r="J829" s="4">
        <v>0</v>
      </c>
      <c r="K829" s="4">
        <v>0</v>
      </c>
      <c r="L829" s="3" t="str">
        <f>VLOOKUP(F829,[1]demo_job_tbl!A:E,4,FALSE)</f>
        <v>TMP ES REPLACE CAMPUS #3 NEW&gt;184131</v>
      </c>
      <c r="M829" s="5" t="str">
        <f>VLOOKUP(F829,[1]demo_job_tbl!A:C,3,FALSE)</f>
        <v>OR</v>
      </c>
    </row>
    <row r="830" spans="1:13" x14ac:dyDescent="0.25">
      <c r="A830" s="5" t="s">
        <v>14</v>
      </c>
      <c r="B830" s="5" t="s">
        <v>15</v>
      </c>
      <c r="C830" s="5" t="s">
        <v>16</v>
      </c>
      <c r="D830" s="5" t="s">
        <v>52</v>
      </c>
      <c r="E830" s="5" t="s">
        <v>129</v>
      </c>
      <c r="F830" s="5" t="s">
        <v>136</v>
      </c>
      <c r="G830" s="3" t="str">
        <f>VLOOKUP(D830,[1]tab_gl_segment_4!A:D,3,FALSE)</f>
        <v>CONTINGENCY HOLDING ACCT</v>
      </c>
      <c r="H830" s="4">
        <v>0</v>
      </c>
      <c r="I830" s="4">
        <v>0</v>
      </c>
      <c r="J830" s="4">
        <v>0</v>
      </c>
      <c r="K830" s="4">
        <v>0</v>
      </c>
      <c r="L830" s="3" t="str">
        <f>VLOOKUP(F830,[1]demo_job_tbl!A:E,4,FALSE)</f>
        <v>TMP ES REPLACE CAMPUS #3 NEW&gt;184131</v>
      </c>
      <c r="M830" s="5" t="str">
        <f>VLOOKUP(F830,[1]demo_job_tbl!A:C,3,FALSE)</f>
        <v>OR</v>
      </c>
    </row>
    <row r="831" spans="1:13" x14ac:dyDescent="0.25">
      <c r="A831" s="5" t="s">
        <v>14</v>
      </c>
      <c r="B831" s="5" t="s">
        <v>15</v>
      </c>
      <c r="C831" s="5" t="s">
        <v>137</v>
      </c>
      <c r="D831" s="5" t="s">
        <v>138</v>
      </c>
      <c r="E831" s="5" t="s">
        <v>129</v>
      </c>
      <c r="F831" s="5" t="s">
        <v>139</v>
      </c>
      <c r="G831" s="3" t="str">
        <f>VLOOKUP(D831,[1]tab_gl_segment_4!A:D,3,FALSE)</f>
        <v>BLDG ACQUISIT &amp; LAND ACQUISIT</v>
      </c>
      <c r="H831" s="4">
        <v>8000000</v>
      </c>
      <c r="I831" s="4">
        <v>13175.96</v>
      </c>
      <c r="J831" s="4">
        <v>2269229.7400000002</v>
      </c>
      <c r="K831" s="4">
        <v>5717594.2999999998</v>
      </c>
      <c r="L831" s="3" t="str">
        <f>VLOOKUP(F831,[1]demo_job_tbl!A:E,4,FALSE)</f>
        <v>PROPERTY</v>
      </c>
      <c r="M831" s="5" t="str">
        <f>VLOOKUP(F831,[1]demo_job_tbl!A:C,3,FALSE)</f>
        <v>OR</v>
      </c>
    </row>
    <row r="832" spans="1:13" x14ac:dyDescent="0.25">
      <c r="A832" s="5" t="s">
        <v>14</v>
      </c>
      <c r="B832" s="5" t="s">
        <v>15</v>
      </c>
      <c r="C832" s="5" t="s">
        <v>16</v>
      </c>
      <c r="D832" s="5" t="s">
        <v>46</v>
      </c>
      <c r="E832" s="5" t="s">
        <v>129</v>
      </c>
      <c r="F832" s="5" t="s">
        <v>139</v>
      </c>
      <c r="G832" s="3" t="str">
        <f>VLOOKUP(D832,[1]tab_gl_segment_4!A:D,3,FALSE)</f>
        <v>PROGRAM MANAGEMENT</v>
      </c>
      <c r="H832" s="4">
        <v>1081885</v>
      </c>
      <c r="I832" s="4">
        <v>0</v>
      </c>
      <c r="J832" s="4">
        <v>0</v>
      </c>
      <c r="K832" s="4">
        <v>1081885</v>
      </c>
      <c r="L832" s="3" t="str">
        <f>VLOOKUP(F832,[1]demo_job_tbl!A:E,4,FALSE)</f>
        <v>PROPERTY</v>
      </c>
      <c r="M832" s="5" t="str">
        <f>VLOOKUP(F832,[1]demo_job_tbl!A:C,3,FALSE)</f>
        <v>OR</v>
      </c>
    </row>
    <row r="833" spans="1:13" x14ac:dyDescent="0.25">
      <c r="A833" s="5" t="s">
        <v>140</v>
      </c>
      <c r="B833" s="5" t="s">
        <v>15</v>
      </c>
      <c r="C833" s="5" t="s">
        <v>16</v>
      </c>
      <c r="D833" s="5" t="s">
        <v>44</v>
      </c>
      <c r="E833" s="5" t="s">
        <v>77</v>
      </c>
      <c r="F833" s="5" t="s">
        <v>79</v>
      </c>
      <c r="G833" s="3" t="str">
        <f>VLOOKUP(D833,[1]tab_gl_segment_4!A:D,3,FALSE)</f>
        <v>CONSTRUCTION COST BUDGET</v>
      </c>
      <c r="H833" s="4">
        <v>2000000</v>
      </c>
      <c r="I833" s="4">
        <v>0</v>
      </c>
      <c r="J833" s="4">
        <v>0</v>
      </c>
      <c r="K833" s="4">
        <v>2000000</v>
      </c>
      <c r="L833" s="3" t="str">
        <f>VLOOKUP(F833,[1]demo_job_tbl!A:E,4,FALSE)</f>
        <v>MCLEAN CONSOLIDATION</v>
      </c>
      <c r="M833" s="5" t="str">
        <f>VLOOKUP(F833,[1]demo_job_tbl!A:C,3,FALSE)</f>
        <v>OR</v>
      </c>
    </row>
    <row r="834" spans="1:13" x14ac:dyDescent="0.25">
      <c r="A834" s="5" t="s">
        <v>140</v>
      </c>
      <c r="B834" s="5" t="s">
        <v>15</v>
      </c>
      <c r="C834" s="5" t="s">
        <v>16</v>
      </c>
      <c r="D834" s="5" t="s">
        <v>44</v>
      </c>
      <c r="E834" s="5" t="s">
        <v>113</v>
      </c>
      <c r="F834" s="5" t="s">
        <v>114</v>
      </c>
      <c r="G834" s="3" t="str">
        <f>VLOOKUP(D834,[1]tab_gl_segment_4!A:D,3,FALSE)</f>
        <v>CONSTRUCTION COST BUDGET</v>
      </c>
      <c r="H834" s="4">
        <v>20000000</v>
      </c>
      <c r="I834" s="4">
        <v>0</v>
      </c>
      <c r="J834" s="4">
        <v>0</v>
      </c>
      <c r="K834" s="4">
        <v>20000000</v>
      </c>
      <c r="L834" s="3" t="str">
        <f>VLOOKUP(F834,[1]demo_job_tbl!A:E,4,FALSE)</f>
        <v>EASTERN HILLS ES REPLACEMENT #1</v>
      </c>
      <c r="M834" s="5" t="str">
        <f>VLOOKUP(F834,[1]demo_job_tbl!A:C,3,FALSE)</f>
        <v>OR</v>
      </c>
    </row>
    <row r="835" spans="1:13" x14ac:dyDescent="0.25">
      <c r="A835" s="5" t="s">
        <v>141</v>
      </c>
      <c r="B835" s="5" t="s">
        <v>15</v>
      </c>
      <c r="C835" s="5" t="s">
        <v>39</v>
      </c>
      <c r="D835" s="5" t="s">
        <v>17</v>
      </c>
      <c r="E835" s="5" t="s">
        <v>142</v>
      </c>
      <c r="F835" s="5" t="s">
        <v>143</v>
      </c>
      <c r="G835" s="3" t="str">
        <f>VLOOKUP(D835,[1]tab_gl_segment_4!A:D,3,FALSE)</f>
        <v>FURNITURE, FIXTURE &amp; EQUIPMENT</v>
      </c>
      <c r="H835" s="4">
        <v>0</v>
      </c>
      <c r="I835" s="4">
        <v>0</v>
      </c>
      <c r="J835" s="4">
        <v>0</v>
      </c>
      <c r="K835" s="4">
        <v>0</v>
      </c>
      <c r="L835" s="3" t="str">
        <f>VLOOKUP(F835,[1]demo_job_tbl!A:E,4,FALSE)</f>
        <v>CARTER HS ATHLETICS ADD/RENO</v>
      </c>
      <c r="M835" s="5" t="str">
        <f>VLOOKUP(F835,[1]demo_job_tbl!A:C,3,FALSE)</f>
        <v>OR</v>
      </c>
    </row>
    <row r="836" spans="1:13" x14ac:dyDescent="0.25">
      <c r="A836" s="5" t="s">
        <v>141</v>
      </c>
      <c r="B836" s="5" t="s">
        <v>15</v>
      </c>
      <c r="C836" s="5" t="s">
        <v>39</v>
      </c>
      <c r="D836" s="5" t="s">
        <v>144</v>
      </c>
      <c r="E836" s="5" t="s">
        <v>142</v>
      </c>
      <c r="F836" s="5" t="s">
        <v>143</v>
      </c>
      <c r="G836" s="3" t="str">
        <f>VLOOKUP(D836,[1]tab_gl_segment_4!A:D,3,FALSE)</f>
        <v>CONTINGENCY-FF&amp;E</v>
      </c>
      <c r="H836" s="4">
        <v>0</v>
      </c>
      <c r="I836" s="4">
        <v>0</v>
      </c>
      <c r="J836" s="4">
        <v>0</v>
      </c>
      <c r="K836" s="4">
        <v>0</v>
      </c>
      <c r="L836" s="3" t="str">
        <f>VLOOKUP(F836,[1]demo_job_tbl!A:E,4,FALSE)</f>
        <v>CARTER HS ATHLETICS ADD/RENO</v>
      </c>
      <c r="M836" s="5" t="str">
        <f>VLOOKUP(F836,[1]demo_job_tbl!A:C,3,FALSE)</f>
        <v>OR</v>
      </c>
    </row>
    <row r="837" spans="1:13" x14ac:dyDescent="0.25">
      <c r="A837" s="5" t="s">
        <v>141</v>
      </c>
      <c r="B837" s="5" t="s">
        <v>15</v>
      </c>
      <c r="C837" s="5" t="s">
        <v>16</v>
      </c>
      <c r="D837" s="5" t="s">
        <v>40</v>
      </c>
      <c r="E837" s="5" t="s">
        <v>142</v>
      </c>
      <c r="F837" s="5" t="s">
        <v>143</v>
      </c>
      <c r="G837" s="3" t="str">
        <f>VLOOKUP(D837,[1]tab_gl_segment_4!A:D,3,FALSE)</f>
        <v>A/E ALLOWANCES</v>
      </c>
      <c r="H837" s="4">
        <v>0</v>
      </c>
      <c r="I837" s="4">
        <v>0</v>
      </c>
      <c r="J837" s="4">
        <v>0</v>
      </c>
      <c r="K837" s="4">
        <v>0</v>
      </c>
      <c r="L837" s="3" t="str">
        <f>VLOOKUP(F837,[1]demo_job_tbl!A:E,4,FALSE)</f>
        <v>CARTER HS ATHLETICS ADD/RENO</v>
      </c>
      <c r="M837" s="5" t="str">
        <f>VLOOKUP(F837,[1]demo_job_tbl!A:C,3,FALSE)</f>
        <v>OR</v>
      </c>
    </row>
    <row r="838" spans="1:13" x14ac:dyDescent="0.25">
      <c r="A838" s="5" t="s">
        <v>141</v>
      </c>
      <c r="B838" s="5" t="s">
        <v>15</v>
      </c>
      <c r="C838" s="5" t="s">
        <v>16</v>
      </c>
      <c r="D838" s="5" t="s">
        <v>41</v>
      </c>
      <c r="E838" s="5" t="s">
        <v>142</v>
      </c>
      <c r="F838" s="5" t="s">
        <v>143</v>
      </c>
      <c r="G838" s="3" t="str">
        <f>VLOOKUP(D838,[1]tab_gl_segment_4!A:D,3,FALSE)</f>
        <v>ACCESSIBILITY (RAS)</v>
      </c>
      <c r="H838" s="4">
        <v>0</v>
      </c>
      <c r="I838" s="4">
        <v>0</v>
      </c>
      <c r="J838" s="4">
        <v>0</v>
      </c>
      <c r="K838" s="4">
        <v>0</v>
      </c>
      <c r="L838" s="3" t="str">
        <f>VLOOKUP(F838,[1]demo_job_tbl!A:E,4,FALSE)</f>
        <v>CARTER HS ATHLETICS ADD/RENO</v>
      </c>
      <c r="M838" s="5" t="str">
        <f>VLOOKUP(F838,[1]demo_job_tbl!A:C,3,FALSE)</f>
        <v>OR</v>
      </c>
    </row>
    <row r="839" spans="1:13" x14ac:dyDescent="0.25">
      <c r="A839" s="5" t="s">
        <v>141</v>
      </c>
      <c r="B839" s="5" t="s">
        <v>15</v>
      </c>
      <c r="C839" s="5" t="s">
        <v>16</v>
      </c>
      <c r="D839" s="5" t="s">
        <v>43</v>
      </c>
      <c r="E839" s="5" t="s">
        <v>142</v>
      </c>
      <c r="F839" s="5" t="s">
        <v>143</v>
      </c>
      <c r="G839" s="3" t="str">
        <f>VLOOKUP(D839,[1]tab_gl_segment_4!A:D,3,FALSE)</f>
        <v>DESIGN SERVICES</v>
      </c>
      <c r="H839" s="4">
        <v>121456.13</v>
      </c>
      <c r="I839" s="4">
        <v>0</v>
      </c>
      <c r="J839" s="4">
        <v>121456.13</v>
      </c>
      <c r="K839" s="4">
        <v>0</v>
      </c>
      <c r="L839" s="3" t="str">
        <f>VLOOKUP(F839,[1]demo_job_tbl!A:E,4,FALSE)</f>
        <v>CARTER HS ATHLETICS ADD/RENO</v>
      </c>
      <c r="M839" s="5" t="str">
        <f>VLOOKUP(F839,[1]demo_job_tbl!A:C,3,FALSE)</f>
        <v>OR</v>
      </c>
    </row>
    <row r="840" spans="1:13" x14ac:dyDescent="0.25">
      <c r="A840" s="5" t="s">
        <v>141</v>
      </c>
      <c r="B840" s="5" t="s">
        <v>15</v>
      </c>
      <c r="C840" s="5" t="s">
        <v>16</v>
      </c>
      <c r="D840" s="5" t="s">
        <v>44</v>
      </c>
      <c r="E840" s="5" t="s">
        <v>142</v>
      </c>
      <c r="F840" s="5" t="s">
        <v>143</v>
      </c>
      <c r="G840" s="3" t="str">
        <f>VLOOKUP(D840,[1]tab_gl_segment_4!A:D,3,FALSE)</f>
        <v>CONSTRUCTION COST BUDGET</v>
      </c>
      <c r="H840" s="4">
        <v>0</v>
      </c>
      <c r="I840" s="4">
        <v>0</v>
      </c>
      <c r="J840" s="4">
        <v>0</v>
      </c>
      <c r="K840" s="4">
        <v>0</v>
      </c>
      <c r="L840" s="3" t="str">
        <f>VLOOKUP(F840,[1]demo_job_tbl!A:E,4,FALSE)</f>
        <v>CARTER HS ATHLETICS ADD/RENO</v>
      </c>
      <c r="M840" s="5" t="str">
        <f>VLOOKUP(F840,[1]demo_job_tbl!A:C,3,FALSE)</f>
        <v>OR</v>
      </c>
    </row>
    <row r="841" spans="1:13" x14ac:dyDescent="0.25">
      <c r="A841" s="5" t="s">
        <v>141</v>
      </c>
      <c r="B841" s="5" t="s">
        <v>15</v>
      </c>
      <c r="C841" s="5" t="s">
        <v>16</v>
      </c>
      <c r="D841" s="5" t="s">
        <v>45</v>
      </c>
      <c r="E841" s="5" t="s">
        <v>142</v>
      </c>
      <c r="F841" s="5" t="s">
        <v>143</v>
      </c>
      <c r="G841" s="3" t="str">
        <f>VLOOKUP(D841,[1]tab_gl_segment_4!A:D,3,FALSE)</f>
        <v>IN CONTRACT CONSTRUC ALLOWANCE</v>
      </c>
      <c r="H841" s="4">
        <v>0</v>
      </c>
      <c r="I841" s="4">
        <v>0</v>
      </c>
      <c r="J841" s="4">
        <v>0</v>
      </c>
      <c r="K841" s="4">
        <v>0</v>
      </c>
      <c r="L841" s="3" t="str">
        <f>VLOOKUP(F841,[1]demo_job_tbl!A:E,4,FALSE)</f>
        <v>CARTER HS ATHLETICS ADD/RENO</v>
      </c>
      <c r="M841" s="5" t="str">
        <f>VLOOKUP(F841,[1]demo_job_tbl!A:C,3,FALSE)</f>
        <v>OR</v>
      </c>
    </row>
    <row r="842" spans="1:13" x14ac:dyDescent="0.25">
      <c r="A842" s="5" t="s">
        <v>141</v>
      </c>
      <c r="B842" s="5" t="s">
        <v>15</v>
      </c>
      <c r="C842" s="5" t="s">
        <v>16</v>
      </c>
      <c r="D842" s="5" t="s">
        <v>17</v>
      </c>
      <c r="E842" s="5" t="s">
        <v>142</v>
      </c>
      <c r="F842" s="5" t="s">
        <v>143</v>
      </c>
      <c r="G842" s="3" t="str">
        <f>VLOOKUP(D842,[1]tab_gl_segment_4!A:D,3,FALSE)</f>
        <v>FURNITURE, FIXTURE &amp; EQUIPMENT</v>
      </c>
      <c r="H842" s="4">
        <v>0</v>
      </c>
      <c r="I842" s="4">
        <v>0</v>
      </c>
      <c r="J842" s="4">
        <v>0</v>
      </c>
      <c r="K842" s="4">
        <v>0</v>
      </c>
      <c r="L842" s="3" t="str">
        <f>VLOOKUP(F842,[1]demo_job_tbl!A:E,4,FALSE)</f>
        <v>CARTER HS ATHLETICS ADD/RENO</v>
      </c>
      <c r="M842" s="5" t="str">
        <f>VLOOKUP(F842,[1]demo_job_tbl!A:C,3,FALSE)</f>
        <v>OR</v>
      </c>
    </row>
    <row r="843" spans="1:13" x14ac:dyDescent="0.25">
      <c r="A843" s="5" t="s">
        <v>141</v>
      </c>
      <c r="B843" s="5" t="s">
        <v>15</v>
      </c>
      <c r="C843" s="5" t="s">
        <v>16</v>
      </c>
      <c r="D843" s="5" t="s">
        <v>46</v>
      </c>
      <c r="E843" s="5" t="s">
        <v>142</v>
      </c>
      <c r="F843" s="5" t="s">
        <v>143</v>
      </c>
      <c r="G843" s="3" t="str">
        <f>VLOOKUP(D843,[1]tab_gl_segment_4!A:D,3,FALSE)</f>
        <v>PROGRAM MANAGEMENT</v>
      </c>
      <c r="H843" s="4">
        <v>42955.09</v>
      </c>
      <c r="I843" s="4">
        <v>0</v>
      </c>
      <c r="J843" s="4">
        <v>42955.09</v>
      </c>
      <c r="K843" s="4">
        <v>0</v>
      </c>
      <c r="L843" s="3" t="str">
        <f>VLOOKUP(F843,[1]demo_job_tbl!A:E,4,FALSE)</f>
        <v>CARTER HS ATHLETICS ADD/RENO</v>
      </c>
      <c r="M843" s="5" t="str">
        <f>VLOOKUP(F843,[1]demo_job_tbl!A:C,3,FALSE)</f>
        <v>OR</v>
      </c>
    </row>
    <row r="844" spans="1:13" x14ac:dyDescent="0.25">
      <c r="A844" s="5" t="s">
        <v>141</v>
      </c>
      <c r="B844" s="5" t="s">
        <v>15</v>
      </c>
      <c r="C844" s="5" t="s">
        <v>16</v>
      </c>
      <c r="D844" s="5" t="s">
        <v>49</v>
      </c>
      <c r="E844" s="5" t="s">
        <v>142</v>
      </c>
      <c r="F844" s="5" t="s">
        <v>143</v>
      </c>
      <c r="G844" s="3" t="str">
        <f>VLOOKUP(D844,[1]tab_gl_segment_4!A:D,3,FALSE)</f>
        <v>COMMISSIONING</v>
      </c>
      <c r="H844" s="4">
        <v>0</v>
      </c>
      <c r="I844" s="4">
        <v>0</v>
      </c>
      <c r="J844" s="4">
        <v>0</v>
      </c>
      <c r="K844" s="4">
        <v>0</v>
      </c>
      <c r="L844" s="3" t="str">
        <f>VLOOKUP(F844,[1]demo_job_tbl!A:E,4,FALSE)</f>
        <v>CARTER HS ATHLETICS ADD/RENO</v>
      </c>
      <c r="M844" s="5" t="str">
        <f>VLOOKUP(F844,[1]demo_job_tbl!A:C,3,FALSE)</f>
        <v>OR</v>
      </c>
    </row>
    <row r="845" spans="1:13" x14ac:dyDescent="0.25">
      <c r="A845" s="5" t="s">
        <v>141</v>
      </c>
      <c r="B845" s="5" t="s">
        <v>15</v>
      </c>
      <c r="C845" s="5" t="s">
        <v>16</v>
      </c>
      <c r="D845" s="5" t="s">
        <v>144</v>
      </c>
      <c r="E845" s="5" t="s">
        <v>142</v>
      </c>
      <c r="F845" s="5" t="s">
        <v>143</v>
      </c>
      <c r="G845" s="3" t="str">
        <f>VLOOKUP(D845,[1]tab_gl_segment_4!A:D,3,FALSE)</f>
        <v>CONTINGENCY-FF&amp;E</v>
      </c>
      <c r="H845" s="4">
        <v>0</v>
      </c>
      <c r="I845" s="4">
        <v>0</v>
      </c>
      <c r="J845" s="4">
        <v>0</v>
      </c>
      <c r="K845" s="4">
        <v>0</v>
      </c>
      <c r="L845" s="3" t="str">
        <f>VLOOKUP(F845,[1]demo_job_tbl!A:E,4,FALSE)</f>
        <v>CARTER HS ATHLETICS ADD/RENO</v>
      </c>
      <c r="M845" s="5" t="str">
        <f>VLOOKUP(F845,[1]demo_job_tbl!A:C,3,FALSE)</f>
        <v>OR</v>
      </c>
    </row>
    <row r="846" spans="1:13" x14ac:dyDescent="0.25">
      <c r="A846" s="5" t="s">
        <v>141</v>
      </c>
      <c r="B846" s="5" t="s">
        <v>15</v>
      </c>
      <c r="C846" s="5" t="s">
        <v>16</v>
      </c>
      <c r="D846" s="5" t="s">
        <v>50</v>
      </c>
      <c r="E846" s="5" t="s">
        <v>142</v>
      </c>
      <c r="F846" s="5" t="s">
        <v>143</v>
      </c>
      <c r="G846" s="3" t="str">
        <f>VLOOKUP(D846,[1]tab_gl_segment_4!A:D,3,FALSE)</f>
        <v>GEOTECH</v>
      </c>
      <c r="H846" s="4">
        <v>4400</v>
      </c>
      <c r="I846" s="4">
        <v>0</v>
      </c>
      <c r="J846" s="4">
        <v>4400</v>
      </c>
      <c r="K846" s="4">
        <v>0</v>
      </c>
      <c r="L846" s="3" t="str">
        <f>VLOOKUP(F846,[1]demo_job_tbl!A:E,4,FALSE)</f>
        <v>CARTER HS ATHLETICS ADD/RENO</v>
      </c>
      <c r="M846" s="5" t="str">
        <f>VLOOKUP(F846,[1]demo_job_tbl!A:C,3,FALSE)</f>
        <v>OR</v>
      </c>
    </row>
    <row r="847" spans="1:13" x14ac:dyDescent="0.25">
      <c r="A847" s="5" t="s">
        <v>141</v>
      </c>
      <c r="B847" s="5" t="s">
        <v>15</v>
      </c>
      <c r="C847" s="5" t="s">
        <v>16</v>
      </c>
      <c r="D847" s="5" t="s">
        <v>52</v>
      </c>
      <c r="E847" s="5" t="s">
        <v>142</v>
      </c>
      <c r="F847" s="5" t="s">
        <v>143</v>
      </c>
      <c r="G847" s="3" t="str">
        <f>VLOOKUP(D847,[1]tab_gl_segment_4!A:D,3,FALSE)</f>
        <v>CONTINGENCY HOLDING ACCT</v>
      </c>
      <c r="H847" s="4">
        <v>0</v>
      </c>
      <c r="I847" s="4">
        <v>0</v>
      </c>
      <c r="J847" s="4">
        <v>0</v>
      </c>
      <c r="K847" s="4">
        <v>0</v>
      </c>
      <c r="L847" s="3" t="str">
        <f>VLOOKUP(F847,[1]demo_job_tbl!A:E,4,FALSE)</f>
        <v>CARTER HS ATHLETICS ADD/RENO</v>
      </c>
      <c r="M847" s="5" t="str">
        <f>VLOOKUP(F847,[1]demo_job_tbl!A:C,3,FALSE)</f>
        <v>OR</v>
      </c>
    </row>
    <row r="848" spans="1:13" x14ac:dyDescent="0.25">
      <c r="A848" s="5" t="s">
        <v>141</v>
      </c>
      <c r="B848" s="5" t="s">
        <v>15</v>
      </c>
      <c r="C848" s="5" t="s">
        <v>16</v>
      </c>
      <c r="D848" s="5" t="s">
        <v>55</v>
      </c>
      <c r="E848" s="5" t="s">
        <v>142</v>
      </c>
      <c r="F848" s="5" t="s">
        <v>143</v>
      </c>
      <c r="G848" s="3" t="str">
        <f>VLOOKUP(D848,[1]tab_gl_segment_4!A:D,3,FALSE)</f>
        <v>MOVING</v>
      </c>
      <c r="H848" s="4">
        <v>0</v>
      </c>
      <c r="I848" s="4">
        <v>0</v>
      </c>
      <c r="J848" s="4">
        <v>0</v>
      </c>
      <c r="K848" s="4">
        <v>0</v>
      </c>
      <c r="L848" s="3" t="str">
        <f>VLOOKUP(F848,[1]demo_job_tbl!A:E,4,FALSE)</f>
        <v>CARTER HS ATHLETICS ADD/RENO</v>
      </c>
      <c r="M848" s="5" t="str">
        <f>VLOOKUP(F848,[1]demo_job_tbl!A:C,3,FALSE)</f>
        <v>OR</v>
      </c>
    </row>
    <row r="849" spans="1:13" x14ac:dyDescent="0.25">
      <c r="A849" s="5" t="s">
        <v>141</v>
      </c>
      <c r="B849" s="5" t="s">
        <v>15</v>
      </c>
      <c r="C849" s="5" t="s">
        <v>16</v>
      </c>
      <c r="D849" s="5" t="s">
        <v>56</v>
      </c>
      <c r="E849" s="5" t="s">
        <v>142</v>
      </c>
      <c r="F849" s="5" t="s">
        <v>143</v>
      </c>
      <c r="G849" s="3" t="str">
        <f>VLOOKUP(D849,[1]tab_gl_segment_4!A:D,3,FALSE)</f>
        <v>MATERIAL TESTING</v>
      </c>
      <c r="H849" s="4">
        <v>0</v>
      </c>
      <c r="I849" s="4">
        <v>0</v>
      </c>
      <c r="J849" s="4">
        <v>0</v>
      </c>
      <c r="K849" s="4">
        <v>0</v>
      </c>
      <c r="L849" s="3" t="str">
        <f>VLOOKUP(F849,[1]demo_job_tbl!A:E,4,FALSE)</f>
        <v>CARTER HS ATHLETICS ADD/RENO</v>
      </c>
      <c r="M849" s="5" t="str">
        <f>VLOOKUP(F849,[1]demo_job_tbl!A:C,3,FALSE)</f>
        <v>OR</v>
      </c>
    </row>
    <row r="850" spans="1:13" x14ac:dyDescent="0.25">
      <c r="A850" s="5" t="s">
        <v>141</v>
      </c>
      <c r="B850" s="5" t="s">
        <v>15</v>
      </c>
      <c r="C850" s="5" t="s">
        <v>16</v>
      </c>
      <c r="D850" s="5" t="s">
        <v>145</v>
      </c>
      <c r="E850" s="5" t="s">
        <v>142</v>
      </c>
      <c r="F850" s="5" t="s">
        <v>143</v>
      </c>
      <c r="G850" s="3" t="str">
        <f>VLOOKUP(D850,[1]tab_gl_segment_4!A:D,3,FALSE)</f>
        <v>MOBILIZATION SERVICES</v>
      </c>
      <c r="H850" s="4">
        <v>0</v>
      </c>
      <c r="I850" s="4">
        <v>0</v>
      </c>
      <c r="J850" s="4">
        <v>0</v>
      </c>
      <c r="K850" s="4">
        <v>0</v>
      </c>
      <c r="L850" s="3" t="str">
        <f>VLOOKUP(F850,[1]demo_job_tbl!A:E,4,FALSE)</f>
        <v>CARTER HS ATHLETICS ADD/RENO</v>
      </c>
      <c r="M850" s="5" t="str">
        <f>VLOOKUP(F850,[1]demo_job_tbl!A:C,3,FALSE)</f>
        <v>OR</v>
      </c>
    </row>
    <row r="851" spans="1:13" x14ac:dyDescent="0.25">
      <c r="A851" s="5" t="s">
        <v>141</v>
      </c>
      <c r="B851" s="5" t="s">
        <v>15</v>
      </c>
      <c r="C851" s="5" t="s">
        <v>16</v>
      </c>
      <c r="D851" s="5" t="s">
        <v>30</v>
      </c>
      <c r="E851" s="5" t="s">
        <v>142</v>
      </c>
      <c r="F851" s="5" t="s">
        <v>143</v>
      </c>
      <c r="G851" s="3" t="str">
        <f>VLOOKUP(D851,[1]tab_gl_segment_4!A:D,3,FALSE)</f>
        <v>OVERTIME COST</v>
      </c>
      <c r="H851" s="4">
        <v>0</v>
      </c>
      <c r="I851" s="4">
        <v>0</v>
      </c>
      <c r="J851" s="4">
        <v>0</v>
      </c>
      <c r="K851" s="4">
        <v>0</v>
      </c>
      <c r="L851" s="3" t="str">
        <f>VLOOKUP(F851,[1]demo_job_tbl!A:E,4,FALSE)</f>
        <v>CARTER HS ATHLETICS ADD/RENO</v>
      </c>
      <c r="M851" s="5" t="str">
        <f>VLOOKUP(F851,[1]demo_job_tbl!A:C,3,FALSE)</f>
        <v>OR</v>
      </c>
    </row>
    <row r="852" spans="1:13" x14ac:dyDescent="0.25">
      <c r="A852" s="5" t="s">
        <v>141</v>
      </c>
      <c r="B852" s="5" t="s">
        <v>15</v>
      </c>
      <c r="C852" s="5" t="s">
        <v>16</v>
      </c>
      <c r="D852" s="5" t="s">
        <v>57</v>
      </c>
      <c r="E852" s="5" t="s">
        <v>142</v>
      </c>
      <c r="F852" s="5" t="s">
        <v>143</v>
      </c>
      <c r="G852" s="3" t="str">
        <f>VLOOKUP(D852,[1]tab_gl_segment_4!A:D,3,FALSE)</f>
        <v>A/E REIMBURSABLES</v>
      </c>
      <c r="H852" s="4">
        <v>1221.1600000000001</v>
      </c>
      <c r="I852" s="4">
        <v>0</v>
      </c>
      <c r="J852" s="4">
        <v>1221.1600000000001</v>
      </c>
      <c r="K852" s="4">
        <v>0</v>
      </c>
      <c r="L852" s="3" t="str">
        <f>VLOOKUP(F852,[1]demo_job_tbl!A:E,4,FALSE)</f>
        <v>CARTER HS ATHLETICS ADD/RENO</v>
      </c>
      <c r="M852" s="5" t="str">
        <f>VLOOKUP(F852,[1]demo_job_tbl!A:C,3,FALSE)</f>
        <v>OR</v>
      </c>
    </row>
    <row r="853" spans="1:13" x14ac:dyDescent="0.25">
      <c r="A853" s="5" t="s">
        <v>141</v>
      </c>
      <c r="B853" s="5" t="s">
        <v>15</v>
      </c>
      <c r="C853" s="5" t="s">
        <v>16</v>
      </c>
      <c r="D853" s="5" t="s">
        <v>58</v>
      </c>
      <c r="E853" s="5" t="s">
        <v>142</v>
      </c>
      <c r="F853" s="5" t="s">
        <v>143</v>
      </c>
      <c r="G853" s="3" t="str">
        <f>VLOOKUP(D853,[1]tab_gl_segment_4!A:D,3,FALSE)</f>
        <v>ROOF CONSULTING</v>
      </c>
      <c r="H853" s="4">
        <v>0</v>
      </c>
      <c r="I853" s="4">
        <v>0</v>
      </c>
      <c r="J853" s="4">
        <v>0</v>
      </c>
      <c r="K853" s="4">
        <v>0</v>
      </c>
      <c r="L853" s="3" t="str">
        <f>VLOOKUP(F853,[1]demo_job_tbl!A:E,4,FALSE)</f>
        <v>CARTER HS ATHLETICS ADD/RENO</v>
      </c>
      <c r="M853" s="5" t="str">
        <f>VLOOKUP(F853,[1]demo_job_tbl!A:C,3,FALSE)</f>
        <v>OR</v>
      </c>
    </row>
    <row r="854" spans="1:13" x14ac:dyDescent="0.25">
      <c r="A854" s="5" t="s">
        <v>141</v>
      </c>
      <c r="B854" s="5" t="s">
        <v>15</v>
      </c>
      <c r="C854" s="5" t="s">
        <v>16</v>
      </c>
      <c r="D854" s="5" t="s">
        <v>59</v>
      </c>
      <c r="E854" s="5" t="s">
        <v>142</v>
      </c>
      <c r="F854" s="5" t="s">
        <v>143</v>
      </c>
      <c r="G854" s="3" t="str">
        <f>VLOOKUP(D854,[1]tab_gl_segment_4!A:D,3,FALSE)</f>
        <v>PERMIT/FEE REIMBURSEMENT</v>
      </c>
      <c r="H854" s="4">
        <v>183.75</v>
      </c>
      <c r="I854" s="4">
        <v>0</v>
      </c>
      <c r="J854" s="4">
        <v>183.75</v>
      </c>
      <c r="K854" s="4">
        <v>0</v>
      </c>
      <c r="L854" s="3" t="str">
        <f>VLOOKUP(F854,[1]demo_job_tbl!A:E,4,FALSE)</f>
        <v>CARTER HS ATHLETICS ADD/RENO</v>
      </c>
      <c r="M854" s="5" t="str">
        <f>VLOOKUP(F854,[1]demo_job_tbl!A:C,3,FALSE)</f>
        <v>OR</v>
      </c>
    </row>
    <row r="855" spans="1:13" x14ac:dyDescent="0.25">
      <c r="A855" s="5" t="s">
        <v>141</v>
      </c>
      <c r="B855" s="5" t="s">
        <v>15</v>
      </c>
      <c r="C855" s="5" t="s">
        <v>16</v>
      </c>
      <c r="D855" s="5" t="s">
        <v>146</v>
      </c>
      <c r="E855" s="5" t="s">
        <v>142</v>
      </c>
      <c r="F855" s="5" t="s">
        <v>143</v>
      </c>
      <c r="G855" s="3" t="str">
        <f>VLOOKUP(D855,[1]tab_gl_segment_4!A:D,3,FALSE)</f>
        <v>OR REIMUBRUSEMENTS</v>
      </c>
      <c r="H855" s="4">
        <v>0</v>
      </c>
      <c r="I855" s="4">
        <v>0</v>
      </c>
      <c r="J855" s="4">
        <v>0</v>
      </c>
      <c r="K855" s="4">
        <v>0</v>
      </c>
      <c r="L855" s="3" t="str">
        <f>VLOOKUP(F855,[1]demo_job_tbl!A:E,4,FALSE)</f>
        <v>CARTER HS ATHLETICS ADD/RENO</v>
      </c>
      <c r="M855" s="5" t="str">
        <f>VLOOKUP(F855,[1]demo_job_tbl!A:C,3,FALSE)</f>
        <v>OR</v>
      </c>
    </row>
    <row r="856" spans="1:13" x14ac:dyDescent="0.25">
      <c r="A856" s="5" t="s">
        <v>141</v>
      </c>
      <c r="B856" s="5" t="s">
        <v>15</v>
      </c>
      <c r="C856" s="5" t="s">
        <v>16</v>
      </c>
      <c r="D856" s="5" t="s">
        <v>60</v>
      </c>
      <c r="E856" s="5" t="s">
        <v>142</v>
      </c>
      <c r="F856" s="5" t="s">
        <v>143</v>
      </c>
      <c r="G856" s="3" t="str">
        <f>VLOOKUP(D856,[1]tab_gl_segment_4!A:D,3,FALSE)</f>
        <v>SURVEYING</v>
      </c>
      <c r="H856" s="4">
        <v>0</v>
      </c>
      <c r="I856" s="4">
        <v>0</v>
      </c>
      <c r="J856" s="4">
        <v>0</v>
      </c>
      <c r="K856" s="4">
        <v>0</v>
      </c>
      <c r="L856" s="3" t="str">
        <f>VLOOKUP(F856,[1]demo_job_tbl!A:E,4,FALSE)</f>
        <v>CARTER HS ATHLETICS ADD/RENO</v>
      </c>
      <c r="M856" s="5" t="str">
        <f>VLOOKUP(F856,[1]demo_job_tbl!A:C,3,FALSE)</f>
        <v>OR</v>
      </c>
    </row>
    <row r="857" spans="1:13" x14ac:dyDescent="0.25">
      <c r="A857" s="5" t="s">
        <v>141</v>
      </c>
      <c r="B857" s="5" t="s">
        <v>15</v>
      </c>
      <c r="C857" s="5" t="s">
        <v>16</v>
      </c>
      <c r="D857" s="5" t="s">
        <v>62</v>
      </c>
      <c r="E857" s="5" t="s">
        <v>142</v>
      </c>
      <c r="F857" s="5" t="s">
        <v>143</v>
      </c>
      <c r="G857" s="3" t="str">
        <f>VLOOKUP(D857,[1]tab_gl_segment_4!A:D,3,FALSE)</f>
        <v>TEST &amp; BALANCE</v>
      </c>
      <c r="H857" s="4">
        <v>0</v>
      </c>
      <c r="I857" s="4">
        <v>0</v>
      </c>
      <c r="J857" s="4">
        <v>0</v>
      </c>
      <c r="K857" s="4">
        <v>0</v>
      </c>
      <c r="L857" s="3" t="str">
        <f>VLOOKUP(F857,[1]demo_job_tbl!A:E,4,FALSE)</f>
        <v>CARTER HS ATHLETICS ADD/RENO</v>
      </c>
      <c r="M857" s="5" t="str">
        <f>VLOOKUP(F857,[1]demo_job_tbl!A:C,3,FALSE)</f>
        <v>OR</v>
      </c>
    </row>
    <row r="858" spans="1:13" x14ac:dyDescent="0.25">
      <c r="A858" s="5" t="s">
        <v>141</v>
      </c>
      <c r="B858" s="5" t="s">
        <v>15</v>
      </c>
      <c r="C858" s="5" t="s">
        <v>16</v>
      </c>
      <c r="D858" s="5" t="s">
        <v>147</v>
      </c>
      <c r="E858" s="5" t="s">
        <v>142</v>
      </c>
      <c r="F858" s="5" t="s">
        <v>143</v>
      </c>
      <c r="G858" s="3" t="str">
        <f>VLOOKUP(D858,[1]tab_gl_segment_4!A:D,3,FALSE)</f>
        <v>UTILITY COSTS-CONSTRUCTION</v>
      </c>
      <c r="H858" s="4">
        <v>0</v>
      </c>
      <c r="I858" s="4">
        <v>0</v>
      </c>
      <c r="J858" s="4">
        <v>0</v>
      </c>
      <c r="K858" s="4">
        <v>0</v>
      </c>
      <c r="L858" s="3" t="str">
        <f>VLOOKUP(F858,[1]demo_job_tbl!A:E,4,FALSE)</f>
        <v>CARTER HS ATHLETICS ADD/RENO</v>
      </c>
      <c r="M858" s="5" t="str">
        <f>VLOOKUP(F858,[1]demo_job_tbl!A:C,3,FALSE)</f>
        <v>OR</v>
      </c>
    </row>
    <row r="859" spans="1:13" x14ac:dyDescent="0.25">
      <c r="A859" s="5" t="s">
        <v>141</v>
      </c>
      <c r="B859" s="5" t="s">
        <v>15</v>
      </c>
      <c r="C859" s="5" t="s">
        <v>29</v>
      </c>
      <c r="D859" s="5" t="s">
        <v>30</v>
      </c>
      <c r="E859" s="5" t="s">
        <v>142</v>
      </c>
      <c r="F859" s="5" t="s">
        <v>148</v>
      </c>
      <c r="G859" s="3" t="str">
        <f>VLOOKUP(D859,[1]tab_gl_segment_4!A:D,3,FALSE)</f>
        <v>OVERTIME COST</v>
      </c>
      <c r="H859" s="4">
        <v>7538.2</v>
      </c>
      <c r="I859" s="4">
        <v>0</v>
      </c>
      <c r="J859" s="4">
        <v>7538.2</v>
      </c>
      <c r="K859" s="4">
        <v>0</v>
      </c>
      <c r="L859" s="3" t="str">
        <f>VLOOKUP(F859,[1]demo_job_tbl!A:E,4,FALSE)</f>
        <v>CARTER ADD/REN &amp; FINE ARTS ADD</v>
      </c>
      <c r="M859" s="5" t="str">
        <f>VLOOKUP(F859,[1]demo_job_tbl!A:C,3,FALSE)</f>
        <v>OR</v>
      </c>
    </row>
    <row r="860" spans="1:13" x14ac:dyDescent="0.25">
      <c r="A860" s="5" t="s">
        <v>141</v>
      </c>
      <c r="B860" s="5" t="s">
        <v>15</v>
      </c>
      <c r="C860" s="5" t="s">
        <v>149</v>
      </c>
      <c r="D860" s="5" t="s">
        <v>30</v>
      </c>
      <c r="E860" s="5" t="s">
        <v>142</v>
      </c>
      <c r="F860" s="5" t="s">
        <v>148</v>
      </c>
      <c r="G860" s="3" t="str">
        <f>VLOOKUP(D860,[1]tab_gl_segment_4!A:D,3,FALSE)</f>
        <v>OVERTIME COST</v>
      </c>
      <c r="H860" s="4">
        <v>3239.17</v>
      </c>
      <c r="I860" s="4">
        <v>0</v>
      </c>
      <c r="J860" s="4">
        <v>3239.17</v>
      </c>
      <c r="K860" s="4">
        <v>0</v>
      </c>
      <c r="L860" s="3" t="str">
        <f>VLOOKUP(F860,[1]demo_job_tbl!A:E,4,FALSE)</f>
        <v>CARTER ADD/REN &amp; FINE ARTS ADD</v>
      </c>
      <c r="M860" s="5" t="str">
        <f>VLOOKUP(F860,[1]demo_job_tbl!A:C,3,FALSE)</f>
        <v>OR</v>
      </c>
    </row>
    <row r="861" spans="1:13" x14ac:dyDescent="0.25">
      <c r="A861" s="5" t="s">
        <v>141</v>
      </c>
      <c r="B861" s="5" t="s">
        <v>15</v>
      </c>
      <c r="C861" s="5" t="s">
        <v>33</v>
      </c>
      <c r="D861" s="5" t="s">
        <v>30</v>
      </c>
      <c r="E861" s="5" t="s">
        <v>142</v>
      </c>
      <c r="F861" s="5" t="s">
        <v>148</v>
      </c>
      <c r="G861" s="3" t="str">
        <f>VLOOKUP(D861,[1]tab_gl_segment_4!A:D,3,FALSE)</f>
        <v>OVERTIME COST</v>
      </c>
      <c r="H861" s="4">
        <v>156.28</v>
      </c>
      <c r="I861" s="4">
        <v>0</v>
      </c>
      <c r="J861" s="4">
        <v>156.28</v>
      </c>
      <c r="K861" s="4">
        <v>0</v>
      </c>
      <c r="L861" s="3" t="str">
        <f>VLOOKUP(F861,[1]demo_job_tbl!A:E,4,FALSE)</f>
        <v>CARTER ADD/REN &amp; FINE ARTS ADD</v>
      </c>
      <c r="M861" s="5" t="str">
        <f>VLOOKUP(F861,[1]demo_job_tbl!A:C,3,FALSE)</f>
        <v>OR</v>
      </c>
    </row>
    <row r="862" spans="1:13" x14ac:dyDescent="0.25">
      <c r="A862" s="5" t="s">
        <v>141</v>
      </c>
      <c r="B862" s="5" t="s">
        <v>15</v>
      </c>
      <c r="C862" s="5" t="s">
        <v>35</v>
      </c>
      <c r="D862" s="5" t="s">
        <v>30</v>
      </c>
      <c r="E862" s="5" t="s">
        <v>142</v>
      </c>
      <c r="F862" s="5" t="s">
        <v>148</v>
      </c>
      <c r="G862" s="3" t="str">
        <f>VLOOKUP(D862,[1]tab_gl_segment_4!A:D,3,FALSE)</f>
        <v>OVERTIME COST</v>
      </c>
      <c r="H862" s="4">
        <v>166.98</v>
      </c>
      <c r="I862" s="4">
        <v>0</v>
      </c>
      <c r="J862" s="4">
        <v>166.98</v>
      </c>
      <c r="K862" s="4">
        <v>0</v>
      </c>
      <c r="L862" s="3" t="str">
        <f>VLOOKUP(F862,[1]demo_job_tbl!A:E,4,FALSE)</f>
        <v>CARTER ADD/REN &amp; FINE ARTS ADD</v>
      </c>
      <c r="M862" s="5" t="str">
        <f>VLOOKUP(F862,[1]demo_job_tbl!A:C,3,FALSE)</f>
        <v>OR</v>
      </c>
    </row>
    <row r="863" spans="1:13" x14ac:dyDescent="0.25">
      <c r="A863" s="5" t="s">
        <v>141</v>
      </c>
      <c r="B863" s="5" t="s">
        <v>15</v>
      </c>
      <c r="C863" s="5" t="s">
        <v>150</v>
      </c>
      <c r="D863" s="5" t="s">
        <v>151</v>
      </c>
      <c r="E863" s="5" t="s">
        <v>142</v>
      </c>
      <c r="F863" s="5" t="s">
        <v>148</v>
      </c>
      <c r="G863" s="3" t="str">
        <f>VLOOKUP(D863,[1]tab_gl_segment_4!A:D,3,FALSE)</f>
        <v>SURPLUS</v>
      </c>
      <c r="H863" s="4">
        <v>41471</v>
      </c>
      <c r="I863" s="4">
        <v>0</v>
      </c>
      <c r="J863" s="4">
        <v>41471</v>
      </c>
      <c r="K863" s="4">
        <v>0</v>
      </c>
      <c r="L863" s="3" t="str">
        <f>VLOOKUP(F863,[1]demo_job_tbl!A:E,4,FALSE)</f>
        <v>CARTER ADD/REN &amp; FINE ARTS ADD</v>
      </c>
      <c r="M863" s="5" t="str">
        <f>VLOOKUP(F863,[1]demo_job_tbl!A:C,3,FALSE)</f>
        <v>OR</v>
      </c>
    </row>
    <row r="864" spans="1:13" x14ac:dyDescent="0.25">
      <c r="A864" s="5" t="s">
        <v>141</v>
      </c>
      <c r="B864" s="5" t="s">
        <v>15</v>
      </c>
      <c r="C864" s="5" t="s">
        <v>39</v>
      </c>
      <c r="D864" s="5" t="s">
        <v>17</v>
      </c>
      <c r="E864" s="5" t="s">
        <v>142</v>
      </c>
      <c r="F864" s="5" t="s">
        <v>148</v>
      </c>
      <c r="G864" s="3" t="str">
        <f>VLOOKUP(D864,[1]tab_gl_segment_4!A:D,3,FALSE)</f>
        <v>FURNITURE, FIXTURE &amp; EQUIPMENT</v>
      </c>
      <c r="H864" s="4">
        <v>1278350.05</v>
      </c>
      <c r="I864" s="4">
        <v>0</v>
      </c>
      <c r="J864" s="4">
        <v>1277851.1499999999</v>
      </c>
      <c r="K864" s="4">
        <v>498.9</v>
      </c>
      <c r="L864" s="3" t="str">
        <f>VLOOKUP(F864,[1]demo_job_tbl!A:E,4,FALSE)</f>
        <v>CARTER ADD/REN &amp; FINE ARTS ADD</v>
      </c>
      <c r="M864" s="5" t="str">
        <f>VLOOKUP(F864,[1]demo_job_tbl!A:C,3,FALSE)</f>
        <v>OR</v>
      </c>
    </row>
    <row r="865" spans="1:13" x14ac:dyDescent="0.25">
      <c r="A865" s="5" t="s">
        <v>141</v>
      </c>
      <c r="B865" s="5" t="s">
        <v>15</v>
      </c>
      <c r="C865" s="5" t="s">
        <v>39</v>
      </c>
      <c r="D865" s="5" t="s">
        <v>144</v>
      </c>
      <c r="E865" s="5" t="s">
        <v>142</v>
      </c>
      <c r="F865" s="5" t="s">
        <v>148</v>
      </c>
      <c r="G865" s="3" t="str">
        <f>VLOOKUP(D865,[1]tab_gl_segment_4!A:D,3,FALSE)</f>
        <v>CONTINGENCY-FF&amp;E</v>
      </c>
      <c r="H865" s="4">
        <v>0</v>
      </c>
      <c r="I865" s="4">
        <v>0</v>
      </c>
      <c r="J865" s="4">
        <v>0</v>
      </c>
      <c r="K865" s="4">
        <v>0</v>
      </c>
      <c r="L865" s="3" t="str">
        <f>VLOOKUP(F865,[1]demo_job_tbl!A:E,4,FALSE)</f>
        <v>CARTER ADD/REN &amp; FINE ARTS ADD</v>
      </c>
      <c r="M865" s="5" t="str">
        <f>VLOOKUP(F865,[1]demo_job_tbl!A:C,3,FALSE)</f>
        <v>OR</v>
      </c>
    </row>
    <row r="866" spans="1:13" x14ac:dyDescent="0.25">
      <c r="A866" s="5" t="s">
        <v>141</v>
      </c>
      <c r="B866" s="5" t="s">
        <v>15</v>
      </c>
      <c r="C866" s="5" t="s">
        <v>16</v>
      </c>
      <c r="D866" s="5" t="s">
        <v>40</v>
      </c>
      <c r="E866" s="5" t="s">
        <v>142</v>
      </c>
      <c r="F866" s="5" t="s">
        <v>148</v>
      </c>
      <c r="G866" s="3" t="str">
        <f>VLOOKUP(D866,[1]tab_gl_segment_4!A:D,3,FALSE)</f>
        <v>A/E ALLOWANCES</v>
      </c>
      <c r="H866" s="4">
        <v>57450</v>
      </c>
      <c r="I866" s="4">
        <v>0</v>
      </c>
      <c r="J866" s="4">
        <v>57450</v>
      </c>
      <c r="K866" s="4">
        <v>0</v>
      </c>
      <c r="L866" s="3" t="str">
        <f>VLOOKUP(F866,[1]demo_job_tbl!A:E,4,FALSE)</f>
        <v>CARTER ADD/REN &amp; FINE ARTS ADD</v>
      </c>
      <c r="M866" s="5" t="str">
        <f>VLOOKUP(F866,[1]demo_job_tbl!A:C,3,FALSE)</f>
        <v>OR</v>
      </c>
    </row>
    <row r="867" spans="1:13" x14ac:dyDescent="0.25">
      <c r="A867" s="5" t="s">
        <v>141</v>
      </c>
      <c r="B867" s="5" t="s">
        <v>15</v>
      </c>
      <c r="C867" s="5" t="s">
        <v>16</v>
      </c>
      <c r="D867" s="5" t="s">
        <v>41</v>
      </c>
      <c r="E867" s="5" t="s">
        <v>142</v>
      </c>
      <c r="F867" s="5" t="s">
        <v>148</v>
      </c>
      <c r="G867" s="3" t="str">
        <f>VLOOKUP(D867,[1]tab_gl_segment_4!A:D,3,FALSE)</f>
        <v>ACCESSIBILITY (RAS)</v>
      </c>
      <c r="H867" s="4">
        <v>2520</v>
      </c>
      <c r="I867" s="4">
        <v>0</v>
      </c>
      <c r="J867" s="4">
        <v>2520</v>
      </c>
      <c r="K867" s="4">
        <v>0</v>
      </c>
      <c r="L867" s="3" t="str">
        <f>VLOOKUP(F867,[1]demo_job_tbl!A:E,4,FALSE)</f>
        <v>CARTER ADD/REN &amp; FINE ARTS ADD</v>
      </c>
      <c r="M867" s="5" t="str">
        <f>VLOOKUP(F867,[1]demo_job_tbl!A:C,3,FALSE)</f>
        <v>OR</v>
      </c>
    </row>
    <row r="868" spans="1:13" x14ac:dyDescent="0.25">
      <c r="A868" s="5" t="s">
        <v>141</v>
      </c>
      <c r="B868" s="5" t="s">
        <v>15</v>
      </c>
      <c r="C868" s="5" t="s">
        <v>16</v>
      </c>
      <c r="D868" s="5" t="s">
        <v>42</v>
      </c>
      <c r="E868" s="5" t="s">
        <v>142</v>
      </c>
      <c r="F868" s="5" t="s">
        <v>148</v>
      </c>
      <c r="G868" s="3" t="str">
        <f>VLOOKUP(D868,[1]tab_gl_segment_4!A:D,3,FALSE)</f>
        <v>ABATEMENT</v>
      </c>
      <c r="H868" s="4">
        <v>419769.49</v>
      </c>
      <c r="I868" s="4">
        <v>0</v>
      </c>
      <c r="J868" s="4">
        <v>419769.49</v>
      </c>
      <c r="K868" s="4">
        <v>0</v>
      </c>
      <c r="L868" s="3" t="str">
        <f>VLOOKUP(F868,[1]demo_job_tbl!A:E,4,FALSE)</f>
        <v>CARTER ADD/REN &amp; FINE ARTS ADD</v>
      </c>
      <c r="M868" s="5" t="str">
        <f>VLOOKUP(F868,[1]demo_job_tbl!A:C,3,FALSE)</f>
        <v>OR</v>
      </c>
    </row>
    <row r="869" spans="1:13" x14ac:dyDescent="0.25">
      <c r="A869" s="5" t="s">
        <v>141</v>
      </c>
      <c r="B869" s="5" t="s">
        <v>15</v>
      </c>
      <c r="C869" s="5" t="s">
        <v>16</v>
      </c>
      <c r="D869" s="5" t="s">
        <v>43</v>
      </c>
      <c r="E869" s="5" t="s">
        <v>142</v>
      </c>
      <c r="F869" s="5" t="s">
        <v>148</v>
      </c>
      <c r="G869" s="3" t="str">
        <f>VLOOKUP(D869,[1]tab_gl_segment_4!A:D,3,FALSE)</f>
        <v>DESIGN SERVICES</v>
      </c>
      <c r="H869" s="4">
        <v>3082073</v>
      </c>
      <c r="I869" s="4">
        <v>0</v>
      </c>
      <c r="J869" s="4">
        <v>3082073</v>
      </c>
      <c r="K869" s="4">
        <v>0</v>
      </c>
      <c r="L869" s="3" t="str">
        <f>VLOOKUP(F869,[1]demo_job_tbl!A:E,4,FALSE)</f>
        <v>CARTER ADD/REN &amp; FINE ARTS ADD</v>
      </c>
      <c r="M869" s="5" t="str">
        <f>VLOOKUP(F869,[1]demo_job_tbl!A:C,3,FALSE)</f>
        <v>OR</v>
      </c>
    </row>
    <row r="870" spans="1:13" x14ac:dyDescent="0.25">
      <c r="A870" s="5" t="s">
        <v>141</v>
      </c>
      <c r="B870" s="5" t="s">
        <v>15</v>
      </c>
      <c r="C870" s="5" t="s">
        <v>16</v>
      </c>
      <c r="D870" s="5" t="s">
        <v>44</v>
      </c>
      <c r="E870" s="5" t="s">
        <v>142</v>
      </c>
      <c r="F870" s="5" t="s">
        <v>148</v>
      </c>
      <c r="G870" s="3" t="str">
        <f>VLOOKUP(D870,[1]tab_gl_segment_4!A:D,3,FALSE)</f>
        <v>CONSTRUCTION COST BUDGET</v>
      </c>
      <c r="H870" s="4">
        <v>41047154.25</v>
      </c>
      <c r="I870" s="4">
        <v>0</v>
      </c>
      <c r="J870" s="4">
        <v>41047154.25</v>
      </c>
      <c r="K870" s="4">
        <v>0</v>
      </c>
      <c r="L870" s="3" t="str">
        <f>VLOOKUP(F870,[1]demo_job_tbl!A:E,4,FALSE)</f>
        <v>CARTER ADD/REN &amp; FINE ARTS ADD</v>
      </c>
      <c r="M870" s="5" t="str">
        <f>VLOOKUP(F870,[1]demo_job_tbl!A:C,3,FALSE)</f>
        <v>OR</v>
      </c>
    </row>
    <row r="871" spans="1:13" x14ac:dyDescent="0.25">
      <c r="A871" s="5" t="s">
        <v>141</v>
      </c>
      <c r="B871" s="5" t="s">
        <v>15</v>
      </c>
      <c r="C871" s="5" t="s">
        <v>16</v>
      </c>
      <c r="D871" s="5" t="s">
        <v>45</v>
      </c>
      <c r="E871" s="5" t="s">
        <v>142</v>
      </c>
      <c r="F871" s="5" t="s">
        <v>148</v>
      </c>
      <c r="G871" s="3" t="str">
        <f>VLOOKUP(D871,[1]tab_gl_segment_4!A:D,3,FALSE)</f>
        <v>IN CONTRACT CONSTRUC ALLOWANCE</v>
      </c>
      <c r="H871" s="4">
        <v>1626712.56</v>
      </c>
      <c r="I871" s="4">
        <v>0</v>
      </c>
      <c r="J871" s="4">
        <v>1626712.56</v>
      </c>
      <c r="K871" s="4">
        <v>0</v>
      </c>
      <c r="L871" s="3" t="str">
        <f>VLOOKUP(F871,[1]demo_job_tbl!A:E,4,FALSE)</f>
        <v>CARTER ADD/REN &amp; FINE ARTS ADD</v>
      </c>
      <c r="M871" s="5" t="str">
        <f>VLOOKUP(F871,[1]demo_job_tbl!A:C,3,FALSE)</f>
        <v>OR</v>
      </c>
    </row>
    <row r="872" spans="1:13" x14ac:dyDescent="0.25">
      <c r="A872" s="5" t="s">
        <v>141</v>
      </c>
      <c r="B872" s="5" t="s">
        <v>15</v>
      </c>
      <c r="C872" s="5" t="s">
        <v>16</v>
      </c>
      <c r="D872" s="5" t="s">
        <v>17</v>
      </c>
      <c r="E872" s="5" t="s">
        <v>142</v>
      </c>
      <c r="F872" s="5" t="s">
        <v>148</v>
      </c>
      <c r="G872" s="3" t="str">
        <f>VLOOKUP(D872,[1]tab_gl_segment_4!A:D,3,FALSE)</f>
        <v>FURNITURE, FIXTURE &amp; EQUIPMENT</v>
      </c>
      <c r="H872" s="4">
        <v>0</v>
      </c>
      <c r="I872" s="4">
        <v>0</v>
      </c>
      <c r="J872" s="4">
        <v>0</v>
      </c>
      <c r="K872" s="4">
        <v>0</v>
      </c>
      <c r="L872" s="3" t="str">
        <f>VLOOKUP(F872,[1]demo_job_tbl!A:E,4,FALSE)</f>
        <v>CARTER ADD/REN &amp; FINE ARTS ADD</v>
      </c>
      <c r="M872" s="5" t="str">
        <f>VLOOKUP(F872,[1]demo_job_tbl!A:C,3,FALSE)</f>
        <v>OR</v>
      </c>
    </row>
    <row r="873" spans="1:13" x14ac:dyDescent="0.25">
      <c r="A873" s="5" t="s">
        <v>141</v>
      </c>
      <c r="B873" s="5" t="s">
        <v>15</v>
      </c>
      <c r="C873" s="5" t="s">
        <v>16</v>
      </c>
      <c r="D873" s="5" t="s">
        <v>152</v>
      </c>
      <c r="E873" s="5" t="s">
        <v>142</v>
      </c>
      <c r="F873" s="5" t="s">
        <v>148</v>
      </c>
      <c r="G873" s="3" t="str">
        <f>VLOOKUP(D873,[1]tab_gl_segment_4!A:D,3,FALSE)</f>
        <v>CONSTRUCT ESCALATION ALLOWANCE</v>
      </c>
      <c r="H873" s="4">
        <v>0</v>
      </c>
      <c r="I873" s="4">
        <v>0</v>
      </c>
      <c r="J873" s="4">
        <v>0</v>
      </c>
      <c r="K873" s="4">
        <v>0</v>
      </c>
      <c r="L873" s="3" t="str">
        <f>VLOOKUP(F873,[1]demo_job_tbl!A:E,4,FALSE)</f>
        <v>CARTER ADD/REN &amp; FINE ARTS ADD</v>
      </c>
      <c r="M873" s="5" t="str">
        <f>VLOOKUP(F873,[1]demo_job_tbl!A:C,3,FALSE)</f>
        <v>OR</v>
      </c>
    </row>
    <row r="874" spans="1:13" x14ac:dyDescent="0.25">
      <c r="A874" s="5" t="s">
        <v>141</v>
      </c>
      <c r="B874" s="5" t="s">
        <v>15</v>
      </c>
      <c r="C874" s="5" t="s">
        <v>16</v>
      </c>
      <c r="D874" s="5" t="s">
        <v>46</v>
      </c>
      <c r="E874" s="5" t="s">
        <v>142</v>
      </c>
      <c r="F874" s="5" t="s">
        <v>148</v>
      </c>
      <c r="G874" s="3" t="str">
        <f>VLOOKUP(D874,[1]tab_gl_segment_4!A:D,3,FALSE)</f>
        <v>PROGRAM MANAGEMENT</v>
      </c>
      <c r="H874" s="4">
        <v>2042436.16</v>
      </c>
      <c r="I874" s="4">
        <v>19626.62</v>
      </c>
      <c r="J874" s="4">
        <v>2022809.54</v>
      </c>
      <c r="K874" s="4">
        <v>0</v>
      </c>
      <c r="L874" s="3" t="str">
        <f>VLOOKUP(F874,[1]demo_job_tbl!A:E,4,FALSE)</f>
        <v>CARTER ADD/REN &amp; FINE ARTS ADD</v>
      </c>
      <c r="M874" s="5" t="str">
        <f>VLOOKUP(F874,[1]demo_job_tbl!A:C,3,FALSE)</f>
        <v>OR</v>
      </c>
    </row>
    <row r="875" spans="1:13" x14ac:dyDescent="0.25">
      <c r="A875" s="5" t="s">
        <v>141</v>
      </c>
      <c r="B875" s="5" t="s">
        <v>15</v>
      </c>
      <c r="C875" s="5" t="s">
        <v>16</v>
      </c>
      <c r="D875" s="5" t="s">
        <v>48</v>
      </c>
      <c r="E875" s="5" t="s">
        <v>142</v>
      </c>
      <c r="F875" s="5" t="s">
        <v>148</v>
      </c>
      <c r="G875" s="3" t="str">
        <f>VLOOKUP(D875,[1]tab_gl_segment_4!A:D,3,FALSE)</f>
        <v>JOC CONTINGENCY</v>
      </c>
      <c r="H875" s="4">
        <v>2583</v>
      </c>
      <c r="I875" s="4">
        <v>0</v>
      </c>
      <c r="J875" s="4">
        <v>2583</v>
      </c>
      <c r="K875" s="4">
        <v>0</v>
      </c>
      <c r="L875" s="3" t="str">
        <f>VLOOKUP(F875,[1]demo_job_tbl!A:E,4,FALSE)</f>
        <v>CARTER ADD/REN &amp; FINE ARTS ADD</v>
      </c>
      <c r="M875" s="5" t="str">
        <f>VLOOKUP(F875,[1]demo_job_tbl!A:C,3,FALSE)</f>
        <v>OR</v>
      </c>
    </row>
    <row r="876" spans="1:13" x14ac:dyDescent="0.25">
      <c r="A876" s="5" t="s">
        <v>141</v>
      </c>
      <c r="B876" s="5" t="s">
        <v>15</v>
      </c>
      <c r="C876" s="5" t="s">
        <v>16</v>
      </c>
      <c r="D876" s="5" t="s">
        <v>49</v>
      </c>
      <c r="E876" s="5" t="s">
        <v>142</v>
      </c>
      <c r="F876" s="5" t="s">
        <v>148</v>
      </c>
      <c r="G876" s="3" t="str">
        <f>VLOOKUP(D876,[1]tab_gl_segment_4!A:D,3,FALSE)</f>
        <v>COMMISSIONING</v>
      </c>
      <c r="H876" s="4">
        <v>61060</v>
      </c>
      <c r="I876" s="4">
        <v>0</v>
      </c>
      <c r="J876" s="4">
        <v>61060</v>
      </c>
      <c r="K876" s="4">
        <v>0</v>
      </c>
      <c r="L876" s="3" t="str">
        <f>VLOOKUP(F876,[1]demo_job_tbl!A:E,4,FALSE)</f>
        <v>CARTER ADD/REN &amp; FINE ARTS ADD</v>
      </c>
      <c r="M876" s="5" t="str">
        <f>VLOOKUP(F876,[1]demo_job_tbl!A:C,3,FALSE)</f>
        <v>OR</v>
      </c>
    </row>
    <row r="877" spans="1:13" x14ac:dyDescent="0.25">
      <c r="A877" s="5" t="s">
        <v>141</v>
      </c>
      <c r="B877" s="5" t="s">
        <v>15</v>
      </c>
      <c r="C877" s="5" t="s">
        <v>16</v>
      </c>
      <c r="D877" s="5" t="s">
        <v>144</v>
      </c>
      <c r="E877" s="5" t="s">
        <v>142</v>
      </c>
      <c r="F877" s="5" t="s">
        <v>148</v>
      </c>
      <c r="G877" s="3" t="str">
        <f>VLOOKUP(D877,[1]tab_gl_segment_4!A:D,3,FALSE)</f>
        <v>CONTINGENCY-FF&amp;E</v>
      </c>
      <c r="H877" s="4">
        <v>0</v>
      </c>
      <c r="I877" s="4">
        <v>0</v>
      </c>
      <c r="J877" s="4">
        <v>0</v>
      </c>
      <c r="K877" s="4">
        <v>0</v>
      </c>
      <c r="L877" s="3" t="str">
        <f>VLOOKUP(F877,[1]demo_job_tbl!A:E,4,FALSE)</f>
        <v>CARTER ADD/REN &amp; FINE ARTS ADD</v>
      </c>
      <c r="M877" s="5" t="str">
        <f>VLOOKUP(F877,[1]demo_job_tbl!A:C,3,FALSE)</f>
        <v>OR</v>
      </c>
    </row>
    <row r="878" spans="1:13" x14ac:dyDescent="0.25">
      <c r="A878" s="5" t="s">
        <v>141</v>
      </c>
      <c r="B878" s="5" t="s">
        <v>15</v>
      </c>
      <c r="C878" s="5" t="s">
        <v>16</v>
      </c>
      <c r="D878" s="5" t="s">
        <v>153</v>
      </c>
      <c r="E878" s="5" t="s">
        <v>142</v>
      </c>
      <c r="F878" s="5" t="s">
        <v>148</v>
      </c>
      <c r="G878" s="3" t="str">
        <f>VLOOKUP(D878,[1]tab_gl_segment_4!A:D,3,FALSE)</f>
        <v>OR Escalation Fee (CIP 2017)</v>
      </c>
      <c r="H878" s="4">
        <v>0</v>
      </c>
      <c r="I878" s="4">
        <v>0</v>
      </c>
      <c r="J878" s="4">
        <v>0</v>
      </c>
      <c r="K878" s="4">
        <v>0</v>
      </c>
      <c r="L878" s="3" t="str">
        <f>VLOOKUP(F878,[1]demo_job_tbl!A:E,4,FALSE)</f>
        <v>CARTER ADD/REN &amp; FINE ARTS ADD</v>
      </c>
      <c r="M878" s="5" t="str">
        <f>VLOOKUP(F878,[1]demo_job_tbl!A:C,3,FALSE)</f>
        <v>OR</v>
      </c>
    </row>
    <row r="879" spans="1:13" x14ac:dyDescent="0.25">
      <c r="A879" s="5" t="s">
        <v>141</v>
      </c>
      <c r="B879" s="5" t="s">
        <v>15</v>
      </c>
      <c r="C879" s="5" t="s">
        <v>16</v>
      </c>
      <c r="D879" s="5" t="s">
        <v>50</v>
      </c>
      <c r="E879" s="5" t="s">
        <v>142</v>
      </c>
      <c r="F879" s="5" t="s">
        <v>148</v>
      </c>
      <c r="G879" s="3" t="str">
        <f>VLOOKUP(D879,[1]tab_gl_segment_4!A:D,3,FALSE)</f>
        <v>GEOTECH</v>
      </c>
      <c r="H879" s="4">
        <v>17200</v>
      </c>
      <c r="I879" s="4">
        <v>0</v>
      </c>
      <c r="J879" s="4">
        <v>17200</v>
      </c>
      <c r="K879" s="4">
        <v>0</v>
      </c>
      <c r="L879" s="3" t="str">
        <f>VLOOKUP(F879,[1]demo_job_tbl!A:E,4,FALSE)</f>
        <v>CARTER ADD/REN &amp; FINE ARTS ADD</v>
      </c>
      <c r="M879" s="5" t="str">
        <f>VLOOKUP(F879,[1]demo_job_tbl!A:C,3,FALSE)</f>
        <v>OR</v>
      </c>
    </row>
    <row r="880" spans="1:13" x14ac:dyDescent="0.25">
      <c r="A880" s="5" t="s">
        <v>141</v>
      </c>
      <c r="B880" s="5" t="s">
        <v>15</v>
      </c>
      <c r="C880" s="5" t="s">
        <v>16</v>
      </c>
      <c r="D880" s="5" t="s">
        <v>51</v>
      </c>
      <c r="E880" s="5" t="s">
        <v>142</v>
      </c>
      <c r="F880" s="5" t="s">
        <v>148</v>
      </c>
      <c r="G880" s="3" t="str">
        <f>VLOOKUP(D880,[1]tab_gl_segment_4!A:D,3,FALSE)</f>
        <v>HAZMAT CONSULTING</v>
      </c>
      <c r="H880" s="4">
        <v>92250</v>
      </c>
      <c r="I880" s="4">
        <v>0</v>
      </c>
      <c r="J880" s="4">
        <v>92250</v>
      </c>
      <c r="K880" s="4">
        <v>0</v>
      </c>
      <c r="L880" s="3" t="str">
        <f>VLOOKUP(F880,[1]demo_job_tbl!A:E,4,FALSE)</f>
        <v>CARTER ADD/REN &amp; FINE ARTS ADD</v>
      </c>
      <c r="M880" s="5" t="str">
        <f>VLOOKUP(F880,[1]demo_job_tbl!A:C,3,FALSE)</f>
        <v>OR</v>
      </c>
    </row>
    <row r="881" spans="1:13" x14ac:dyDescent="0.25">
      <c r="A881" s="5" t="s">
        <v>141</v>
      </c>
      <c r="B881" s="5" t="s">
        <v>15</v>
      </c>
      <c r="C881" s="5" t="s">
        <v>16</v>
      </c>
      <c r="D881" s="5" t="s">
        <v>52</v>
      </c>
      <c r="E881" s="5" t="s">
        <v>142</v>
      </c>
      <c r="F881" s="5" t="s">
        <v>148</v>
      </c>
      <c r="G881" s="3" t="str">
        <f>VLOOKUP(D881,[1]tab_gl_segment_4!A:D,3,FALSE)</f>
        <v>CONTINGENCY HOLDING ACCT</v>
      </c>
      <c r="H881" s="4">
        <v>0</v>
      </c>
      <c r="I881" s="4">
        <v>0</v>
      </c>
      <c r="J881" s="4">
        <v>0</v>
      </c>
      <c r="K881" s="4">
        <v>0</v>
      </c>
      <c r="L881" s="3" t="str">
        <f>VLOOKUP(F881,[1]demo_job_tbl!A:E,4,FALSE)</f>
        <v>CARTER ADD/REN &amp; FINE ARTS ADD</v>
      </c>
      <c r="M881" s="5" t="str">
        <f>VLOOKUP(F881,[1]demo_job_tbl!A:C,3,FALSE)</f>
        <v>OR</v>
      </c>
    </row>
    <row r="882" spans="1:13" x14ac:dyDescent="0.25">
      <c r="A882" s="5" t="s">
        <v>141</v>
      </c>
      <c r="B882" s="5" t="s">
        <v>15</v>
      </c>
      <c r="C882" s="5" t="s">
        <v>16</v>
      </c>
      <c r="D882" s="5" t="s">
        <v>53</v>
      </c>
      <c r="E882" s="5" t="s">
        <v>142</v>
      </c>
      <c r="F882" s="5" t="s">
        <v>148</v>
      </c>
      <c r="G882" s="3" t="str">
        <f>VLOOKUP(D882,[1]tab_gl_segment_4!A:D,3,FALSE)</f>
        <v>ABATEMENT CONTINGENCY (HZMT)</v>
      </c>
      <c r="H882" s="4">
        <v>9146</v>
      </c>
      <c r="I882" s="4">
        <v>0</v>
      </c>
      <c r="J882" s="4">
        <v>9146</v>
      </c>
      <c r="K882" s="4">
        <v>0</v>
      </c>
      <c r="L882" s="3" t="str">
        <f>VLOOKUP(F882,[1]demo_job_tbl!A:E,4,FALSE)</f>
        <v>CARTER ADD/REN &amp; FINE ARTS ADD</v>
      </c>
      <c r="M882" s="5" t="str">
        <f>VLOOKUP(F882,[1]demo_job_tbl!A:C,3,FALSE)</f>
        <v>OR</v>
      </c>
    </row>
    <row r="883" spans="1:13" x14ac:dyDescent="0.25">
      <c r="A883" s="5" t="s">
        <v>141</v>
      </c>
      <c r="B883" s="5" t="s">
        <v>15</v>
      </c>
      <c r="C883" s="5" t="s">
        <v>16</v>
      </c>
      <c r="D883" s="5" t="s">
        <v>54</v>
      </c>
      <c r="E883" s="5" t="s">
        <v>142</v>
      </c>
      <c r="F883" s="5" t="s">
        <v>148</v>
      </c>
      <c r="G883" s="3" t="str">
        <f>VLOOKUP(D883,[1]tab_gl_segment_4!A:D,3,FALSE)</f>
        <v>JOB ORDER CONTRACT</v>
      </c>
      <c r="H883" s="4">
        <v>219370.02</v>
      </c>
      <c r="I883" s="4">
        <v>0</v>
      </c>
      <c r="J883" s="4">
        <v>219370.02</v>
      </c>
      <c r="K883" s="4">
        <v>0</v>
      </c>
      <c r="L883" s="3" t="str">
        <f>VLOOKUP(F883,[1]demo_job_tbl!A:E,4,FALSE)</f>
        <v>CARTER ADD/REN &amp; FINE ARTS ADD</v>
      </c>
      <c r="M883" s="5" t="str">
        <f>VLOOKUP(F883,[1]demo_job_tbl!A:C,3,FALSE)</f>
        <v>OR</v>
      </c>
    </row>
    <row r="884" spans="1:13" x14ac:dyDescent="0.25">
      <c r="A884" s="5" t="s">
        <v>141</v>
      </c>
      <c r="B884" s="5" t="s">
        <v>15</v>
      </c>
      <c r="C884" s="5" t="s">
        <v>16</v>
      </c>
      <c r="D884" s="5" t="s">
        <v>55</v>
      </c>
      <c r="E884" s="5" t="s">
        <v>142</v>
      </c>
      <c r="F884" s="5" t="s">
        <v>148</v>
      </c>
      <c r="G884" s="3" t="str">
        <f>VLOOKUP(D884,[1]tab_gl_segment_4!A:D,3,FALSE)</f>
        <v>MOVING</v>
      </c>
      <c r="H884" s="4">
        <v>117380</v>
      </c>
      <c r="I884" s="4">
        <v>0</v>
      </c>
      <c r="J884" s="4">
        <v>117380</v>
      </c>
      <c r="K884" s="4">
        <v>0</v>
      </c>
      <c r="L884" s="3" t="str">
        <f>VLOOKUP(F884,[1]demo_job_tbl!A:E,4,FALSE)</f>
        <v>CARTER ADD/REN &amp; FINE ARTS ADD</v>
      </c>
      <c r="M884" s="5" t="str">
        <f>VLOOKUP(F884,[1]demo_job_tbl!A:C,3,FALSE)</f>
        <v>OR</v>
      </c>
    </row>
    <row r="885" spans="1:13" x14ac:dyDescent="0.25">
      <c r="A885" s="5" t="s">
        <v>141</v>
      </c>
      <c r="B885" s="5" t="s">
        <v>15</v>
      </c>
      <c r="C885" s="5" t="s">
        <v>16</v>
      </c>
      <c r="D885" s="5" t="s">
        <v>56</v>
      </c>
      <c r="E885" s="5" t="s">
        <v>142</v>
      </c>
      <c r="F885" s="5" t="s">
        <v>148</v>
      </c>
      <c r="G885" s="3" t="str">
        <f>VLOOKUP(D885,[1]tab_gl_segment_4!A:D,3,FALSE)</f>
        <v>MATERIAL TESTING</v>
      </c>
      <c r="H885" s="4">
        <v>92096.25</v>
      </c>
      <c r="I885" s="4">
        <v>0</v>
      </c>
      <c r="J885" s="4">
        <v>92096.25</v>
      </c>
      <c r="K885" s="4">
        <v>0</v>
      </c>
      <c r="L885" s="3" t="str">
        <f>VLOOKUP(F885,[1]demo_job_tbl!A:E,4,FALSE)</f>
        <v>CARTER ADD/REN &amp; FINE ARTS ADD</v>
      </c>
      <c r="M885" s="5" t="str">
        <f>VLOOKUP(F885,[1]demo_job_tbl!A:C,3,FALSE)</f>
        <v>OR</v>
      </c>
    </row>
    <row r="886" spans="1:13" x14ac:dyDescent="0.25">
      <c r="A886" s="5" t="s">
        <v>141</v>
      </c>
      <c r="B886" s="5" t="s">
        <v>15</v>
      </c>
      <c r="C886" s="5" t="s">
        <v>16</v>
      </c>
      <c r="D886" s="5" t="s">
        <v>145</v>
      </c>
      <c r="E886" s="5" t="s">
        <v>142</v>
      </c>
      <c r="F886" s="5" t="s">
        <v>148</v>
      </c>
      <c r="G886" s="3" t="str">
        <f>VLOOKUP(D886,[1]tab_gl_segment_4!A:D,3,FALSE)</f>
        <v>MOBILIZATION SERVICES</v>
      </c>
      <c r="H886" s="4">
        <v>0</v>
      </c>
      <c r="I886" s="4">
        <v>0</v>
      </c>
      <c r="J886" s="4">
        <v>0</v>
      </c>
      <c r="K886" s="4">
        <v>0</v>
      </c>
      <c r="L886" s="3" t="str">
        <f>VLOOKUP(F886,[1]demo_job_tbl!A:E,4,FALSE)</f>
        <v>CARTER ADD/REN &amp; FINE ARTS ADD</v>
      </c>
      <c r="M886" s="5" t="str">
        <f>VLOOKUP(F886,[1]demo_job_tbl!A:C,3,FALSE)</f>
        <v>OR</v>
      </c>
    </row>
    <row r="887" spans="1:13" x14ac:dyDescent="0.25">
      <c r="A887" s="5" t="s">
        <v>141</v>
      </c>
      <c r="B887" s="5" t="s">
        <v>15</v>
      </c>
      <c r="C887" s="5" t="s">
        <v>16</v>
      </c>
      <c r="D887" s="5" t="s">
        <v>30</v>
      </c>
      <c r="E887" s="5" t="s">
        <v>142</v>
      </c>
      <c r="F887" s="5" t="s">
        <v>148</v>
      </c>
      <c r="G887" s="3" t="str">
        <f>VLOOKUP(D887,[1]tab_gl_segment_4!A:D,3,FALSE)</f>
        <v>OVERTIME COST</v>
      </c>
      <c r="H887" s="4">
        <v>0</v>
      </c>
      <c r="I887" s="4">
        <v>0</v>
      </c>
      <c r="J887" s="4">
        <v>0</v>
      </c>
      <c r="K887" s="4">
        <v>0</v>
      </c>
      <c r="L887" s="3" t="str">
        <f>VLOOKUP(F887,[1]demo_job_tbl!A:E,4,FALSE)</f>
        <v>CARTER ADD/REN &amp; FINE ARTS ADD</v>
      </c>
      <c r="M887" s="5" t="str">
        <f>VLOOKUP(F887,[1]demo_job_tbl!A:C,3,FALSE)</f>
        <v>OR</v>
      </c>
    </row>
    <row r="888" spans="1:13" x14ac:dyDescent="0.25">
      <c r="A888" s="5" t="s">
        <v>141</v>
      </c>
      <c r="B888" s="5" t="s">
        <v>15</v>
      </c>
      <c r="C888" s="5" t="s">
        <v>16</v>
      </c>
      <c r="D888" s="5" t="s">
        <v>57</v>
      </c>
      <c r="E888" s="5" t="s">
        <v>142</v>
      </c>
      <c r="F888" s="5" t="s">
        <v>148</v>
      </c>
      <c r="G888" s="3" t="str">
        <f>VLOOKUP(D888,[1]tab_gl_segment_4!A:D,3,FALSE)</f>
        <v>A/E REIMBURSABLES</v>
      </c>
      <c r="H888" s="4">
        <v>1195</v>
      </c>
      <c r="I888" s="4">
        <v>0</v>
      </c>
      <c r="J888" s="4">
        <v>1195</v>
      </c>
      <c r="K888" s="4">
        <v>0</v>
      </c>
      <c r="L888" s="3" t="str">
        <f>VLOOKUP(F888,[1]demo_job_tbl!A:E,4,FALSE)</f>
        <v>CARTER ADD/REN &amp; FINE ARTS ADD</v>
      </c>
      <c r="M888" s="5" t="str">
        <f>VLOOKUP(F888,[1]demo_job_tbl!A:C,3,FALSE)</f>
        <v>OR</v>
      </c>
    </row>
    <row r="889" spans="1:13" x14ac:dyDescent="0.25">
      <c r="A889" s="5" t="s">
        <v>141</v>
      </c>
      <c r="B889" s="5" t="s">
        <v>15</v>
      </c>
      <c r="C889" s="5" t="s">
        <v>16</v>
      </c>
      <c r="D889" s="5" t="s">
        <v>58</v>
      </c>
      <c r="E889" s="5" t="s">
        <v>142</v>
      </c>
      <c r="F889" s="5" t="s">
        <v>148</v>
      </c>
      <c r="G889" s="3" t="str">
        <f>VLOOKUP(D889,[1]tab_gl_segment_4!A:D,3,FALSE)</f>
        <v>ROOF CONSULTING</v>
      </c>
      <c r="H889" s="4">
        <v>6400</v>
      </c>
      <c r="I889" s="4">
        <v>0</v>
      </c>
      <c r="J889" s="4">
        <v>6400</v>
      </c>
      <c r="K889" s="4">
        <v>0</v>
      </c>
      <c r="L889" s="3" t="str">
        <f>VLOOKUP(F889,[1]demo_job_tbl!A:E,4,FALSE)</f>
        <v>CARTER ADD/REN &amp; FINE ARTS ADD</v>
      </c>
      <c r="M889" s="5" t="str">
        <f>VLOOKUP(F889,[1]demo_job_tbl!A:C,3,FALSE)</f>
        <v>OR</v>
      </c>
    </row>
    <row r="890" spans="1:13" x14ac:dyDescent="0.25">
      <c r="A890" s="5" t="s">
        <v>141</v>
      </c>
      <c r="B890" s="5" t="s">
        <v>15</v>
      </c>
      <c r="C890" s="5" t="s">
        <v>16</v>
      </c>
      <c r="D890" s="5" t="s">
        <v>59</v>
      </c>
      <c r="E890" s="5" t="s">
        <v>142</v>
      </c>
      <c r="F890" s="5" t="s">
        <v>148</v>
      </c>
      <c r="G890" s="3" t="str">
        <f>VLOOKUP(D890,[1]tab_gl_segment_4!A:D,3,FALSE)</f>
        <v>PERMIT/FEE REIMBURSEMENT</v>
      </c>
      <c r="H890" s="4">
        <v>950</v>
      </c>
      <c r="I890" s="4">
        <v>0</v>
      </c>
      <c r="J890" s="4">
        <v>950</v>
      </c>
      <c r="K890" s="4">
        <v>0</v>
      </c>
      <c r="L890" s="3" t="str">
        <f>VLOOKUP(F890,[1]demo_job_tbl!A:E,4,FALSE)</f>
        <v>CARTER ADD/REN &amp; FINE ARTS ADD</v>
      </c>
      <c r="M890" s="5" t="str">
        <f>VLOOKUP(F890,[1]demo_job_tbl!A:C,3,FALSE)</f>
        <v>OR</v>
      </c>
    </row>
    <row r="891" spans="1:13" x14ac:dyDescent="0.25">
      <c r="A891" s="5" t="s">
        <v>141</v>
      </c>
      <c r="B891" s="5" t="s">
        <v>15</v>
      </c>
      <c r="C891" s="5" t="s">
        <v>16</v>
      </c>
      <c r="D891" s="5" t="s">
        <v>146</v>
      </c>
      <c r="E891" s="5" t="s">
        <v>142</v>
      </c>
      <c r="F891" s="5" t="s">
        <v>148</v>
      </c>
      <c r="G891" s="3" t="str">
        <f>VLOOKUP(D891,[1]tab_gl_segment_4!A:D,3,FALSE)</f>
        <v>OR REIMUBRUSEMENTS</v>
      </c>
      <c r="H891" s="4">
        <v>0</v>
      </c>
      <c r="I891" s="4">
        <v>0</v>
      </c>
      <c r="J891" s="4">
        <v>0</v>
      </c>
      <c r="K891" s="4">
        <v>0</v>
      </c>
      <c r="L891" s="3" t="str">
        <f>VLOOKUP(F891,[1]demo_job_tbl!A:E,4,FALSE)</f>
        <v>CARTER ADD/REN &amp; FINE ARTS ADD</v>
      </c>
      <c r="M891" s="5" t="str">
        <f>VLOOKUP(F891,[1]demo_job_tbl!A:C,3,FALSE)</f>
        <v>OR</v>
      </c>
    </row>
    <row r="892" spans="1:13" x14ac:dyDescent="0.25">
      <c r="A892" s="5" t="s">
        <v>141</v>
      </c>
      <c r="B892" s="5" t="s">
        <v>15</v>
      </c>
      <c r="C892" s="5" t="s">
        <v>16</v>
      </c>
      <c r="D892" s="5" t="s">
        <v>60</v>
      </c>
      <c r="E892" s="5" t="s">
        <v>142</v>
      </c>
      <c r="F892" s="5" t="s">
        <v>148</v>
      </c>
      <c r="G892" s="3" t="str">
        <f>VLOOKUP(D892,[1]tab_gl_segment_4!A:D,3,FALSE)</f>
        <v>SURVEYING</v>
      </c>
      <c r="H892" s="4">
        <v>92048.75</v>
      </c>
      <c r="I892" s="4">
        <v>0</v>
      </c>
      <c r="J892" s="4">
        <v>92048.75</v>
      </c>
      <c r="K892" s="4">
        <v>0</v>
      </c>
      <c r="L892" s="3" t="str">
        <f>VLOOKUP(F892,[1]demo_job_tbl!A:E,4,FALSE)</f>
        <v>CARTER ADD/REN &amp; FINE ARTS ADD</v>
      </c>
      <c r="M892" s="5" t="str">
        <f>VLOOKUP(F892,[1]demo_job_tbl!A:C,3,FALSE)</f>
        <v>OR</v>
      </c>
    </row>
    <row r="893" spans="1:13" x14ac:dyDescent="0.25">
      <c r="A893" s="5" t="s">
        <v>141</v>
      </c>
      <c r="B893" s="5" t="s">
        <v>15</v>
      </c>
      <c r="C893" s="5" t="s">
        <v>16</v>
      </c>
      <c r="D893" s="5" t="s">
        <v>62</v>
      </c>
      <c r="E893" s="5" t="s">
        <v>142</v>
      </c>
      <c r="F893" s="5" t="s">
        <v>148</v>
      </c>
      <c r="G893" s="3" t="str">
        <f>VLOOKUP(D893,[1]tab_gl_segment_4!A:D,3,FALSE)</f>
        <v>TEST &amp; BALANCE</v>
      </c>
      <c r="H893" s="4">
        <v>104185</v>
      </c>
      <c r="I893" s="4">
        <v>0</v>
      </c>
      <c r="J893" s="4">
        <v>104185</v>
      </c>
      <c r="K893" s="4">
        <v>0</v>
      </c>
      <c r="L893" s="3" t="str">
        <f>VLOOKUP(F893,[1]demo_job_tbl!A:E,4,FALSE)</f>
        <v>CARTER ADD/REN &amp; FINE ARTS ADD</v>
      </c>
      <c r="M893" s="5" t="str">
        <f>VLOOKUP(F893,[1]demo_job_tbl!A:C,3,FALSE)</f>
        <v>OR</v>
      </c>
    </row>
    <row r="894" spans="1:13" x14ac:dyDescent="0.25">
      <c r="A894" s="5" t="s">
        <v>141</v>
      </c>
      <c r="B894" s="5" t="s">
        <v>15</v>
      </c>
      <c r="C894" s="5" t="s">
        <v>16</v>
      </c>
      <c r="D894" s="5" t="s">
        <v>147</v>
      </c>
      <c r="E894" s="5" t="s">
        <v>142</v>
      </c>
      <c r="F894" s="5" t="s">
        <v>148</v>
      </c>
      <c r="G894" s="3" t="str">
        <f>VLOOKUP(D894,[1]tab_gl_segment_4!A:D,3,FALSE)</f>
        <v>UTILITY COSTS-CONSTRUCTION</v>
      </c>
      <c r="H894" s="4">
        <v>2500</v>
      </c>
      <c r="I894" s="4">
        <v>0</v>
      </c>
      <c r="J894" s="4">
        <v>2500</v>
      </c>
      <c r="K894" s="4">
        <v>0</v>
      </c>
      <c r="L894" s="3" t="str">
        <f>VLOOKUP(F894,[1]demo_job_tbl!A:E,4,FALSE)</f>
        <v>CARTER ADD/REN &amp; FINE ARTS ADD</v>
      </c>
      <c r="M894" s="5" t="str">
        <f>VLOOKUP(F894,[1]demo_job_tbl!A:C,3,FALSE)</f>
        <v>OR</v>
      </c>
    </row>
    <row r="895" spans="1:13" x14ac:dyDescent="0.25">
      <c r="A895" s="5" t="s">
        <v>141</v>
      </c>
      <c r="B895" s="5" t="s">
        <v>15</v>
      </c>
      <c r="C895" s="5" t="s">
        <v>72</v>
      </c>
      <c r="D895" s="5" t="s">
        <v>17</v>
      </c>
      <c r="E895" s="5" t="s">
        <v>142</v>
      </c>
      <c r="F895" s="5" t="s">
        <v>148</v>
      </c>
      <c r="G895" s="3" t="str">
        <f>VLOOKUP(D895,[1]tab_gl_segment_4!A:D,3,FALSE)</f>
        <v>FURNITURE, FIXTURE &amp; EQUIPMENT</v>
      </c>
      <c r="H895" s="4">
        <v>68229.05</v>
      </c>
      <c r="I895" s="4">
        <v>0</v>
      </c>
      <c r="J895" s="4">
        <v>68229.05</v>
      </c>
      <c r="K895" s="4">
        <v>0</v>
      </c>
      <c r="L895" s="3" t="str">
        <f>VLOOKUP(F895,[1]demo_job_tbl!A:E,4,FALSE)</f>
        <v>CARTER ADD/REN &amp; FINE ARTS ADD</v>
      </c>
      <c r="M895" s="5" t="str">
        <f>VLOOKUP(F895,[1]demo_job_tbl!A:C,3,FALSE)</f>
        <v>OR</v>
      </c>
    </row>
    <row r="896" spans="1:13" x14ac:dyDescent="0.25">
      <c r="A896" s="5" t="s">
        <v>141</v>
      </c>
      <c r="B896" s="5" t="s">
        <v>15</v>
      </c>
      <c r="C896" s="5" t="s">
        <v>29</v>
      </c>
      <c r="D896" s="5" t="s">
        <v>30</v>
      </c>
      <c r="E896" s="5" t="s">
        <v>142</v>
      </c>
      <c r="F896" s="5" t="s">
        <v>154</v>
      </c>
      <c r="G896" s="3" t="str">
        <f>VLOOKUP(D896,[1]tab_gl_segment_4!A:D,3,FALSE)</f>
        <v>OVERTIME COST</v>
      </c>
      <c r="H896" s="4">
        <v>2500.38</v>
      </c>
      <c r="I896" s="4">
        <v>0</v>
      </c>
      <c r="J896" s="4">
        <v>98.52</v>
      </c>
      <c r="K896" s="4">
        <v>2401.86</v>
      </c>
      <c r="L896" s="3" t="str">
        <f>VLOOKUP(F896,[1]demo_job_tbl!A:E,4,FALSE)</f>
        <v>CARTER HS BUD REALLOCATION</v>
      </c>
      <c r="M896" s="5" t="str">
        <f>VLOOKUP(F896,[1]demo_job_tbl!A:C,3,FALSE)</f>
        <v>OR</v>
      </c>
    </row>
    <row r="897" spans="1:13" x14ac:dyDescent="0.25">
      <c r="A897" s="5" t="s">
        <v>141</v>
      </c>
      <c r="B897" s="5" t="s">
        <v>15</v>
      </c>
      <c r="C897" s="5" t="s">
        <v>149</v>
      </c>
      <c r="D897" s="5" t="s">
        <v>30</v>
      </c>
      <c r="E897" s="5" t="s">
        <v>142</v>
      </c>
      <c r="F897" s="5" t="s">
        <v>154</v>
      </c>
      <c r="G897" s="3" t="str">
        <f>VLOOKUP(D897,[1]tab_gl_segment_4!A:D,3,FALSE)</f>
        <v>OVERTIME COST</v>
      </c>
      <c r="H897" s="4">
        <v>2200</v>
      </c>
      <c r="I897" s="4">
        <v>0</v>
      </c>
      <c r="J897" s="4">
        <v>0</v>
      </c>
      <c r="K897" s="4">
        <v>2200</v>
      </c>
      <c r="L897" s="3" t="str">
        <f>VLOOKUP(F897,[1]demo_job_tbl!A:E,4,FALSE)</f>
        <v>CARTER HS BUD REALLOCATION</v>
      </c>
      <c r="M897" s="5" t="str">
        <f>VLOOKUP(F897,[1]demo_job_tbl!A:C,3,FALSE)</f>
        <v>OR</v>
      </c>
    </row>
    <row r="898" spans="1:13" x14ac:dyDescent="0.25">
      <c r="A898" s="5" t="s">
        <v>141</v>
      </c>
      <c r="B898" s="5" t="s">
        <v>15</v>
      </c>
      <c r="C898" s="5" t="s">
        <v>33</v>
      </c>
      <c r="D898" s="5" t="s">
        <v>30</v>
      </c>
      <c r="E898" s="5" t="s">
        <v>142</v>
      </c>
      <c r="F898" s="5" t="s">
        <v>154</v>
      </c>
      <c r="G898" s="3" t="str">
        <f>VLOOKUP(D898,[1]tab_gl_segment_4!A:D,3,FALSE)</f>
        <v>OVERTIME COST</v>
      </c>
      <c r="H898" s="4">
        <v>1125</v>
      </c>
      <c r="I898" s="4">
        <v>0</v>
      </c>
      <c r="J898" s="4">
        <v>1.43</v>
      </c>
      <c r="K898" s="4">
        <v>1123.57</v>
      </c>
      <c r="L898" s="3" t="str">
        <f>VLOOKUP(F898,[1]demo_job_tbl!A:E,4,FALSE)</f>
        <v>CARTER HS BUD REALLOCATION</v>
      </c>
      <c r="M898" s="5" t="str">
        <f>VLOOKUP(F898,[1]demo_job_tbl!A:C,3,FALSE)</f>
        <v>OR</v>
      </c>
    </row>
    <row r="899" spans="1:13" x14ac:dyDescent="0.25">
      <c r="A899" s="5" t="s">
        <v>141</v>
      </c>
      <c r="B899" s="5" t="s">
        <v>15</v>
      </c>
      <c r="C899" s="5" t="s">
        <v>34</v>
      </c>
      <c r="D899" s="5" t="s">
        <v>30</v>
      </c>
      <c r="E899" s="5" t="s">
        <v>142</v>
      </c>
      <c r="F899" s="5" t="s">
        <v>154</v>
      </c>
      <c r="G899" s="3" t="str">
        <f>VLOOKUP(D899,[1]tab_gl_segment_4!A:D,3,FALSE)</f>
        <v>OVERTIME COST</v>
      </c>
      <c r="H899" s="4">
        <v>100</v>
      </c>
      <c r="I899" s="4">
        <v>0</v>
      </c>
      <c r="J899" s="4">
        <v>0.04</v>
      </c>
      <c r="K899" s="4">
        <v>99.96</v>
      </c>
      <c r="L899" s="3" t="str">
        <f>VLOOKUP(F899,[1]demo_job_tbl!A:E,4,FALSE)</f>
        <v>CARTER HS BUD REALLOCATION</v>
      </c>
      <c r="M899" s="5" t="str">
        <f>VLOOKUP(F899,[1]demo_job_tbl!A:C,3,FALSE)</f>
        <v>OR</v>
      </c>
    </row>
    <row r="900" spans="1:13" x14ac:dyDescent="0.25">
      <c r="A900" s="5" t="s">
        <v>141</v>
      </c>
      <c r="B900" s="5" t="s">
        <v>15</v>
      </c>
      <c r="C900" s="5" t="s">
        <v>35</v>
      </c>
      <c r="D900" s="5" t="s">
        <v>30</v>
      </c>
      <c r="E900" s="5" t="s">
        <v>142</v>
      </c>
      <c r="F900" s="5" t="s">
        <v>154</v>
      </c>
      <c r="G900" s="3" t="str">
        <f>VLOOKUP(D900,[1]tab_gl_segment_4!A:D,3,FALSE)</f>
        <v>OVERTIME COST</v>
      </c>
      <c r="H900" s="4">
        <v>1225</v>
      </c>
      <c r="I900" s="4">
        <v>0</v>
      </c>
      <c r="J900" s="4">
        <v>0.74</v>
      </c>
      <c r="K900" s="4">
        <v>1224.26</v>
      </c>
      <c r="L900" s="3" t="str">
        <f>VLOOKUP(F900,[1]demo_job_tbl!A:E,4,FALSE)</f>
        <v>CARTER HS BUD REALLOCATION</v>
      </c>
      <c r="M900" s="5" t="str">
        <f>VLOOKUP(F900,[1]demo_job_tbl!A:C,3,FALSE)</f>
        <v>OR</v>
      </c>
    </row>
    <row r="901" spans="1:13" x14ac:dyDescent="0.25">
      <c r="A901" s="5" t="s">
        <v>141</v>
      </c>
      <c r="B901" s="5" t="s">
        <v>15</v>
      </c>
      <c r="C901" s="5" t="s">
        <v>36</v>
      </c>
      <c r="D901" s="5" t="s">
        <v>30</v>
      </c>
      <c r="E901" s="5" t="s">
        <v>142</v>
      </c>
      <c r="F901" s="5" t="s">
        <v>154</v>
      </c>
      <c r="G901" s="3" t="str">
        <f>VLOOKUP(D901,[1]tab_gl_segment_4!A:D,3,FALSE)</f>
        <v>OVERTIME COST</v>
      </c>
      <c r="H901" s="4">
        <v>100</v>
      </c>
      <c r="I901" s="4">
        <v>0</v>
      </c>
      <c r="J901" s="4">
        <v>0.25</v>
      </c>
      <c r="K901" s="4">
        <v>99.75</v>
      </c>
      <c r="L901" s="3" t="str">
        <f>VLOOKUP(F901,[1]demo_job_tbl!A:E,4,FALSE)</f>
        <v>CARTER HS BUD REALLOCATION</v>
      </c>
      <c r="M901" s="5" t="str">
        <f>VLOOKUP(F901,[1]demo_job_tbl!A:C,3,FALSE)</f>
        <v>OR</v>
      </c>
    </row>
    <row r="902" spans="1:13" x14ac:dyDescent="0.25">
      <c r="A902" s="5" t="s">
        <v>141</v>
      </c>
      <c r="B902" s="5" t="s">
        <v>15</v>
      </c>
      <c r="C902" s="5" t="s">
        <v>37</v>
      </c>
      <c r="D902" s="5" t="s">
        <v>30</v>
      </c>
      <c r="E902" s="5" t="s">
        <v>142</v>
      </c>
      <c r="F902" s="5" t="s">
        <v>154</v>
      </c>
      <c r="G902" s="3" t="str">
        <f>VLOOKUP(D902,[1]tab_gl_segment_4!A:D,3,FALSE)</f>
        <v>OVERTIME COST</v>
      </c>
      <c r="H902" s="4">
        <v>100</v>
      </c>
      <c r="I902" s="4">
        <v>0</v>
      </c>
      <c r="J902" s="4">
        <v>2.5099999999999998</v>
      </c>
      <c r="K902" s="4">
        <v>97.49</v>
      </c>
      <c r="L902" s="3" t="str">
        <f>VLOOKUP(F902,[1]demo_job_tbl!A:E,4,FALSE)</f>
        <v>CARTER HS BUD REALLOCATION</v>
      </c>
      <c r="M902" s="5" t="str">
        <f>VLOOKUP(F902,[1]demo_job_tbl!A:C,3,FALSE)</f>
        <v>OR</v>
      </c>
    </row>
    <row r="903" spans="1:13" x14ac:dyDescent="0.25">
      <c r="A903" s="5" t="s">
        <v>141</v>
      </c>
      <c r="B903" s="5" t="s">
        <v>15</v>
      </c>
      <c r="C903" s="5" t="s">
        <v>39</v>
      </c>
      <c r="D903" s="5" t="s">
        <v>17</v>
      </c>
      <c r="E903" s="5" t="s">
        <v>142</v>
      </c>
      <c r="F903" s="5" t="s">
        <v>154</v>
      </c>
      <c r="G903" s="3" t="str">
        <f>VLOOKUP(D903,[1]tab_gl_segment_4!A:D,3,FALSE)</f>
        <v>FURNITURE, FIXTURE &amp; EQUIPMENT</v>
      </c>
      <c r="H903" s="4">
        <v>0</v>
      </c>
      <c r="I903" s="4">
        <v>0</v>
      </c>
      <c r="J903" s="4">
        <v>0</v>
      </c>
      <c r="K903" s="4">
        <v>0</v>
      </c>
      <c r="L903" s="3" t="str">
        <f>VLOOKUP(F903,[1]demo_job_tbl!A:E,4,FALSE)</f>
        <v>CARTER HS BUD REALLOCATION</v>
      </c>
      <c r="M903" s="5" t="str">
        <f>VLOOKUP(F903,[1]demo_job_tbl!A:C,3,FALSE)</f>
        <v>OR</v>
      </c>
    </row>
    <row r="904" spans="1:13" x14ac:dyDescent="0.25">
      <c r="A904" s="5" t="s">
        <v>141</v>
      </c>
      <c r="B904" s="5" t="s">
        <v>15</v>
      </c>
      <c r="C904" s="5" t="s">
        <v>16</v>
      </c>
      <c r="D904" s="5" t="s">
        <v>40</v>
      </c>
      <c r="E904" s="5" t="s">
        <v>142</v>
      </c>
      <c r="F904" s="5" t="s">
        <v>154</v>
      </c>
      <c r="G904" s="3" t="str">
        <f>VLOOKUP(D904,[1]tab_gl_segment_4!A:D,3,FALSE)</f>
        <v>A/E ALLOWANCES</v>
      </c>
      <c r="H904" s="4">
        <v>0</v>
      </c>
      <c r="I904" s="4">
        <v>0</v>
      </c>
      <c r="J904" s="4">
        <v>0</v>
      </c>
      <c r="K904" s="4">
        <v>0</v>
      </c>
      <c r="L904" s="3" t="str">
        <f>VLOOKUP(F904,[1]demo_job_tbl!A:E,4,FALSE)</f>
        <v>CARTER HS BUD REALLOCATION</v>
      </c>
      <c r="M904" s="5" t="str">
        <f>VLOOKUP(F904,[1]demo_job_tbl!A:C,3,FALSE)</f>
        <v>OR</v>
      </c>
    </row>
    <row r="905" spans="1:13" x14ac:dyDescent="0.25">
      <c r="A905" s="5" t="s">
        <v>141</v>
      </c>
      <c r="B905" s="5" t="s">
        <v>15</v>
      </c>
      <c r="C905" s="5" t="s">
        <v>16</v>
      </c>
      <c r="D905" s="5" t="s">
        <v>41</v>
      </c>
      <c r="E905" s="5" t="s">
        <v>142</v>
      </c>
      <c r="F905" s="5" t="s">
        <v>154</v>
      </c>
      <c r="G905" s="3" t="str">
        <f>VLOOKUP(D905,[1]tab_gl_segment_4!A:D,3,FALSE)</f>
        <v>ACCESSIBILITY (RAS)</v>
      </c>
      <c r="H905" s="4">
        <v>3481.2</v>
      </c>
      <c r="I905" s="4">
        <v>0</v>
      </c>
      <c r="J905" s="4">
        <v>3481.2</v>
      </c>
      <c r="K905" s="4">
        <v>0</v>
      </c>
      <c r="L905" s="3" t="str">
        <f>VLOOKUP(F905,[1]demo_job_tbl!A:E,4,FALSE)</f>
        <v>CARTER HS BUD REALLOCATION</v>
      </c>
      <c r="M905" s="5" t="str">
        <f>VLOOKUP(F905,[1]demo_job_tbl!A:C,3,FALSE)</f>
        <v>OR</v>
      </c>
    </row>
    <row r="906" spans="1:13" x14ac:dyDescent="0.25">
      <c r="A906" s="5" t="s">
        <v>141</v>
      </c>
      <c r="B906" s="5" t="s">
        <v>15</v>
      </c>
      <c r="C906" s="5" t="s">
        <v>16</v>
      </c>
      <c r="D906" s="5" t="s">
        <v>42</v>
      </c>
      <c r="E906" s="5" t="s">
        <v>142</v>
      </c>
      <c r="F906" s="5" t="s">
        <v>154</v>
      </c>
      <c r="G906" s="3" t="str">
        <f>VLOOKUP(D906,[1]tab_gl_segment_4!A:D,3,FALSE)</f>
        <v>ABATEMENT</v>
      </c>
      <c r="H906" s="4">
        <v>0</v>
      </c>
      <c r="I906" s="4">
        <v>0</v>
      </c>
      <c r="J906" s="4">
        <v>0</v>
      </c>
      <c r="K906" s="4">
        <v>0</v>
      </c>
      <c r="L906" s="3" t="str">
        <f>VLOOKUP(F906,[1]demo_job_tbl!A:E,4,FALSE)</f>
        <v>CARTER HS BUD REALLOCATION</v>
      </c>
      <c r="M906" s="5" t="str">
        <f>VLOOKUP(F906,[1]demo_job_tbl!A:C,3,FALSE)</f>
        <v>OR</v>
      </c>
    </row>
    <row r="907" spans="1:13" x14ac:dyDescent="0.25">
      <c r="A907" s="5" t="s">
        <v>141</v>
      </c>
      <c r="B907" s="5" t="s">
        <v>15</v>
      </c>
      <c r="C907" s="5" t="s">
        <v>16</v>
      </c>
      <c r="D907" s="5" t="s">
        <v>43</v>
      </c>
      <c r="E907" s="5" t="s">
        <v>142</v>
      </c>
      <c r="F907" s="5" t="s">
        <v>154</v>
      </c>
      <c r="G907" s="3" t="str">
        <f>VLOOKUP(D907,[1]tab_gl_segment_4!A:D,3,FALSE)</f>
        <v>DESIGN SERVICES</v>
      </c>
      <c r="H907" s="4">
        <v>192150</v>
      </c>
      <c r="I907" s="4">
        <v>801.27</v>
      </c>
      <c r="J907" s="4">
        <v>191348.73</v>
      </c>
      <c r="K907" s="4">
        <v>0</v>
      </c>
      <c r="L907" s="3" t="str">
        <f>VLOOKUP(F907,[1]demo_job_tbl!A:E,4,FALSE)</f>
        <v>CARTER HS BUD REALLOCATION</v>
      </c>
      <c r="M907" s="5" t="str">
        <f>VLOOKUP(F907,[1]demo_job_tbl!A:C,3,FALSE)</f>
        <v>OR</v>
      </c>
    </row>
    <row r="908" spans="1:13" x14ac:dyDescent="0.25">
      <c r="A908" s="5" t="s">
        <v>141</v>
      </c>
      <c r="B908" s="5" t="s">
        <v>15</v>
      </c>
      <c r="C908" s="5" t="s">
        <v>16</v>
      </c>
      <c r="D908" s="5" t="s">
        <v>44</v>
      </c>
      <c r="E908" s="5" t="s">
        <v>142</v>
      </c>
      <c r="F908" s="5" t="s">
        <v>154</v>
      </c>
      <c r="G908" s="3" t="str">
        <f>VLOOKUP(D908,[1]tab_gl_segment_4!A:D,3,FALSE)</f>
        <v>CONSTRUCTION COST BUDGET</v>
      </c>
      <c r="H908" s="4">
        <v>1972563</v>
      </c>
      <c r="I908" s="4">
        <v>0</v>
      </c>
      <c r="J908" s="4">
        <v>1513063</v>
      </c>
      <c r="K908" s="4">
        <v>459500</v>
      </c>
      <c r="L908" s="3" t="str">
        <f>VLOOKUP(F908,[1]demo_job_tbl!A:E,4,FALSE)</f>
        <v>CARTER HS BUD REALLOCATION</v>
      </c>
      <c r="M908" s="5" t="str">
        <f>VLOOKUP(F908,[1]demo_job_tbl!A:C,3,FALSE)</f>
        <v>OR</v>
      </c>
    </row>
    <row r="909" spans="1:13" x14ac:dyDescent="0.25">
      <c r="A909" s="5" t="s">
        <v>141</v>
      </c>
      <c r="B909" s="5" t="s">
        <v>15</v>
      </c>
      <c r="C909" s="5" t="s">
        <v>16</v>
      </c>
      <c r="D909" s="5" t="s">
        <v>45</v>
      </c>
      <c r="E909" s="5" t="s">
        <v>142</v>
      </c>
      <c r="F909" s="5" t="s">
        <v>154</v>
      </c>
      <c r="G909" s="3" t="str">
        <f>VLOOKUP(D909,[1]tab_gl_segment_4!A:D,3,FALSE)</f>
        <v>IN CONTRACT CONSTRUC ALLOWANCE</v>
      </c>
      <c r="H909" s="4">
        <v>100000</v>
      </c>
      <c r="I909" s="4">
        <v>0</v>
      </c>
      <c r="J909" s="4">
        <v>61358.89</v>
      </c>
      <c r="K909" s="4">
        <v>38641.11</v>
      </c>
      <c r="L909" s="3" t="str">
        <f>VLOOKUP(F909,[1]demo_job_tbl!A:E,4,FALSE)</f>
        <v>CARTER HS BUD REALLOCATION</v>
      </c>
      <c r="M909" s="5" t="str">
        <f>VLOOKUP(F909,[1]demo_job_tbl!A:C,3,FALSE)</f>
        <v>OR</v>
      </c>
    </row>
    <row r="910" spans="1:13" x14ac:dyDescent="0.25">
      <c r="A910" s="5" t="s">
        <v>141</v>
      </c>
      <c r="B910" s="5" t="s">
        <v>15</v>
      </c>
      <c r="C910" s="5" t="s">
        <v>16</v>
      </c>
      <c r="D910" s="5" t="s">
        <v>48</v>
      </c>
      <c r="E910" s="5" t="s">
        <v>142</v>
      </c>
      <c r="F910" s="5" t="s">
        <v>154</v>
      </c>
      <c r="G910" s="3" t="str">
        <f>VLOOKUP(D910,[1]tab_gl_segment_4!A:D,3,FALSE)</f>
        <v>JOC CONTINGENCY</v>
      </c>
      <c r="H910" s="4">
        <v>0</v>
      </c>
      <c r="I910" s="4">
        <v>0</v>
      </c>
      <c r="J910" s="4">
        <v>0</v>
      </c>
      <c r="K910" s="4">
        <v>0</v>
      </c>
      <c r="L910" s="3" t="str">
        <f>VLOOKUP(F910,[1]demo_job_tbl!A:E,4,FALSE)</f>
        <v>CARTER HS BUD REALLOCATION</v>
      </c>
      <c r="M910" s="5" t="str">
        <f>VLOOKUP(F910,[1]demo_job_tbl!A:C,3,FALSE)</f>
        <v>OR</v>
      </c>
    </row>
    <row r="911" spans="1:13" x14ac:dyDescent="0.25">
      <c r="A911" s="5" t="s">
        <v>141</v>
      </c>
      <c r="B911" s="5" t="s">
        <v>15</v>
      </c>
      <c r="C911" s="5" t="s">
        <v>16</v>
      </c>
      <c r="D911" s="5" t="s">
        <v>49</v>
      </c>
      <c r="E911" s="5" t="s">
        <v>142</v>
      </c>
      <c r="F911" s="5" t="s">
        <v>154</v>
      </c>
      <c r="G911" s="3" t="str">
        <f>VLOOKUP(D911,[1]tab_gl_segment_4!A:D,3,FALSE)</f>
        <v>COMMISSIONING</v>
      </c>
      <c r="H911" s="4">
        <v>0</v>
      </c>
      <c r="I911" s="4">
        <v>0</v>
      </c>
      <c r="J911" s="4">
        <v>0</v>
      </c>
      <c r="K911" s="4">
        <v>0</v>
      </c>
      <c r="L911" s="3" t="str">
        <f>VLOOKUP(F911,[1]demo_job_tbl!A:E,4,FALSE)</f>
        <v>CARTER HS BUD REALLOCATION</v>
      </c>
      <c r="M911" s="5" t="str">
        <f>VLOOKUP(F911,[1]demo_job_tbl!A:C,3,FALSE)</f>
        <v>OR</v>
      </c>
    </row>
    <row r="912" spans="1:13" x14ac:dyDescent="0.25">
      <c r="A912" s="5" t="s">
        <v>141</v>
      </c>
      <c r="B912" s="5" t="s">
        <v>15</v>
      </c>
      <c r="C912" s="5" t="s">
        <v>16</v>
      </c>
      <c r="D912" s="5" t="s">
        <v>50</v>
      </c>
      <c r="E912" s="5" t="s">
        <v>142</v>
      </c>
      <c r="F912" s="5" t="s">
        <v>154</v>
      </c>
      <c r="G912" s="3" t="str">
        <f>VLOOKUP(D912,[1]tab_gl_segment_4!A:D,3,FALSE)</f>
        <v>GEOTECH</v>
      </c>
      <c r="H912" s="4">
        <v>0</v>
      </c>
      <c r="I912" s="4">
        <v>0</v>
      </c>
      <c r="J912" s="4">
        <v>0</v>
      </c>
      <c r="K912" s="4">
        <v>0</v>
      </c>
      <c r="L912" s="3" t="str">
        <f>VLOOKUP(F912,[1]demo_job_tbl!A:E,4,FALSE)</f>
        <v>CARTER HS BUD REALLOCATION</v>
      </c>
      <c r="M912" s="5" t="str">
        <f>VLOOKUP(F912,[1]demo_job_tbl!A:C,3,FALSE)</f>
        <v>OR</v>
      </c>
    </row>
    <row r="913" spans="1:13" x14ac:dyDescent="0.25">
      <c r="A913" s="5" t="s">
        <v>141</v>
      </c>
      <c r="B913" s="5" t="s">
        <v>15</v>
      </c>
      <c r="C913" s="5" t="s">
        <v>16</v>
      </c>
      <c r="D913" s="5" t="s">
        <v>50</v>
      </c>
      <c r="E913" s="5" t="s">
        <v>155</v>
      </c>
      <c r="F913" s="5" t="s">
        <v>154</v>
      </c>
      <c r="G913" s="3" t="str">
        <f>VLOOKUP(D913,[1]tab_gl_segment_4!A:D,3,FALSE)</f>
        <v>GEOTECH</v>
      </c>
      <c r="H913" s="4">
        <v>0</v>
      </c>
      <c r="I913" s="4">
        <v>0</v>
      </c>
      <c r="J913" s="4">
        <v>0</v>
      </c>
      <c r="K913" s="4">
        <v>0</v>
      </c>
      <c r="L913" s="3" t="str">
        <f>VLOOKUP(F913,[1]demo_job_tbl!A:E,4,FALSE)</f>
        <v>CARTER HS BUD REALLOCATION</v>
      </c>
      <c r="M913" s="5" t="str">
        <f>VLOOKUP(F913,[1]demo_job_tbl!A:C,3,FALSE)</f>
        <v>OR</v>
      </c>
    </row>
    <row r="914" spans="1:13" x14ac:dyDescent="0.25">
      <c r="A914" s="5" t="s">
        <v>141</v>
      </c>
      <c r="B914" s="5" t="s">
        <v>15</v>
      </c>
      <c r="C914" s="5" t="s">
        <v>16</v>
      </c>
      <c r="D914" s="5" t="s">
        <v>50</v>
      </c>
      <c r="E914" s="5" t="s">
        <v>142</v>
      </c>
      <c r="F914" s="5" t="s">
        <v>154</v>
      </c>
      <c r="G914" s="3" t="str">
        <f>VLOOKUP(D914,[1]tab_gl_segment_4!A:D,3,FALSE)</f>
        <v>GEOTECH</v>
      </c>
      <c r="H914" s="4">
        <v>0</v>
      </c>
      <c r="I914" s="4">
        <v>0</v>
      </c>
      <c r="J914" s="4">
        <v>0</v>
      </c>
      <c r="K914" s="4">
        <v>0</v>
      </c>
      <c r="L914" s="3" t="str">
        <f>VLOOKUP(F914,[1]demo_job_tbl!A:E,4,FALSE)</f>
        <v>CARTER HS BUD REALLOCATION</v>
      </c>
      <c r="M914" s="5" t="str">
        <f>VLOOKUP(F914,[1]demo_job_tbl!A:C,3,FALSE)</f>
        <v>OR</v>
      </c>
    </row>
    <row r="915" spans="1:13" x14ac:dyDescent="0.25">
      <c r="A915" s="5" t="s">
        <v>141</v>
      </c>
      <c r="B915" s="5" t="s">
        <v>15</v>
      </c>
      <c r="C915" s="5" t="s">
        <v>16</v>
      </c>
      <c r="D915" s="5" t="s">
        <v>51</v>
      </c>
      <c r="E915" s="5" t="s">
        <v>142</v>
      </c>
      <c r="F915" s="5" t="s">
        <v>154</v>
      </c>
      <c r="G915" s="3" t="str">
        <f>VLOOKUP(D915,[1]tab_gl_segment_4!A:D,3,FALSE)</f>
        <v>HAZMAT CONSULTING</v>
      </c>
      <c r="H915" s="4">
        <v>0</v>
      </c>
      <c r="I915" s="4">
        <v>0</v>
      </c>
      <c r="J915" s="4">
        <v>0</v>
      </c>
      <c r="K915" s="4">
        <v>0</v>
      </c>
      <c r="L915" s="3" t="str">
        <f>VLOOKUP(F915,[1]demo_job_tbl!A:E,4,FALSE)</f>
        <v>CARTER HS BUD REALLOCATION</v>
      </c>
      <c r="M915" s="5" t="str">
        <f>VLOOKUP(F915,[1]demo_job_tbl!A:C,3,FALSE)</f>
        <v>OR</v>
      </c>
    </row>
    <row r="916" spans="1:13" x14ac:dyDescent="0.25">
      <c r="A916" s="5" t="s">
        <v>141</v>
      </c>
      <c r="B916" s="5" t="s">
        <v>15</v>
      </c>
      <c r="C916" s="5" t="s">
        <v>16</v>
      </c>
      <c r="D916" s="5" t="s">
        <v>52</v>
      </c>
      <c r="E916" s="5" t="s">
        <v>142</v>
      </c>
      <c r="F916" s="5" t="s">
        <v>154</v>
      </c>
      <c r="G916" s="3" t="str">
        <f>VLOOKUP(D916,[1]tab_gl_segment_4!A:D,3,FALSE)</f>
        <v>CONTINGENCY HOLDING ACCT</v>
      </c>
      <c r="H916" s="4">
        <v>265387.92</v>
      </c>
      <c r="I916" s="4">
        <v>0</v>
      </c>
      <c r="J916" s="4">
        <v>0</v>
      </c>
      <c r="K916" s="4">
        <v>265387.92</v>
      </c>
      <c r="L916" s="3" t="str">
        <f>VLOOKUP(F916,[1]demo_job_tbl!A:E,4,FALSE)</f>
        <v>CARTER HS BUD REALLOCATION</v>
      </c>
      <c r="M916" s="5" t="str">
        <f>VLOOKUP(F916,[1]demo_job_tbl!A:C,3,FALSE)</f>
        <v>OR</v>
      </c>
    </row>
    <row r="917" spans="1:13" x14ac:dyDescent="0.25">
      <c r="A917" s="5" t="s">
        <v>141</v>
      </c>
      <c r="B917" s="5" t="s">
        <v>15</v>
      </c>
      <c r="C917" s="5" t="s">
        <v>16</v>
      </c>
      <c r="D917" s="5" t="s">
        <v>53</v>
      </c>
      <c r="E917" s="5" t="s">
        <v>142</v>
      </c>
      <c r="F917" s="5" t="s">
        <v>154</v>
      </c>
      <c r="G917" s="3" t="str">
        <f>VLOOKUP(D917,[1]tab_gl_segment_4!A:D,3,FALSE)</f>
        <v>ABATEMENT CONTINGENCY (HZMT)</v>
      </c>
      <c r="H917" s="4">
        <v>0</v>
      </c>
      <c r="I917" s="4">
        <v>0</v>
      </c>
      <c r="J917" s="4">
        <v>0</v>
      </c>
      <c r="K917" s="4">
        <v>0</v>
      </c>
      <c r="L917" s="3" t="str">
        <f>VLOOKUP(F917,[1]demo_job_tbl!A:E,4,FALSE)</f>
        <v>CARTER HS BUD REALLOCATION</v>
      </c>
      <c r="M917" s="5" t="str">
        <f>VLOOKUP(F917,[1]demo_job_tbl!A:C,3,FALSE)</f>
        <v>OR</v>
      </c>
    </row>
    <row r="918" spans="1:13" x14ac:dyDescent="0.25">
      <c r="A918" s="5" t="s">
        <v>141</v>
      </c>
      <c r="B918" s="5" t="s">
        <v>15</v>
      </c>
      <c r="C918" s="5" t="s">
        <v>16</v>
      </c>
      <c r="D918" s="5" t="s">
        <v>54</v>
      </c>
      <c r="E918" s="5" t="s">
        <v>142</v>
      </c>
      <c r="F918" s="5" t="s">
        <v>154</v>
      </c>
      <c r="G918" s="3" t="str">
        <f>VLOOKUP(D918,[1]tab_gl_segment_4!A:D,3,FALSE)</f>
        <v>JOB ORDER CONTRACT</v>
      </c>
      <c r="H918" s="4">
        <v>0</v>
      </c>
      <c r="I918" s="4">
        <v>0</v>
      </c>
      <c r="J918" s="4">
        <v>0</v>
      </c>
      <c r="K918" s="4">
        <v>0</v>
      </c>
      <c r="L918" s="3" t="str">
        <f>VLOOKUP(F918,[1]demo_job_tbl!A:E,4,FALSE)</f>
        <v>CARTER HS BUD REALLOCATION</v>
      </c>
      <c r="M918" s="5" t="str">
        <f>VLOOKUP(F918,[1]demo_job_tbl!A:C,3,FALSE)</f>
        <v>OR</v>
      </c>
    </row>
    <row r="919" spans="1:13" x14ac:dyDescent="0.25">
      <c r="A919" s="5" t="s">
        <v>141</v>
      </c>
      <c r="B919" s="5" t="s">
        <v>15</v>
      </c>
      <c r="C919" s="5" t="s">
        <v>16</v>
      </c>
      <c r="D919" s="5" t="s">
        <v>55</v>
      </c>
      <c r="E919" s="5" t="s">
        <v>142</v>
      </c>
      <c r="F919" s="5" t="s">
        <v>154</v>
      </c>
      <c r="G919" s="3" t="str">
        <f>VLOOKUP(D919,[1]tab_gl_segment_4!A:D,3,FALSE)</f>
        <v>MOVING</v>
      </c>
      <c r="H919" s="4">
        <v>0</v>
      </c>
      <c r="I919" s="4">
        <v>0</v>
      </c>
      <c r="J919" s="4">
        <v>0</v>
      </c>
      <c r="K919" s="4">
        <v>0</v>
      </c>
      <c r="L919" s="3" t="str">
        <f>VLOOKUP(F919,[1]demo_job_tbl!A:E,4,FALSE)</f>
        <v>CARTER HS BUD REALLOCATION</v>
      </c>
      <c r="M919" s="5" t="str">
        <f>VLOOKUP(F919,[1]demo_job_tbl!A:C,3,FALSE)</f>
        <v>OR</v>
      </c>
    </row>
    <row r="920" spans="1:13" x14ac:dyDescent="0.25">
      <c r="A920" s="5" t="s">
        <v>141</v>
      </c>
      <c r="B920" s="5" t="s">
        <v>15</v>
      </c>
      <c r="C920" s="5" t="s">
        <v>16</v>
      </c>
      <c r="D920" s="5" t="s">
        <v>56</v>
      </c>
      <c r="E920" s="5" t="s">
        <v>142</v>
      </c>
      <c r="F920" s="5" t="s">
        <v>154</v>
      </c>
      <c r="G920" s="3" t="str">
        <f>VLOOKUP(D920,[1]tab_gl_segment_4!A:D,3,FALSE)</f>
        <v>MATERIAL TESTING</v>
      </c>
      <c r="H920" s="4">
        <v>3019</v>
      </c>
      <c r="I920" s="4">
        <v>0</v>
      </c>
      <c r="J920" s="4">
        <v>1476.63</v>
      </c>
      <c r="K920" s="4">
        <v>1542.37</v>
      </c>
      <c r="L920" s="3" t="str">
        <f>VLOOKUP(F920,[1]demo_job_tbl!A:E,4,FALSE)</f>
        <v>CARTER HS BUD REALLOCATION</v>
      </c>
      <c r="M920" s="5" t="str">
        <f>VLOOKUP(F920,[1]demo_job_tbl!A:C,3,FALSE)</f>
        <v>OR</v>
      </c>
    </row>
    <row r="921" spans="1:13" x14ac:dyDescent="0.25">
      <c r="A921" s="5" t="s">
        <v>141</v>
      </c>
      <c r="B921" s="5" t="s">
        <v>15</v>
      </c>
      <c r="C921" s="5" t="s">
        <v>16</v>
      </c>
      <c r="D921" s="5" t="s">
        <v>57</v>
      </c>
      <c r="E921" s="5" t="s">
        <v>142</v>
      </c>
      <c r="F921" s="5" t="s">
        <v>154</v>
      </c>
      <c r="G921" s="3" t="str">
        <f>VLOOKUP(D921,[1]tab_gl_segment_4!A:D,3,FALSE)</f>
        <v>A/E REIMBURSABLES</v>
      </c>
      <c r="H921" s="4">
        <v>2518.8000000000002</v>
      </c>
      <c r="I921" s="4">
        <v>865.05</v>
      </c>
      <c r="J921" s="4">
        <v>1653.75</v>
      </c>
      <c r="K921" s="4">
        <v>0</v>
      </c>
      <c r="L921" s="3" t="str">
        <f>VLOOKUP(F921,[1]demo_job_tbl!A:E,4,FALSE)</f>
        <v>CARTER HS BUD REALLOCATION</v>
      </c>
      <c r="M921" s="5" t="str">
        <f>VLOOKUP(F921,[1]demo_job_tbl!A:C,3,FALSE)</f>
        <v>OR</v>
      </c>
    </row>
    <row r="922" spans="1:13" x14ac:dyDescent="0.25">
      <c r="A922" s="5" t="s">
        <v>141</v>
      </c>
      <c r="B922" s="5" t="s">
        <v>15</v>
      </c>
      <c r="C922" s="5" t="s">
        <v>16</v>
      </c>
      <c r="D922" s="5" t="s">
        <v>58</v>
      </c>
      <c r="E922" s="5" t="s">
        <v>142</v>
      </c>
      <c r="F922" s="5" t="s">
        <v>154</v>
      </c>
      <c r="G922" s="3" t="str">
        <f>VLOOKUP(D922,[1]tab_gl_segment_4!A:D,3,FALSE)</f>
        <v>ROOF CONSULTING</v>
      </c>
      <c r="H922" s="4">
        <v>0</v>
      </c>
      <c r="I922" s="4">
        <v>0</v>
      </c>
      <c r="J922" s="4">
        <v>0</v>
      </c>
      <c r="K922" s="4">
        <v>0</v>
      </c>
      <c r="L922" s="3" t="str">
        <f>VLOOKUP(F922,[1]demo_job_tbl!A:E,4,FALSE)</f>
        <v>CARTER HS BUD REALLOCATION</v>
      </c>
      <c r="M922" s="5" t="str">
        <f>VLOOKUP(F922,[1]demo_job_tbl!A:C,3,FALSE)</f>
        <v>OR</v>
      </c>
    </row>
    <row r="923" spans="1:13" x14ac:dyDescent="0.25">
      <c r="A923" s="5" t="s">
        <v>141</v>
      </c>
      <c r="B923" s="5" t="s">
        <v>15</v>
      </c>
      <c r="C923" s="5" t="s">
        <v>16</v>
      </c>
      <c r="D923" s="5" t="s">
        <v>59</v>
      </c>
      <c r="E923" s="5" t="s">
        <v>142</v>
      </c>
      <c r="F923" s="5" t="s">
        <v>154</v>
      </c>
      <c r="G923" s="3" t="str">
        <f>VLOOKUP(D923,[1]tab_gl_segment_4!A:D,3,FALSE)</f>
        <v>PERMIT/FEE REIMBURSEMENT</v>
      </c>
      <c r="H923" s="4">
        <v>0</v>
      </c>
      <c r="I923" s="4">
        <v>0</v>
      </c>
      <c r="J923" s="4">
        <v>0</v>
      </c>
      <c r="K923" s="4">
        <v>0</v>
      </c>
      <c r="L923" s="3" t="str">
        <f>VLOOKUP(F923,[1]demo_job_tbl!A:E,4,FALSE)</f>
        <v>CARTER HS BUD REALLOCATION</v>
      </c>
      <c r="M923" s="5" t="str">
        <f>VLOOKUP(F923,[1]demo_job_tbl!A:C,3,FALSE)</f>
        <v>OR</v>
      </c>
    </row>
    <row r="924" spans="1:13" x14ac:dyDescent="0.25">
      <c r="A924" s="5" t="s">
        <v>141</v>
      </c>
      <c r="B924" s="5" t="s">
        <v>15</v>
      </c>
      <c r="C924" s="5" t="s">
        <v>16</v>
      </c>
      <c r="D924" s="5" t="s">
        <v>146</v>
      </c>
      <c r="E924" s="5" t="s">
        <v>142</v>
      </c>
      <c r="F924" s="5" t="s">
        <v>154</v>
      </c>
      <c r="G924" s="3" t="str">
        <f>VLOOKUP(D924,[1]tab_gl_segment_4!A:D,3,FALSE)</f>
        <v>OR REIMUBRUSEMENTS</v>
      </c>
      <c r="H924" s="4">
        <v>0</v>
      </c>
      <c r="I924" s="4">
        <v>0</v>
      </c>
      <c r="J924" s="4">
        <v>0</v>
      </c>
      <c r="K924" s="4">
        <v>0</v>
      </c>
      <c r="L924" s="3" t="str">
        <f>VLOOKUP(F924,[1]demo_job_tbl!A:E,4,FALSE)</f>
        <v>CARTER HS BUD REALLOCATION</v>
      </c>
      <c r="M924" s="5" t="str">
        <f>VLOOKUP(F924,[1]demo_job_tbl!A:C,3,FALSE)</f>
        <v>OR</v>
      </c>
    </row>
    <row r="925" spans="1:13" x14ac:dyDescent="0.25">
      <c r="A925" s="5" t="s">
        <v>141</v>
      </c>
      <c r="B925" s="5" t="s">
        <v>15</v>
      </c>
      <c r="C925" s="5" t="s">
        <v>16</v>
      </c>
      <c r="D925" s="5" t="s">
        <v>60</v>
      </c>
      <c r="E925" s="5" t="s">
        <v>142</v>
      </c>
      <c r="F925" s="5" t="s">
        <v>154</v>
      </c>
      <c r="G925" s="3" t="str">
        <f>VLOOKUP(D925,[1]tab_gl_segment_4!A:D,3,FALSE)</f>
        <v>SURVEYING</v>
      </c>
      <c r="H925" s="4">
        <v>0</v>
      </c>
      <c r="I925" s="4">
        <v>0</v>
      </c>
      <c r="J925" s="4">
        <v>0</v>
      </c>
      <c r="K925" s="4">
        <v>0</v>
      </c>
      <c r="L925" s="3" t="str">
        <f>VLOOKUP(F925,[1]demo_job_tbl!A:E,4,FALSE)</f>
        <v>CARTER HS BUD REALLOCATION</v>
      </c>
      <c r="M925" s="5" t="str">
        <f>VLOOKUP(F925,[1]demo_job_tbl!A:C,3,FALSE)</f>
        <v>OR</v>
      </c>
    </row>
    <row r="926" spans="1:13" x14ac:dyDescent="0.25">
      <c r="A926" s="5" t="s">
        <v>141</v>
      </c>
      <c r="B926" s="5" t="s">
        <v>15</v>
      </c>
      <c r="C926" s="5" t="s">
        <v>16</v>
      </c>
      <c r="D926" s="5" t="s">
        <v>62</v>
      </c>
      <c r="E926" s="5" t="s">
        <v>142</v>
      </c>
      <c r="F926" s="5" t="s">
        <v>154</v>
      </c>
      <c r="G926" s="3" t="str">
        <f>VLOOKUP(D926,[1]tab_gl_segment_4!A:D,3,FALSE)</f>
        <v>TEST &amp; BALANCE</v>
      </c>
      <c r="H926" s="4">
        <v>0</v>
      </c>
      <c r="I926" s="4">
        <v>0</v>
      </c>
      <c r="J926" s="4">
        <v>0</v>
      </c>
      <c r="K926" s="4">
        <v>0</v>
      </c>
      <c r="L926" s="3" t="str">
        <f>VLOOKUP(F926,[1]demo_job_tbl!A:E,4,FALSE)</f>
        <v>CARTER HS BUD REALLOCATION</v>
      </c>
      <c r="M926" s="5" t="str">
        <f>VLOOKUP(F926,[1]demo_job_tbl!A:C,3,FALSE)</f>
        <v>OR</v>
      </c>
    </row>
    <row r="927" spans="1:13" x14ac:dyDescent="0.25">
      <c r="A927" s="5" t="s">
        <v>141</v>
      </c>
      <c r="B927" s="5" t="s">
        <v>15</v>
      </c>
      <c r="C927" s="5" t="s">
        <v>16</v>
      </c>
      <c r="D927" s="5" t="s">
        <v>147</v>
      </c>
      <c r="E927" s="5" t="s">
        <v>142</v>
      </c>
      <c r="F927" s="5" t="s">
        <v>154</v>
      </c>
      <c r="G927" s="3" t="str">
        <f>VLOOKUP(D927,[1]tab_gl_segment_4!A:D,3,FALSE)</f>
        <v>UTILITY COSTS-CONSTRUCTION</v>
      </c>
      <c r="H927" s="4">
        <v>0</v>
      </c>
      <c r="I927" s="4">
        <v>0</v>
      </c>
      <c r="J927" s="4">
        <v>0</v>
      </c>
      <c r="K927" s="4">
        <v>0</v>
      </c>
      <c r="L927" s="3" t="str">
        <f>VLOOKUP(F927,[1]demo_job_tbl!A:E,4,FALSE)</f>
        <v>CARTER HS BUD REALLOCATION</v>
      </c>
      <c r="M927" s="5" t="str">
        <f>VLOOKUP(F927,[1]demo_job_tbl!A:C,3,FALSE)</f>
        <v>OR</v>
      </c>
    </row>
    <row r="928" spans="1:13" x14ac:dyDescent="0.25">
      <c r="A928" s="5" t="s">
        <v>141</v>
      </c>
      <c r="B928" s="5" t="s">
        <v>15</v>
      </c>
      <c r="C928" s="5" t="s">
        <v>72</v>
      </c>
      <c r="D928" s="5" t="s">
        <v>17</v>
      </c>
      <c r="E928" s="5" t="s">
        <v>142</v>
      </c>
      <c r="F928" s="5" t="s">
        <v>154</v>
      </c>
      <c r="G928" s="3" t="str">
        <f>VLOOKUP(D928,[1]tab_gl_segment_4!A:D,3,FALSE)</f>
        <v>FURNITURE, FIXTURE &amp; EQUIPMENT</v>
      </c>
      <c r="H928" s="4">
        <v>0</v>
      </c>
      <c r="I928" s="4">
        <v>0</v>
      </c>
      <c r="J928" s="4">
        <v>0</v>
      </c>
      <c r="K928" s="4">
        <v>0</v>
      </c>
      <c r="L928" s="3" t="str">
        <f>VLOOKUP(F928,[1]demo_job_tbl!A:E,4,FALSE)</f>
        <v>CARTER HS BUD REALLOCATION</v>
      </c>
      <c r="M928" s="5" t="str">
        <f>VLOOKUP(F928,[1]demo_job_tbl!A:C,3,FALSE)</f>
        <v>OR</v>
      </c>
    </row>
    <row r="929" spans="1:13" x14ac:dyDescent="0.25">
      <c r="A929" s="5" t="s">
        <v>141</v>
      </c>
      <c r="B929" s="5" t="s">
        <v>15</v>
      </c>
      <c r="C929" s="5" t="s">
        <v>16</v>
      </c>
      <c r="D929" s="5" t="s">
        <v>43</v>
      </c>
      <c r="E929" s="5" t="s">
        <v>142</v>
      </c>
      <c r="F929" s="5" t="s">
        <v>156</v>
      </c>
      <c r="G929" s="3" t="str">
        <f>VLOOKUP(D929,[1]tab_gl_segment_4!A:D,3,FALSE)</f>
        <v>DESIGN SERVICES</v>
      </c>
      <c r="H929" s="4">
        <v>6375.36</v>
      </c>
      <c r="I929" s="4">
        <v>0</v>
      </c>
      <c r="J929" s="4">
        <v>6375.36</v>
      </c>
      <c r="K929" s="4">
        <v>0</v>
      </c>
      <c r="L929" s="3" t="str">
        <f>VLOOKUP(F929,[1]demo_job_tbl!A:E,4,FALSE)</f>
        <v>CARTER HS MARQUEE</v>
      </c>
      <c r="M929" s="5" t="str">
        <f>VLOOKUP(F929,[1]demo_job_tbl!A:C,3,FALSE)</f>
        <v>OR</v>
      </c>
    </row>
    <row r="930" spans="1:13" x14ac:dyDescent="0.25">
      <c r="A930" s="5" t="s">
        <v>141</v>
      </c>
      <c r="B930" s="5" t="s">
        <v>15</v>
      </c>
      <c r="C930" s="5" t="s">
        <v>16</v>
      </c>
      <c r="D930" s="5" t="s">
        <v>44</v>
      </c>
      <c r="E930" s="5" t="s">
        <v>142</v>
      </c>
      <c r="F930" s="5" t="s">
        <v>156</v>
      </c>
      <c r="G930" s="3" t="str">
        <f>VLOOKUP(D930,[1]tab_gl_segment_4!A:D,3,FALSE)</f>
        <v>CONSTRUCTION COST BUDGET</v>
      </c>
      <c r="H930" s="4">
        <v>0</v>
      </c>
      <c r="I930" s="4">
        <v>0</v>
      </c>
      <c r="J930" s="4">
        <v>0</v>
      </c>
      <c r="K930" s="4">
        <v>0</v>
      </c>
      <c r="L930" s="3" t="str">
        <f>VLOOKUP(F930,[1]demo_job_tbl!A:E,4,FALSE)</f>
        <v>CARTER HS MARQUEE</v>
      </c>
      <c r="M930" s="5" t="str">
        <f>VLOOKUP(F930,[1]demo_job_tbl!A:C,3,FALSE)</f>
        <v>OR</v>
      </c>
    </row>
    <row r="931" spans="1:13" x14ac:dyDescent="0.25">
      <c r="A931" s="5" t="s">
        <v>141</v>
      </c>
      <c r="B931" s="5" t="s">
        <v>15</v>
      </c>
      <c r="C931" s="5" t="s">
        <v>16</v>
      </c>
      <c r="D931" s="5" t="s">
        <v>45</v>
      </c>
      <c r="E931" s="5" t="s">
        <v>142</v>
      </c>
      <c r="F931" s="5" t="s">
        <v>156</v>
      </c>
      <c r="G931" s="3" t="str">
        <f>VLOOKUP(D931,[1]tab_gl_segment_4!A:D,3,FALSE)</f>
        <v>IN CONTRACT CONSTRUC ALLOWANCE</v>
      </c>
      <c r="H931" s="4">
        <v>0</v>
      </c>
      <c r="I931" s="4">
        <v>0</v>
      </c>
      <c r="J931" s="4">
        <v>0</v>
      </c>
      <c r="K931" s="4">
        <v>0</v>
      </c>
      <c r="L931" s="3" t="str">
        <f>VLOOKUP(F931,[1]demo_job_tbl!A:E,4,FALSE)</f>
        <v>CARTER HS MARQUEE</v>
      </c>
      <c r="M931" s="5" t="str">
        <f>VLOOKUP(F931,[1]demo_job_tbl!A:C,3,FALSE)</f>
        <v>OR</v>
      </c>
    </row>
    <row r="932" spans="1:13" x14ac:dyDescent="0.25">
      <c r="A932" s="5" t="s">
        <v>141</v>
      </c>
      <c r="B932" s="5" t="s">
        <v>15</v>
      </c>
      <c r="C932" s="5" t="s">
        <v>16</v>
      </c>
      <c r="D932" s="5" t="s">
        <v>48</v>
      </c>
      <c r="E932" s="5" t="s">
        <v>142</v>
      </c>
      <c r="F932" s="5" t="s">
        <v>156</v>
      </c>
      <c r="G932" s="3" t="str">
        <f>VLOOKUP(D932,[1]tab_gl_segment_4!A:D,3,FALSE)</f>
        <v>JOC CONTINGENCY</v>
      </c>
      <c r="H932" s="4">
        <v>0</v>
      </c>
      <c r="I932" s="4">
        <v>0</v>
      </c>
      <c r="J932" s="4">
        <v>0</v>
      </c>
      <c r="K932" s="4">
        <v>0</v>
      </c>
      <c r="L932" s="3" t="str">
        <f>VLOOKUP(F932,[1]demo_job_tbl!A:E,4,FALSE)</f>
        <v>CARTER HS MARQUEE</v>
      </c>
      <c r="M932" s="5" t="str">
        <f>VLOOKUP(F932,[1]demo_job_tbl!A:C,3,FALSE)</f>
        <v>OR</v>
      </c>
    </row>
    <row r="933" spans="1:13" x14ac:dyDescent="0.25">
      <c r="A933" s="5" t="s">
        <v>141</v>
      </c>
      <c r="B933" s="5" t="s">
        <v>15</v>
      </c>
      <c r="C933" s="5" t="s">
        <v>16</v>
      </c>
      <c r="D933" s="5" t="s">
        <v>50</v>
      </c>
      <c r="E933" s="5" t="s">
        <v>142</v>
      </c>
      <c r="F933" s="5" t="s">
        <v>156</v>
      </c>
      <c r="G933" s="3" t="str">
        <f>VLOOKUP(D933,[1]tab_gl_segment_4!A:D,3,FALSE)</f>
        <v>GEOTECH</v>
      </c>
      <c r="H933" s="4">
        <v>0</v>
      </c>
      <c r="I933" s="4">
        <v>0</v>
      </c>
      <c r="J933" s="4">
        <v>0</v>
      </c>
      <c r="K933" s="4">
        <v>0</v>
      </c>
      <c r="L933" s="3" t="str">
        <f>VLOOKUP(F933,[1]demo_job_tbl!A:E,4,FALSE)</f>
        <v>CARTER HS MARQUEE</v>
      </c>
      <c r="M933" s="5" t="str">
        <f>VLOOKUP(F933,[1]demo_job_tbl!A:C,3,FALSE)</f>
        <v>OR</v>
      </c>
    </row>
    <row r="934" spans="1:13" x14ac:dyDescent="0.25">
      <c r="A934" s="5" t="s">
        <v>141</v>
      </c>
      <c r="B934" s="5" t="s">
        <v>15</v>
      </c>
      <c r="C934" s="5" t="s">
        <v>16</v>
      </c>
      <c r="D934" s="5" t="s">
        <v>54</v>
      </c>
      <c r="E934" s="5" t="s">
        <v>142</v>
      </c>
      <c r="F934" s="5" t="s">
        <v>156</v>
      </c>
      <c r="G934" s="3" t="str">
        <f>VLOOKUP(D934,[1]tab_gl_segment_4!A:D,3,FALSE)</f>
        <v>JOB ORDER CONTRACT</v>
      </c>
      <c r="H934" s="4">
        <v>0</v>
      </c>
      <c r="I934" s="4">
        <v>0</v>
      </c>
      <c r="J934" s="4">
        <v>0</v>
      </c>
      <c r="K934" s="4">
        <v>0</v>
      </c>
      <c r="L934" s="3" t="str">
        <f>VLOOKUP(F934,[1]demo_job_tbl!A:E,4,FALSE)</f>
        <v>CARTER HS MARQUEE</v>
      </c>
      <c r="M934" s="5" t="str">
        <f>VLOOKUP(F934,[1]demo_job_tbl!A:C,3,FALSE)</f>
        <v>OR</v>
      </c>
    </row>
    <row r="935" spans="1:13" x14ac:dyDescent="0.25">
      <c r="A935" s="5" t="s">
        <v>141</v>
      </c>
      <c r="B935" s="5" t="s">
        <v>15</v>
      </c>
      <c r="C935" s="5" t="s">
        <v>16</v>
      </c>
      <c r="D935" s="5" t="s">
        <v>56</v>
      </c>
      <c r="E935" s="5" t="s">
        <v>142</v>
      </c>
      <c r="F935" s="5" t="s">
        <v>156</v>
      </c>
      <c r="G935" s="3" t="str">
        <f>VLOOKUP(D935,[1]tab_gl_segment_4!A:D,3,FALSE)</f>
        <v>MATERIAL TESTING</v>
      </c>
      <c r="H935" s="4">
        <v>0</v>
      </c>
      <c r="I935" s="4">
        <v>0</v>
      </c>
      <c r="J935" s="4">
        <v>0</v>
      </c>
      <c r="K935" s="4">
        <v>0</v>
      </c>
      <c r="L935" s="3" t="str">
        <f>VLOOKUP(F935,[1]demo_job_tbl!A:E,4,FALSE)</f>
        <v>CARTER HS MARQUEE</v>
      </c>
      <c r="M935" s="5" t="str">
        <f>VLOOKUP(F935,[1]demo_job_tbl!A:C,3,FALSE)</f>
        <v>OR</v>
      </c>
    </row>
    <row r="936" spans="1:13" x14ac:dyDescent="0.25">
      <c r="A936" s="5" t="s">
        <v>141</v>
      </c>
      <c r="B936" s="5" t="s">
        <v>15</v>
      </c>
      <c r="C936" s="5" t="s">
        <v>16</v>
      </c>
      <c r="D936" s="5" t="s">
        <v>57</v>
      </c>
      <c r="E936" s="5" t="s">
        <v>142</v>
      </c>
      <c r="F936" s="5" t="s">
        <v>156</v>
      </c>
      <c r="G936" s="3" t="str">
        <f>VLOOKUP(D936,[1]tab_gl_segment_4!A:D,3,FALSE)</f>
        <v>A/E REIMBURSABLES</v>
      </c>
      <c r="H936" s="4">
        <v>0</v>
      </c>
      <c r="I936" s="4">
        <v>0</v>
      </c>
      <c r="J936" s="4">
        <v>0</v>
      </c>
      <c r="K936" s="4">
        <v>0</v>
      </c>
      <c r="L936" s="3" t="str">
        <f>VLOOKUP(F936,[1]demo_job_tbl!A:E,4,FALSE)</f>
        <v>CARTER HS MARQUEE</v>
      </c>
      <c r="M936" s="5" t="str">
        <f>VLOOKUP(F936,[1]demo_job_tbl!A:C,3,FALSE)</f>
        <v>OR</v>
      </c>
    </row>
    <row r="937" spans="1:13" x14ac:dyDescent="0.25">
      <c r="A937" s="5" t="s">
        <v>141</v>
      </c>
      <c r="B937" s="5" t="s">
        <v>15</v>
      </c>
      <c r="C937" s="5" t="s">
        <v>16</v>
      </c>
      <c r="D937" s="5" t="s">
        <v>59</v>
      </c>
      <c r="E937" s="5" t="s">
        <v>142</v>
      </c>
      <c r="F937" s="5" t="s">
        <v>156</v>
      </c>
      <c r="G937" s="3" t="str">
        <f>VLOOKUP(D937,[1]tab_gl_segment_4!A:D,3,FALSE)</f>
        <v>PERMIT/FEE REIMBURSEMENT</v>
      </c>
      <c r="H937" s="4">
        <v>0</v>
      </c>
      <c r="I937" s="4">
        <v>0</v>
      </c>
      <c r="J937" s="4">
        <v>0</v>
      </c>
      <c r="K937" s="4">
        <v>0</v>
      </c>
      <c r="L937" s="3" t="str">
        <f>VLOOKUP(F937,[1]demo_job_tbl!A:E,4,FALSE)</f>
        <v>CARTER HS MARQUEE</v>
      </c>
      <c r="M937" s="5" t="str">
        <f>VLOOKUP(F937,[1]demo_job_tbl!A:C,3,FALSE)</f>
        <v>OR</v>
      </c>
    </row>
    <row r="938" spans="1:13" x14ac:dyDescent="0.25">
      <c r="A938" s="5" t="s">
        <v>141</v>
      </c>
      <c r="B938" s="5" t="s">
        <v>15</v>
      </c>
      <c r="C938" s="5" t="s">
        <v>16</v>
      </c>
      <c r="D938" s="5" t="s">
        <v>60</v>
      </c>
      <c r="E938" s="5" t="s">
        <v>142</v>
      </c>
      <c r="F938" s="5" t="s">
        <v>156</v>
      </c>
      <c r="G938" s="3" t="str">
        <f>VLOOKUP(D938,[1]tab_gl_segment_4!A:D,3,FALSE)</f>
        <v>SURVEYING</v>
      </c>
      <c r="H938" s="4">
        <v>0</v>
      </c>
      <c r="I938" s="4">
        <v>0</v>
      </c>
      <c r="J938" s="4">
        <v>0</v>
      </c>
      <c r="K938" s="4">
        <v>0</v>
      </c>
      <c r="L938" s="3" t="str">
        <f>VLOOKUP(F938,[1]demo_job_tbl!A:E,4,FALSE)</f>
        <v>CARTER HS MARQUEE</v>
      </c>
      <c r="M938" s="5" t="str">
        <f>VLOOKUP(F938,[1]demo_job_tbl!A:C,3,FALSE)</f>
        <v>OR</v>
      </c>
    </row>
    <row r="939" spans="1:13" x14ac:dyDescent="0.25">
      <c r="A939" s="5" t="s">
        <v>141</v>
      </c>
      <c r="B939" s="5" t="s">
        <v>15</v>
      </c>
      <c r="C939" s="5" t="s">
        <v>29</v>
      </c>
      <c r="D939" s="5" t="s">
        <v>30</v>
      </c>
      <c r="E939" s="5" t="s">
        <v>18</v>
      </c>
      <c r="F939" s="5" t="s">
        <v>157</v>
      </c>
      <c r="G939" s="3" t="str">
        <f>VLOOKUP(D939,[1]tab_gl_segment_4!A:D,3,FALSE)</f>
        <v>OVERTIME COST</v>
      </c>
      <c r="H939" s="4">
        <v>0</v>
      </c>
      <c r="I939" s="4">
        <v>0</v>
      </c>
      <c r="J939" s="4">
        <v>0</v>
      </c>
      <c r="K939" s="4">
        <v>0</v>
      </c>
      <c r="L939" s="3" t="str">
        <f>VLOOKUP(F939,[1]demo_job_tbl!A:E,4,FALSE)</f>
        <v>ARLINGTON HEIGHTS ATH ADD/RENO</v>
      </c>
      <c r="M939" s="5" t="str">
        <f>VLOOKUP(F939,[1]demo_job_tbl!A:C,3,FALSE)</f>
        <v>OR</v>
      </c>
    </row>
    <row r="940" spans="1:13" x14ac:dyDescent="0.25">
      <c r="A940" s="5" t="s">
        <v>141</v>
      </c>
      <c r="B940" s="5" t="s">
        <v>15</v>
      </c>
      <c r="C940" s="5" t="s">
        <v>149</v>
      </c>
      <c r="D940" s="5" t="s">
        <v>30</v>
      </c>
      <c r="E940" s="5" t="s">
        <v>18</v>
      </c>
      <c r="F940" s="5" t="s">
        <v>157</v>
      </c>
      <c r="G940" s="3" t="str">
        <f>VLOOKUP(D940,[1]tab_gl_segment_4!A:D,3,FALSE)</f>
        <v>OVERTIME COST</v>
      </c>
      <c r="H940" s="4">
        <v>0</v>
      </c>
      <c r="I940" s="4">
        <v>0</v>
      </c>
      <c r="J940" s="4">
        <v>0</v>
      </c>
      <c r="K940" s="4">
        <v>0</v>
      </c>
      <c r="L940" s="3" t="str">
        <f>VLOOKUP(F940,[1]demo_job_tbl!A:E,4,FALSE)</f>
        <v>ARLINGTON HEIGHTS ATH ADD/RENO</v>
      </c>
      <c r="M940" s="5" t="str">
        <f>VLOOKUP(F940,[1]demo_job_tbl!A:C,3,FALSE)</f>
        <v>OR</v>
      </c>
    </row>
    <row r="941" spans="1:13" x14ac:dyDescent="0.25">
      <c r="A941" s="5" t="s">
        <v>141</v>
      </c>
      <c r="B941" s="5" t="s">
        <v>15</v>
      </c>
      <c r="C941" s="5" t="s">
        <v>33</v>
      </c>
      <c r="D941" s="5" t="s">
        <v>30</v>
      </c>
      <c r="E941" s="5" t="s">
        <v>18</v>
      </c>
      <c r="F941" s="5" t="s">
        <v>157</v>
      </c>
      <c r="G941" s="3" t="str">
        <f>VLOOKUP(D941,[1]tab_gl_segment_4!A:D,3,FALSE)</f>
        <v>OVERTIME COST</v>
      </c>
      <c r="H941" s="4">
        <v>0</v>
      </c>
      <c r="I941" s="4">
        <v>0</v>
      </c>
      <c r="J941" s="4">
        <v>0</v>
      </c>
      <c r="K941" s="4">
        <v>0</v>
      </c>
      <c r="L941" s="3" t="str">
        <f>VLOOKUP(F941,[1]demo_job_tbl!A:E,4,FALSE)</f>
        <v>ARLINGTON HEIGHTS ATH ADD/RENO</v>
      </c>
      <c r="M941" s="5" t="str">
        <f>VLOOKUP(F941,[1]demo_job_tbl!A:C,3,FALSE)</f>
        <v>OR</v>
      </c>
    </row>
    <row r="942" spans="1:13" x14ac:dyDescent="0.25">
      <c r="A942" s="5" t="s">
        <v>141</v>
      </c>
      <c r="B942" s="5" t="s">
        <v>15</v>
      </c>
      <c r="C942" s="5" t="s">
        <v>35</v>
      </c>
      <c r="D942" s="5" t="s">
        <v>30</v>
      </c>
      <c r="E942" s="5" t="s">
        <v>18</v>
      </c>
      <c r="F942" s="5" t="s">
        <v>157</v>
      </c>
      <c r="G942" s="3" t="str">
        <f>VLOOKUP(D942,[1]tab_gl_segment_4!A:D,3,FALSE)</f>
        <v>OVERTIME COST</v>
      </c>
      <c r="H942" s="4">
        <v>0</v>
      </c>
      <c r="I942" s="4">
        <v>0</v>
      </c>
      <c r="J942" s="4">
        <v>0</v>
      </c>
      <c r="K942" s="4">
        <v>0</v>
      </c>
      <c r="L942" s="3" t="str">
        <f>VLOOKUP(F942,[1]demo_job_tbl!A:E,4,FALSE)</f>
        <v>ARLINGTON HEIGHTS ATH ADD/RENO</v>
      </c>
      <c r="M942" s="5" t="str">
        <f>VLOOKUP(F942,[1]demo_job_tbl!A:C,3,FALSE)</f>
        <v>OR</v>
      </c>
    </row>
    <row r="943" spans="1:13" x14ac:dyDescent="0.25">
      <c r="A943" s="5" t="s">
        <v>141</v>
      </c>
      <c r="B943" s="5" t="s">
        <v>15</v>
      </c>
      <c r="C943" s="5" t="s">
        <v>39</v>
      </c>
      <c r="D943" s="5" t="s">
        <v>17</v>
      </c>
      <c r="E943" s="5" t="s">
        <v>18</v>
      </c>
      <c r="F943" s="5" t="s">
        <v>157</v>
      </c>
      <c r="G943" s="3" t="str">
        <f>VLOOKUP(D943,[1]tab_gl_segment_4!A:D,3,FALSE)</f>
        <v>FURNITURE, FIXTURE &amp; EQUIPMENT</v>
      </c>
      <c r="H943" s="4">
        <v>75911.58</v>
      </c>
      <c r="I943" s="4">
        <v>0</v>
      </c>
      <c r="J943" s="4">
        <v>75911.58</v>
      </c>
      <c r="K943" s="4">
        <v>0</v>
      </c>
      <c r="L943" s="3" t="str">
        <f>VLOOKUP(F943,[1]demo_job_tbl!A:E,4,FALSE)</f>
        <v>ARLINGTON HEIGHTS ATH ADD/RENO</v>
      </c>
      <c r="M943" s="5" t="str">
        <f>VLOOKUP(F943,[1]demo_job_tbl!A:C,3,FALSE)</f>
        <v>OR</v>
      </c>
    </row>
    <row r="944" spans="1:13" x14ac:dyDescent="0.25">
      <c r="A944" s="5" t="s">
        <v>141</v>
      </c>
      <c r="B944" s="5" t="s">
        <v>15</v>
      </c>
      <c r="C944" s="5" t="s">
        <v>39</v>
      </c>
      <c r="D944" s="5" t="s">
        <v>144</v>
      </c>
      <c r="E944" s="5" t="s">
        <v>18</v>
      </c>
      <c r="F944" s="5" t="s">
        <v>157</v>
      </c>
      <c r="G944" s="3" t="str">
        <f>VLOOKUP(D944,[1]tab_gl_segment_4!A:D,3,FALSE)</f>
        <v>CONTINGENCY-FF&amp;E</v>
      </c>
      <c r="H944" s="4">
        <v>0</v>
      </c>
      <c r="I944" s="4">
        <v>0</v>
      </c>
      <c r="J944" s="4">
        <v>0</v>
      </c>
      <c r="K944" s="4">
        <v>0</v>
      </c>
      <c r="L944" s="3" t="str">
        <f>VLOOKUP(F944,[1]demo_job_tbl!A:E,4,FALSE)</f>
        <v>ARLINGTON HEIGHTS ATH ADD/RENO</v>
      </c>
      <c r="M944" s="5" t="str">
        <f>VLOOKUP(F944,[1]demo_job_tbl!A:C,3,FALSE)</f>
        <v>OR</v>
      </c>
    </row>
    <row r="945" spans="1:13" x14ac:dyDescent="0.25">
      <c r="A945" s="5" t="s">
        <v>141</v>
      </c>
      <c r="B945" s="5" t="s">
        <v>15</v>
      </c>
      <c r="C945" s="5" t="s">
        <v>16</v>
      </c>
      <c r="D945" s="5" t="s">
        <v>40</v>
      </c>
      <c r="E945" s="5" t="s">
        <v>18</v>
      </c>
      <c r="F945" s="5" t="s">
        <v>157</v>
      </c>
      <c r="G945" s="3" t="str">
        <f>VLOOKUP(D945,[1]tab_gl_segment_4!A:D,3,FALSE)</f>
        <v>A/E ALLOWANCES</v>
      </c>
      <c r="H945" s="4">
        <v>85620</v>
      </c>
      <c r="I945" s="4">
        <v>0</v>
      </c>
      <c r="J945" s="4">
        <v>85620</v>
      </c>
      <c r="K945" s="4">
        <v>0</v>
      </c>
      <c r="L945" s="3" t="str">
        <f>VLOOKUP(F945,[1]demo_job_tbl!A:E,4,FALSE)</f>
        <v>ARLINGTON HEIGHTS ATH ADD/RENO</v>
      </c>
      <c r="M945" s="5" t="str">
        <f>VLOOKUP(F945,[1]demo_job_tbl!A:C,3,FALSE)</f>
        <v>OR</v>
      </c>
    </row>
    <row r="946" spans="1:13" x14ac:dyDescent="0.25">
      <c r="A946" s="5" t="s">
        <v>141</v>
      </c>
      <c r="B946" s="5" t="s">
        <v>15</v>
      </c>
      <c r="C946" s="5" t="s">
        <v>16</v>
      </c>
      <c r="D946" s="5" t="s">
        <v>41</v>
      </c>
      <c r="E946" s="5" t="s">
        <v>18</v>
      </c>
      <c r="F946" s="5" t="s">
        <v>157</v>
      </c>
      <c r="G946" s="3" t="str">
        <f>VLOOKUP(D946,[1]tab_gl_segment_4!A:D,3,FALSE)</f>
        <v>ACCESSIBILITY (RAS)</v>
      </c>
      <c r="H946" s="4">
        <v>1195.95</v>
      </c>
      <c r="I946" s="4">
        <v>0</v>
      </c>
      <c r="J946" s="4">
        <v>1195.95</v>
      </c>
      <c r="K946" s="4">
        <v>0</v>
      </c>
      <c r="L946" s="3" t="str">
        <f>VLOOKUP(F946,[1]demo_job_tbl!A:E,4,FALSE)</f>
        <v>ARLINGTON HEIGHTS ATH ADD/RENO</v>
      </c>
      <c r="M946" s="5" t="str">
        <f>VLOOKUP(F946,[1]demo_job_tbl!A:C,3,FALSE)</f>
        <v>OR</v>
      </c>
    </row>
    <row r="947" spans="1:13" x14ac:dyDescent="0.25">
      <c r="A947" s="5" t="s">
        <v>141</v>
      </c>
      <c r="B947" s="5" t="s">
        <v>15</v>
      </c>
      <c r="C947" s="5" t="s">
        <v>16</v>
      </c>
      <c r="D947" s="5" t="s">
        <v>42</v>
      </c>
      <c r="E947" s="5" t="s">
        <v>18</v>
      </c>
      <c r="F947" s="5" t="s">
        <v>157</v>
      </c>
      <c r="G947" s="3" t="str">
        <f>VLOOKUP(D947,[1]tab_gl_segment_4!A:D,3,FALSE)</f>
        <v>ABATEMENT</v>
      </c>
      <c r="H947" s="4">
        <v>3973.8</v>
      </c>
      <c r="I947" s="4">
        <v>0</v>
      </c>
      <c r="J947" s="4">
        <v>3973.8</v>
      </c>
      <c r="K947" s="4">
        <v>0</v>
      </c>
      <c r="L947" s="3" t="str">
        <f>VLOOKUP(F947,[1]demo_job_tbl!A:E,4,FALSE)</f>
        <v>ARLINGTON HEIGHTS ATH ADD/RENO</v>
      </c>
      <c r="M947" s="5" t="str">
        <f>VLOOKUP(F947,[1]demo_job_tbl!A:C,3,FALSE)</f>
        <v>OR</v>
      </c>
    </row>
    <row r="948" spans="1:13" x14ac:dyDescent="0.25">
      <c r="A948" s="5" t="s">
        <v>141</v>
      </c>
      <c r="B948" s="5" t="s">
        <v>15</v>
      </c>
      <c r="C948" s="5" t="s">
        <v>16</v>
      </c>
      <c r="D948" s="5" t="s">
        <v>43</v>
      </c>
      <c r="E948" s="5" t="s">
        <v>18</v>
      </c>
      <c r="F948" s="5" t="s">
        <v>157</v>
      </c>
      <c r="G948" s="3" t="str">
        <f>VLOOKUP(D948,[1]tab_gl_segment_4!A:D,3,FALSE)</f>
        <v>DESIGN SERVICES</v>
      </c>
      <c r="H948" s="4">
        <v>202426.88</v>
      </c>
      <c r="I948" s="4">
        <v>0</v>
      </c>
      <c r="J948" s="4">
        <v>202426.88</v>
      </c>
      <c r="K948" s="4">
        <v>0</v>
      </c>
      <c r="L948" s="3" t="str">
        <f>VLOOKUP(F948,[1]demo_job_tbl!A:E,4,FALSE)</f>
        <v>ARLINGTON HEIGHTS ATH ADD/RENO</v>
      </c>
      <c r="M948" s="5" t="str">
        <f>VLOOKUP(F948,[1]demo_job_tbl!A:C,3,FALSE)</f>
        <v>OR</v>
      </c>
    </row>
    <row r="949" spans="1:13" x14ac:dyDescent="0.25">
      <c r="A949" s="5" t="s">
        <v>141</v>
      </c>
      <c r="B949" s="5" t="s">
        <v>15</v>
      </c>
      <c r="C949" s="5" t="s">
        <v>16</v>
      </c>
      <c r="D949" s="5" t="s">
        <v>44</v>
      </c>
      <c r="E949" s="5" t="s">
        <v>18</v>
      </c>
      <c r="F949" s="5" t="s">
        <v>157</v>
      </c>
      <c r="G949" s="3" t="str">
        <f>VLOOKUP(D949,[1]tab_gl_segment_4!A:D,3,FALSE)</f>
        <v>CONSTRUCTION COST BUDGET</v>
      </c>
      <c r="H949" s="4">
        <v>2747167.29</v>
      </c>
      <c r="I949" s="4">
        <v>0</v>
      </c>
      <c r="J949" s="4">
        <v>2747167.29</v>
      </c>
      <c r="K949" s="4">
        <v>0</v>
      </c>
      <c r="L949" s="3" t="str">
        <f>VLOOKUP(F949,[1]demo_job_tbl!A:E,4,FALSE)</f>
        <v>ARLINGTON HEIGHTS ATH ADD/RENO</v>
      </c>
      <c r="M949" s="5" t="str">
        <f>VLOOKUP(F949,[1]demo_job_tbl!A:C,3,FALSE)</f>
        <v>OR</v>
      </c>
    </row>
    <row r="950" spans="1:13" x14ac:dyDescent="0.25">
      <c r="A950" s="5" t="s">
        <v>141</v>
      </c>
      <c r="B950" s="5" t="s">
        <v>15</v>
      </c>
      <c r="C950" s="5" t="s">
        <v>16</v>
      </c>
      <c r="D950" s="5" t="s">
        <v>45</v>
      </c>
      <c r="E950" s="5" t="s">
        <v>18</v>
      </c>
      <c r="F950" s="5" t="s">
        <v>157</v>
      </c>
      <c r="G950" s="3" t="str">
        <f>VLOOKUP(D950,[1]tab_gl_segment_4!A:D,3,FALSE)</f>
        <v>IN CONTRACT CONSTRUC ALLOWANCE</v>
      </c>
      <c r="H950" s="4">
        <v>117644.59</v>
      </c>
      <c r="I950" s="4">
        <v>0</v>
      </c>
      <c r="J950" s="4">
        <v>117644.59</v>
      </c>
      <c r="K950" s="4">
        <v>0</v>
      </c>
      <c r="L950" s="3" t="str">
        <f>VLOOKUP(F950,[1]demo_job_tbl!A:E,4,FALSE)</f>
        <v>ARLINGTON HEIGHTS ATH ADD/RENO</v>
      </c>
      <c r="M950" s="5" t="str">
        <f>VLOOKUP(F950,[1]demo_job_tbl!A:C,3,FALSE)</f>
        <v>OR</v>
      </c>
    </row>
    <row r="951" spans="1:13" x14ac:dyDescent="0.25">
      <c r="A951" s="5" t="s">
        <v>141</v>
      </c>
      <c r="B951" s="5" t="s">
        <v>15</v>
      </c>
      <c r="C951" s="5" t="s">
        <v>16</v>
      </c>
      <c r="D951" s="5" t="s">
        <v>17</v>
      </c>
      <c r="E951" s="5" t="s">
        <v>18</v>
      </c>
      <c r="F951" s="5" t="s">
        <v>157</v>
      </c>
      <c r="G951" s="3" t="str">
        <f>VLOOKUP(D951,[1]tab_gl_segment_4!A:D,3,FALSE)</f>
        <v>FURNITURE, FIXTURE &amp; EQUIPMENT</v>
      </c>
      <c r="H951" s="4">
        <v>0</v>
      </c>
      <c r="I951" s="4">
        <v>0</v>
      </c>
      <c r="J951" s="4">
        <v>0</v>
      </c>
      <c r="K951" s="4">
        <v>0</v>
      </c>
      <c r="L951" s="3" t="str">
        <f>VLOOKUP(F951,[1]demo_job_tbl!A:E,4,FALSE)</f>
        <v>ARLINGTON HEIGHTS ATH ADD/RENO</v>
      </c>
      <c r="M951" s="5" t="str">
        <f>VLOOKUP(F951,[1]demo_job_tbl!A:C,3,FALSE)</f>
        <v>OR</v>
      </c>
    </row>
    <row r="952" spans="1:13" x14ac:dyDescent="0.25">
      <c r="A952" s="5" t="s">
        <v>141</v>
      </c>
      <c r="B952" s="5" t="s">
        <v>15</v>
      </c>
      <c r="C952" s="5" t="s">
        <v>16</v>
      </c>
      <c r="D952" s="5" t="s">
        <v>46</v>
      </c>
      <c r="E952" s="5" t="s">
        <v>18</v>
      </c>
      <c r="F952" s="5" t="s">
        <v>157</v>
      </c>
      <c r="G952" s="3" t="str">
        <f>VLOOKUP(D952,[1]tab_gl_segment_4!A:D,3,FALSE)</f>
        <v>PROGRAM MANAGEMENT</v>
      </c>
      <c r="H952" s="4">
        <v>122728.89</v>
      </c>
      <c r="I952" s="4">
        <v>0</v>
      </c>
      <c r="J952" s="4">
        <v>122728.89</v>
      </c>
      <c r="K952" s="4">
        <v>0</v>
      </c>
      <c r="L952" s="3" t="str">
        <f>VLOOKUP(F952,[1]demo_job_tbl!A:E,4,FALSE)</f>
        <v>ARLINGTON HEIGHTS ATH ADD/RENO</v>
      </c>
      <c r="M952" s="5" t="str">
        <f>VLOOKUP(F952,[1]demo_job_tbl!A:C,3,FALSE)</f>
        <v>OR</v>
      </c>
    </row>
    <row r="953" spans="1:13" x14ac:dyDescent="0.25">
      <c r="A953" s="5" t="s">
        <v>141</v>
      </c>
      <c r="B953" s="5" t="s">
        <v>15</v>
      </c>
      <c r="C953" s="5" t="s">
        <v>16</v>
      </c>
      <c r="D953" s="5" t="s">
        <v>49</v>
      </c>
      <c r="E953" s="5" t="s">
        <v>18</v>
      </c>
      <c r="F953" s="5" t="s">
        <v>157</v>
      </c>
      <c r="G953" s="3" t="str">
        <f>VLOOKUP(D953,[1]tab_gl_segment_4!A:D,3,FALSE)</f>
        <v>COMMISSIONING</v>
      </c>
      <c r="H953" s="4">
        <v>0</v>
      </c>
      <c r="I953" s="4">
        <v>0</v>
      </c>
      <c r="J953" s="4">
        <v>0</v>
      </c>
      <c r="K953" s="4">
        <v>0</v>
      </c>
      <c r="L953" s="3" t="str">
        <f>VLOOKUP(F953,[1]demo_job_tbl!A:E,4,FALSE)</f>
        <v>ARLINGTON HEIGHTS ATH ADD/RENO</v>
      </c>
      <c r="M953" s="5" t="str">
        <f>VLOOKUP(F953,[1]demo_job_tbl!A:C,3,FALSE)</f>
        <v>OR</v>
      </c>
    </row>
    <row r="954" spans="1:13" x14ac:dyDescent="0.25">
      <c r="A954" s="5" t="s">
        <v>141</v>
      </c>
      <c r="B954" s="5" t="s">
        <v>15</v>
      </c>
      <c r="C954" s="5" t="s">
        <v>16</v>
      </c>
      <c r="D954" s="5" t="s">
        <v>144</v>
      </c>
      <c r="E954" s="5" t="s">
        <v>18</v>
      </c>
      <c r="F954" s="5" t="s">
        <v>157</v>
      </c>
      <c r="G954" s="3" t="str">
        <f>VLOOKUP(D954,[1]tab_gl_segment_4!A:D,3,FALSE)</f>
        <v>CONTINGENCY-FF&amp;E</v>
      </c>
      <c r="H954" s="4">
        <v>0</v>
      </c>
      <c r="I954" s="4">
        <v>0</v>
      </c>
      <c r="J954" s="4">
        <v>0</v>
      </c>
      <c r="K954" s="4">
        <v>0</v>
      </c>
      <c r="L954" s="3" t="str">
        <f>VLOOKUP(F954,[1]demo_job_tbl!A:E,4,FALSE)</f>
        <v>ARLINGTON HEIGHTS ATH ADD/RENO</v>
      </c>
      <c r="M954" s="5" t="str">
        <f>VLOOKUP(F954,[1]demo_job_tbl!A:C,3,FALSE)</f>
        <v>OR</v>
      </c>
    </row>
    <row r="955" spans="1:13" x14ac:dyDescent="0.25">
      <c r="A955" s="5" t="s">
        <v>141</v>
      </c>
      <c r="B955" s="5" t="s">
        <v>15</v>
      </c>
      <c r="C955" s="5" t="s">
        <v>16</v>
      </c>
      <c r="D955" s="5" t="s">
        <v>50</v>
      </c>
      <c r="E955" s="5" t="s">
        <v>18</v>
      </c>
      <c r="F955" s="5" t="s">
        <v>157</v>
      </c>
      <c r="G955" s="3" t="str">
        <f>VLOOKUP(D955,[1]tab_gl_segment_4!A:D,3,FALSE)</f>
        <v>GEOTECH</v>
      </c>
      <c r="H955" s="4">
        <v>7800</v>
      </c>
      <c r="I955" s="4">
        <v>0</v>
      </c>
      <c r="J955" s="4">
        <v>7800</v>
      </c>
      <c r="K955" s="4">
        <v>0</v>
      </c>
      <c r="L955" s="3" t="str">
        <f>VLOOKUP(F955,[1]demo_job_tbl!A:E,4,FALSE)</f>
        <v>ARLINGTON HEIGHTS ATH ADD/RENO</v>
      </c>
      <c r="M955" s="5" t="str">
        <f>VLOOKUP(F955,[1]demo_job_tbl!A:C,3,FALSE)</f>
        <v>OR</v>
      </c>
    </row>
    <row r="956" spans="1:13" x14ac:dyDescent="0.25">
      <c r="A956" s="5" t="s">
        <v>141</v>
      </c>
      <c r="B956" s="5" t="s">
        <v>15</v>
      </c>
      <c r="C956" s="5" t="s">
        <v>16</v>
      </c>
      <c r="D956" s="5" t="s">
        <v>51</v>
      </c>
      <c r="E956" s="5" t="s">
        <v>18</v>
      </c>
      <c r="F956" s="5" t="s">
        <v>157</v>
      </c>
      <c r="G956" s="3" t="str">
        <f>VLOOKUP(D956,[1]tab_gl_segment_4!A:D,3,FALSE)</f>
        <v>HAZMAT CONSULTING</v>
      </c>
      <c r="H956" s="4">
        <v>7742.48</v>
      </c>
      <c r="I956" s="4">
        <v>0</v>
      </c>
      <c r="J956" s="4">
        <v>7742.48</v>
      </c>
      <c r="K956" s="4">
        <v>0</v>
      </c>
      <c r="L956" s="3" t="str">
        <f>VLOOKUP(F956,[1]demo_job_tbl!A:E,4,FALSE)</f>
        <v>ARLINGTON HEIGHTS ATH ADD/RENO</v>
      </c>
      <c r="M956" s="5" t="str">
        <f>VLOOKUP(F956,[1]demo_job_tbl!A:C,3,FALSE)</f>
        <v>OR</v>
      </c>
    </row>
    <row r="957" spans="1:13" x14ac:dyDescent="0.25">
      <c r="A957" s="5" t="s">
        <v>141</v>
      </c>
      <c r="B957" s="5" t="s">
        <v>15</v>
      </c>
      <c r="C957" s="5" t="s">
        <v>16</v>
      </c>
      <c r="D957" s="5" t="s">
        <v>52</v>
      </c>
      <c r="E957" s="5" t="s">
        <v>18</v>
      </c>
      <c r="F957" s="5" t="s">
        <v>157</v>
      </c>
      <c r="G957" s="3" t="str">
        <f>VLOOKUP(D957,[1]tab_gl_segment_4!A:D,3,FALSE)</f>
        <v>CONTINGENCY HOLDING ACCT</v>
      </c>
      <c r="H957" s="4">
        <v>0</v>
      </c>
      <c r="I957" s="4">
        <v>0</v>
      </c>
      <c r="J957" s="4">
        <v>0</v>
      </c>
      <c r="K957" s="4">
        <v>0</v>
      </c>
      <c r="L957" s="3" t="str">
        <f>VLOOKUP(F957,[1]demo_job_tbl!A:E,4,FALSE)</f>
        <v>ARLINGTON HEIGHTS ATH ADD/RENO</v>
      </c>
      <c r="M957" s="5" t="str">
        <f>VLOOKUP(F957,[1]demo_job_tbl!A:C,3,FALSE)</f>
        <v>OR</v>
      </c>
    </row>
    <row r="958" spans="1:13" x14ac:dyDescent="0.25">
      <c r="A958" s="5" t="s">
        <v>141</v>
      </c>
      <c r="B958" s="5" t="s">
        <v>15</v>
      </c>
      <c r="C958" s="5" t="s">
        <v>16</v>
      </c>
      <c r="D958" s="5" t="s">
        <v>53</v>
      </c>
      <c r="E958" s="5" t="s">
        <v>18</v>
      </c>
      <c r="F958" s="5" t="s">
        <v>157</v>
      </c>
      <c r="G958" s="3" t="str">
        <f>VLOOKUP(D958,[1]tab_gl_segment_4!A:D,3,FALSE)</f>
        <v>ABATEMENT CONTINGENCY (HZMT)</v>
      </c>
      <c r="H958" s="4">
        <v>0</v>
      </c>
      <c r="I958" s="4">
        <v>0</v>
      </c>
      <c r="J958" s="4">
        <v>0</v>
      </c>
      <c r="K958" s="4">
        <v>0</v>
      </c>
      <c r="L958" s="3" t="str">
        <f>VLOOKUP(F958,[1]demo_job_tbl!A:E,4,FALSE)</f>
        <v>ARLINGTON HEIGHTS ATH ADD/RENO</v>
      </c>
      <c r="M958" s="5" t="str">
        <f>VLOOKUP(F958,[1]demo_job_tbl!A:C,3,FALSE)</f>
        <v>OR</v>
      </c>
    </row>
    <row r="959" spans="1:13" x14ac:dyDescent="0.25">
      <c r="A959" s="5" t="s">
        <v>141</v>
      </c>
      <c r="B959" s="5" t="s">
        <v>15</v>
      </c>
      <c r="C959" s="5" t="s">
        <v>16</v>
      </c>
      <c r="D959" s="5" t="s">
        <v>55</v>
      </c>
      <c r="E959" s="5" t="s">
        <v>18</v>
      </c>
      <c r="F959" s="5" t="s">
        <v>157</v>
      </c>
      <c r="G959" s="3" t="str">
        <f>VLOOKUP(D959,[1]tab_gl_segment_4!A:D,3,FALSE)</f>
        <v>MOVING</v>
      </c>
      <c r="H959" s="4">
        <v>0</v>
      </c>
      <c r="I959" s="4">
        <v>0</v>
      </c>
      <c r="J959" s="4">
        <v>0</v>
      </c>
      <c r="K959" s="4">
        <v>0</v>
      </c>
      <c r="L959" s="3" t="str">
        <f>VLOOKUP(F959,[1]demo_job_tbl!A:E,4,FALSE)</f>
        <v>ARLINGTON HEIGHTS ATH ADD/RENO</v>
      </c>
      <c r="M959" s="5" t="str">
        <f>VLOOKUP(F959,[1]demo_job_tbl!A:C,3,FALSE)</f>
        <v>OR</v>
      </c>
    </row>
    <row r="960" spans="1:13" x14ac:dyDescent="0.25">
      <c r="A960" s="5" t="s">
        <v>141</v>
      </c>
      <c r="B960" s="5" t="s">
        <v>15</v>
      </c>
      <c r="C960" s="5" t="s">
        <v>16</v>
      </c>
      <c r="D960" s="5" t="s">
        <v>56</v>
      </c>
      <c r="E960" s="5" t="s">
        <v>18</v>
      </c>
      <c r="F960" s="5" t="s">
        <v>157</v>
      </c>
      <c r="G960" s="3" t="str">
        <f>VLOOKUP(D960,[1]tab_gl_segment_4!A:D,3,FALSE)</f>
        <v>MATERIAL TESTING</v>
      </c>
      <c r="H960" s="4">
        <v>36251.61</v>
      </c>
      <c r="I960" s="4">
        <v>0</v>
      </c>
      <c r="J960" s="4">
        <v>36251.61</v>
      </c>
      <c r="K960" s="4">
        <v>0</v>
      </c>
      <c r="L960" s="3" t="str">
        <f>VLOOKUP(F960,[1]demo_job_tbl!A:E,4,FALSE)</f>
        <v>ARLINGTON HEIGHTS ATH ADD/RENO</v>
      </c>
      <c r="M960" s="5" t="str">
        <f>VLOOKUP(F960,[1]demo_job_tbl!A:C,3,FALSE)</f>
        <v>OR</v>
      </c>
    </row>
    <row r="961" spans="1:13" x14ac:dyDescent="0.25">
      <c r="A961" s="5" t="s">
        <v>141</v>
      </c>
      <c r="B961" s="5" t="s">
        <v>15</v>
      </c>
      <c r="C961" s="5" t="s">
        <v>16</v>
      </c>
      <c r="D961" s="5" t="s">
        <v>145</v>
      </c>
      <c r="E961" s="5" t="s">
        <v>18</v>
      </c>
      <c r="F961" s="5" t="s">
        <v>157</v>
      </c>
      <c r="G961" s="3" t="str">
        <f>VLOOKUP(D961,[1]tab_gl_segment_4!A:D,3,FALSE)</f>
        <v>MOBILIZATION SERVICES</v>
      </c>
      <c r="H961" s="4">
        <v>0</v>
      </c>
      <c r="I961" s="4">
        <v>0</v>
      </c>
      <c r="J961" s="4">
        <v>0</v>
      </c>
      <c r="K961" s="4">
        <v>0</v>
      </c>
      <c r="L961" s="3" t="str">
        <f>VLOOKUP(F961,[1]demo_job_tbl!A:E,4,FALSE)</f>
        <v>ARLINGTON HEIGHTS ATH ADD/RENO</v>
      </c>
      <c r="M961" s="5" t="str">
        <f>VLOOKUP(F961,[1]demo_job_tbl!A:C,3,FALSE)</f>
        <v>OR</v>
      </c>
    </row>
    <row r="962" spans="1:13" x14ac:dyDescent="0.25">
      <c r="A962" s="5" t="s">
        <v>141</v>
      </c>
      <c r="B962" s="5" t="s">
        <v>15</v>
      </c>
      <c r="C962" s="5" t="s">
        <v>16</v>
      </c>
      <c r="D962" s="5" t="s">
        <v>30</v>
      </c>
      <c r="E962" s="5" t="s">
        <v>18</v>
      </c>
      <c r="F962" s="5" t="s">
        <v>157</v>
      </c>
      <c r="G962" s="3" t="str">
        <f>VLOOKUP(D962,[1]tab_gl_segment_4!A:D,3,FALSE)</f>
        <v>OVERTIME COST</v>
      </c>
      <c r="H962" s="4">
        <v>0</v>
      </c>
      <c r="I962" s="4">
        <v>0</v>
      </c>
      <c r="J962" s="4">
        <v>0</v>
      </c>
      <c r="K962" s="4">
        <v>0</v>
      </c>
      <c r="L962" s="3" t="str">
        <f>VLOOKUP(F962,[1]demo_job_tbl!A:E,4,FALSE)</f>
        <v>ARLINGTON HEIGHTS ATH ADD/RENO</v>
      </c>
      <c r="M962" s="5" t="str">
        <f>VLOOKUP(F962,[1]demo_job_tbl!A:C,3,FALSE)</f>
        <v>OR</v>
      </c>
    </row>
    <row r="963" spans="1:13" x14ac:dyDescent="0.25">
      <c r="A963" s="5" t="s">
        <v>141</v>
      </c>
      <c r="B963" s="5" t="s">
        <v>15</v>
      </c>
      <c r="C963" s="5" t="s">
        <v>16</v>
      </c>
      <c r="D963" s="5" t="s">
        <v>57</v>
      </c>
      <c r="E963" s="5" t="s">
        <v>18</v>
      </c>
      <c r="F963" s="5" t="s">
        <v>157</v>
      </c>
      <c r="G963" s="3" t="str">
        <f>VLOOKUP(D963,[1]tab_gl_segment_4!A:D,3,FALSE)</f>
        <v>A/E REIMBURSABLES</v>
      </c>
      <c r="H963" s="4">
        <v>0</v>
      </c>
      <c r="I963" s="4">
        <v>0</v>
      </c>
      <c r="J963" s="4">
        <v>0</v>
      </c>
      <c r="K963" s="4">
        <v>0</v>
      </c>
      <c r="L963" s="3" t="str">
        <f>VLOOKUP(F963,[1]demo_job_tbl!A:E,4,FALSE)</f>
        <v>ARLINGTON HEIGHTS ATH ADD/RENO</v>
      </c>
      <c r="M963" s="5" t="str">
        <f>VLOOKUP(F963,[1]demo_job_tbl!A:C,3,FALSE)</f>
        <v>OR</v>
      </c>
    </row>
    <row r="964" spans="1:13" x14ac:dyDescent="0.25">
      <c r="A964" s="5" t="s">
        <v>141</v>
      </c>
      <c r="B964" s="5" t="s">
        <v>15</v>
      </c>
      <c r="C964" s="5" t="s">
        <v>16</v>
      </c>
      <c r="D964" s="5" t="s">
        <v>58</v>
      </c>
      <c r="E964" s="5" t="s">
        <v>18</v>
      </c>
      <c r="F964" s="5" t="s">
        <v>157</v>
      </c>
      <c r="G964" s="3" t="str">
        <f>VLOOKUP(D964,[1]tab_gl_segment_4!A:D,3,FALSE)</f>
        <v>ROOF CONSULTING</v>
      </c>
      <c r="H964" s="4">
        <v>7410</v>
      </c>
      <c r="I964" s="4">
        <v>0</v>
      </c>
      <c r="J964" s="4">
        <v>7410</v>
      </c>
      <c r="K964" s="4">
        <v>0</v>
      </c>
      <c r="L964" s="3" t="str">
        <f>VLOOKUP(F964,[1]demo_job_tbl!A:E,4,FALSE)</f>
        <v>ARLINGTON HEIGHTS ATH ADD/RENO</v>
      </c>
      <c r="M964" s="5" t="str">
        <f>VLOOKUP(F964,[1]demo_job_tbl!A:C,3,FALSE)</f>
        <v>OR</v>
      </c>
    </row>
    <row r="965" spans="1:13" x14ac:dyDescent="0.25">
      <c r="A965" s="5" t="s">
        <v>141</v>
      </c>
      <c r="B965" s="5" t="s">
        <v>15</v>
      </c>
      <c r="C965" s="5" t="s">
        <v>16</v>
      </c>
      <c r="D965" s="5" t="s">
        <v>59</v>
      </c>
      <c r="E965" s="5" t="s">
        <v>18</v>
      </c>
      <c r="F965" s="5" t="s">
        <v>157</v>
      </c>
      <c r="G965" s="3" t="str">
        <f>VLOOKUP(D965,[1]tab_gl_segment_4!A:D,3,FALSE)</f>
        <v>PERMIT/FEE REIMBURSEMENT</v>
      </c>
      <c r="H965" s="4">
        <v>124</v>
      </c>
      <c r="I965" s="4">
        <v>0</v>
      </c>
      <c r="J965" s="4">
        <v>124</v>
      </c>
      <c r="K965" s="4">
        <v>0</v>
      </c>
      <c r="L965" s="3" t="str">
        <f>VLOOKUP(F965,[1]demo_job_tbl!A:E,4,FALSE)</f>
        <v>ARLINGTON HEIGHTS ATH ADD/RENO</v>
      </c>
      <c r="M965" s="5" t="str">
        <f>VLOOKUP(F965,[1]demo_job_tbl!A:C,3,FALSE)</f>
        <v>OR</v>
      </c>
    </row>
    <row r="966" spans="1:13" x14ac:dyDescent="0.25">
      <c r="A966" s="5" t="s">
        <v>141</v>
      </c>
      <c r="B966" s="5" t="s">
        <v>15</v>
      </c>
      <c r="C966" s="5" t="s">
        <v>16</v>
      </c>
      <c r="D966" s="5" t="s">
        <v>146</v>
      </c>
      <c r="E966" s="5" t="s">
        <v>18</v>
      </c>
      <c r="F966" s="5" t="s">
        <v>157</v>
      </c>
      <c r="G966" s="3" t="str">
        <f>VLOOKUP(D966,[1]tab_gl_segment_4!A:D,3,FALSE)</f>
        <v>OR REIMUBRUSEMENTS</v>
      </c>
      <c r="H966" s="4">
        <v>0</v>
      </c>
      <c r="I966" s="4">
        <v>0</v>
      </c>
      <c r="J966" s="4">
        <v>0</v>
      </c>
      <c r="K966" s="4">
        <v>0</v>
      </c>
      <c r="L966" s="3" t="str">
        <f>VLOOKUP(F966,[1]demo_job_tbl!A:E,4,FALSE)</f>
        <v>ARLINGTON HEIGHTS ATH ADD/RENO</v>
      </c>
      <c r="M966" s="5" t="str">
        <f>VLOOKUP(F966,[1]demo_job_tbl!A:C,3,FALSE)</f>
        <v>OR</v>
      </c>
    </row>
    <row r="967" spans="1:13" x14ac:dyDescent="0.25">
      <c r="A967" s="5" t="s">
        <v>141</v>
      </c>
      <c r="B967" s="5" t="s">
        <v>15</v>
      </c>
      <c r="C967" s="5" t="s">
        <v>16</v>
      </c>
      <c r="D967" s="5" t="s">
        <v>60</v>
      </c>
      <c r="E967" s="5" t="s">
        <v>18</v>
      </c>
      <c r="F967" s="5" t="s">
        <v>157</v>
      </c>
      <c r="G967" s="3" t="str">
        <f>VLOOKUP(D967,[1]tab_gl_segment_4!A:D,3,FALSE)</f>
        <v>SURVEYING</v>
      </c>
      <c r="H967" s="4">
        <v>0</v>
      </c>
      <c r="I967" s="4">
        <v>0</v>
      </c>
      <c r="J967" s="4">
        <v>0</v>
      </c>
      <c r="K967" s="4">
        <v>0</v>
      </c>
      <c r="L967" s="3" t="str">
        <f>VLOOKUP(F967,[1]demo_job_tbl!A:E,4,FALSE)</f>
        <v>ARLINGTON HEIGHTS ATH ADD/RENO</v>
      </c>
      <c r="M967" s="5" t="str">
        <f>VLOOKUP(F967,[1]demo_job_tbl!A:C,3,FALSE)</f>
        <v>OR</v>
      </c>
    </row>
    <row r="968" spans="1:13" x14ac:dyDescent="0.25">
      <c r="A968" s="5" t="s">
        <v>141</v>
      </c>
      <c r="B968" s="5" t="s">
        <v>15</v>
      </c>
      <c r="C968" s="5" t="s">
        <v>16</v>
      </c>
      <c r="D968" s="5" t="s">
        <v>62</v>
      </c>
      <c r="E968" s="5" t="s">
        <v>18</v>
      </c>
      <c r="F968" s="5" t="s">
        <v>157</v>
      </c>
      <c r="G968" s="3" t="str">
        <f>VLOOKUP(D968,[1]tab_gl_segment_4!A:D,3,FALSE)</f>
        <v>TEST &amp; BALANCE</v>
      </c>
      <c r="H968" s="4">
        <v>6725</v>
      </c>
      <c r="I968" s="4">
        <v>0</v>
      </c>
      <c r="J968" s="4">
        <v>6725</v>
      </c>
      <c r="K968" s="4">
        <v>0</v>
      </c>
      <c r="L968" s="3" t="str">
        <f>VLOOKUP(F968,[1]demo_job_tbl!A:E,4,FALSE)</f>
        <v>ARLINGTON HEIGHTS ATH ADD/RENO</v>
      </c>
      <c r="M968" s="5" t="str">
        <f>VLOOKUP(F968,[1]demo_job_tbl!A:C,3,FALSE)</f>
        <v>OR</v>
      </c>
    </row>
    <row r="969" spans="1:13" x14ac:dyDescent="0.25">
      <c r="A969" s="5" t="s">
        <v>141</v>
      </c>
      <c r="B969" s="5" t="s">
        <v>15</v>
      </c>
      <c r="C969" s="5" t="s">
        <v>16</v>
      </c>
      <c r="D969" s="5" t="s">
        <v>147</v>
      </c>
      <c r="E969" s="5" t="s">
        <v>18</v>
      </c>
      <c r="F969" s="5" t="s">
        <v>157</v>
      </c>
      <c r="G969" s="3" t="str">
        <f>VLOOKUP(D969,[1]tab_gl_segment_4!A:D,3,FALSE)</f>
        <v>UTILITY COSTS-CONSTRUCTION</v>
      </c>
      <c r="H969" s="4">
        <v>60215.7</v>
      </c>
      <c r="I969" s="4">
        <v>0</v>
      </c>
      <c r="J969" s="4">
        <v>60215.7</v>
      </c>
      <c r="K969" s="4">
        <v>0</v>
      </c>
      <c r="L969" s="3" t="str">
        <f>VLOOKUP(F969,[1]demo_job_tbl!A:E,4,FALSE)</f>
        <v>ARLINGTON HEIGHTS ATH ADD/RENO</v>
      </c>
      <c r="M969" s="5" t="str">
        <f>VLOOKUP(F969,[1]demo_job_tbl!A:C,3,FALSE)</f>
        <v>OR</v>
      </c>
    </row>
    <row r="970" spans="1:13" x14ac:dyDescent="0.25">
      <c r="A970" s="5" t="s">
        <v>141</v>
      </c>
      <c r="B970" s="5" t="s">
        <v>15</v>
      </c>
      <c r="C970" s="5" t="s">
        <v>29</v>
      </c>
      <c r="D970" s="5" t="s">
        <v>30</v>
      </c>
      <c r="E970" s="5" t="s">
        <v>18</v>
      </c>
      <c r="F970" s="5" t="s">
        <v>158</v>
      </c>
      <c r="G970" s="3" t="str">
        <f>VLOOKUP(D970,[1]tab_gl_segment_4!A:D,3,FALSE)</f>
        <v>OVERTIME COST</v>
      </c>
      <c r="H970" s="4">
        <v>8514.4</v>
      </c>
      <c r="I970" s="4">
        <v>0</v>
      </c>
      <c r="J970" s="4">
        <v>8514.4</v>
      </c>
      <c r="K970" s="4">
        <v>0</v>
      </c>
      <c r="L970" s="3" t="str">
        <f>VLOOKUP(F970,[1]demo_job_tbl!A:E,4,FALSE)</f>
        <v>ARLINGTON HEIGHTS HS ADD/RENO</v>
      </c>
      <c r="M970" s="5" t="str">
        <f>VLOOKUP(F970,[1]demo_job_tbl!A:C,3,FALSE)</f>
        <v>OR</v>
      </c>
    </row>
    <row r="971" spans="1:13" x14ac:dyDescent="0.25">
      <c r="A971" s="5" t="s">
        <v>141</v>
      </c>
      <c r="B971" s="5" t="s">
        <v>15</v>
      </c>
      <c r="C971" s="5" t="s">
        <v>149</v>
      </c>
      <c r="D971" s="5" t="s">
        <v>30</v>
      </c>
      <c r="E971" s="5" t="s">
        <v>18</v>
      </c>
      <c r="F971" s="5" t="s">
        <v>158</v>
      </c>
      <c r="G971" s="3" t="str">
        <f>VLOOKUP(D971,[1]tab_gl_segment_4!A:D,3,FALSE)</f>
        <v>OVERTIME COST</v>
      </c>
      <c r="H971" s="4">
        <v>5049.13</v>
      </c>
      <c r="I971" s="4">
        <v>0</v>
      </c>
      <c r="J971" s="4">
        <v>5049.13</v>
      </c>
      <c r="K971" s="4">
        <v>0</v>
      </c>
      <c r="L971" s="3" t="str">
        <f>VLOOKUP(F971,[1]demo_job_tbl!A:E,4,FALSE)</f>
        <v>ARLINGTON HEIGHTS HS ADD/RENO</v>
      </c>
      <c r="M971" s="5" t="str">
        <f>VLOOKUP(F971,[1]demo_job_tbl!A:C,3,FALSE)</f>
        <v>OR</v>
      </c>
    </row>
    <row r="972" spans="1:13" x14ac:dyDescent="0.25">
      <c r="A972" s="5" t="s">
        <v>141</v>
      </c>
      <c r="B972" s="5" t="s">
        <v>15</v>
      </c>
      <c r="C972" s="5" t="s">
        <v>33</v>
      </c>
      <c r="D972" s="5" t="s">
        <v>30</v>
      </c>
      <c r="E972" s="5" t="s">
        <v>18</v>
      </c>
      <c r="F972" s="5" t="s">
        <v>158</v>
      </c>
      <c r="G972" s="3" t="str">
        <f>VLOOKUP(D972,[1]tab_gl_segment_4!A:D,3,FALSE)</f>
        <v>OVERTIME COST</v>
      </c>
      <c r="H972" s="4">
        <v>194.19</v>
      </c>
      <c r="I972" s="4">
        <v>0</v>
      </c>
      <c r="J972" s="4">
        <v>194.19</v>
      </c>
      <c r="K972" s="4">
        <v>0</v>
      </c>
      <c r="L972" s="3" t="str">
        <f>VLOOKUP(F972,[1]demo_job_tbl!A:E,4,FALSE)</f>
        <v>ARLINGTON HEIGHTS HS ADD/RENO</v>
      </c>
      <c r="M972" s="5" t="str">
        <f>VLOOKUP(F972,[1]demo_job_tbl!A:C,3,FALSE)</f>
        <v>OR</v>
      </c>
    </row>
    <row r="973" spans="1:13" x14ac:dyDescent="0.25">
      <c r="A973" s="5" t="s">
        <v>141</v>
      </c>
      <c r="B973" s="5" t="s">
        <v>15</v>
      </c>
      <c r="C973" s="5" t="s">
        <v>35</v>
      </c>
      <c r="D973" s="5" t="s">
        <v>30</v>
      </c>
      <c r="E973" s="5" t="s">
        <v>18</v>
      </c>
      <c r="F973" s="5" t="s">
        <v>158</v>
      </c>
      <c r="G973" s="3" t="str">
        <f>VLOOKUP(D973,[1]tab_gl_segment_4!A:D,3,FALSE)</f>
        <v>OVERTIME COST</v>
      </c>
      <c r="H973" s="4">
        <v>207.58</v>
      </c>
      <c r="I973" s="4">
        <v>0</v>
      </c>
      <c r="J973" s="4">
        <v>207.58</v>
      </c>
      <c r="K973" s="4">
        <v>0</v>
      </c>
      <c r="L973" s="3" t="str">
        <f>VLOOKUP(F973,[1]demo_job_tbl!A:E,4,FALSE)</f>
        <v>ARLINGTON HEIGHTS HS ADD/RENO</v>
      </c>
      <c r="M973" s="5" t="str">
        <f>VLOOKUP(F973,[1]demo_job_tbl!A:C,3,FALSE)</f>
        <v>OR</v>
      </c>
    </row>
    <row r="974" spans="1:13" x14ac:dyDescent="0.25">
      <c r="A974" s="5" t="s">
        <v>141</v>
      </c>
      <c r="B974" s="5" t="s">
        <v>15</v>
      </c>
      <c r="C974" s="5" t="s">
        <v>150</v>
      </c>
      <c r="D974" s="5" t="s">
        <v>151</v>
      </c>
      <c r="E974" s="5" t="s">
        <v>18</v>
      </c>
      <c r="F974" s="5" t="s">
        <v>158</v>
      </c>
      <c r="G974" s="3" t="str">
        <f>VLOOKUP(D974,[1]tab_gl_segment_4!A:D,3,FALSE)</f>
        <v>SURPLUS</v>
      </c>
      <c r="H974" s="4">
        <v>97317</v>
      </c>
      <c r="I974" s="4">
        <v>0</v>
      </c>
      <c r="J974" s="4">
        <v>97317</v>
      </c>
      <c r="K974" s="4">
        <v>0</v>
      </c>
      <c r="L974" s="3" t="str">
        <f>VLOOKUP(F974,[1]demo_job_tbl!A:E,4,FALSE)</f>
        <v>ARLINGTON HEIGHTS HS ADD/RENO</v>
      </c>
      <c r="M974" s="5" t="str">
        <f>VLOOKUP(F974,[1]demo_job_tbl!A:C,3,FALSE)</f>
        <v>OR</v>
      </c>
    </row>
    <row r="975" spans="1:13" x14ac:dyDescent="0.25">
      <c r="A975" s="5" t="s">
        <v>141</v>
      </c>
      <c r="B975" s="5" t="s">
        <v>15</v>
      </c>
      <c r="C975" s="5" t="s">
        <v>39</v>
      </c>
      <c r="D975" s="5" t="s">
        <v>17</v>
      </c>
      <c r="E975" s="5" t="s">
        <v>18</v>
      </c>
      <c r="F975" s="5" t="s">
        <v>158</v>
      </c>
      <c r="G975" s="3" t="str">
        <f>VLOOKUP(D975,[1]tab_gl_segment_4!A:D,3,FALSE)</f>
        <v>FURNITURE, FIXTURE &amp; EQUIPMENT</v>
      </c>
      <c r="H975" s="4">
        <v>2294140.35</v>
      </c>
      <c r="I975" s="4">
        <v>0</v>
      </c>
      <c r="J975" s="4">
        <v>2269516.35</v>
      </c>
      <c r="K975" s="4">
        <v>24624</v>
      </c>
      <c r="L975" s="3" t="str">
        <f>VLOOKUP(F975,[1]demo_job_tbl!A:E,4,FALSE)</f>
        <v>ARLINGTON HEIGHTS HS ADD/RENO</v>
      </c>
      <c r="M975" s="5" t="str">
        <f>VLOOKUP(F975,[1]demo_job_tbl!A:C,3,FALSE)</f>
        <v>OR</v>
      </c>
    </row>
    <row r="976" spans="1:13" x14ac:dyDescent="0.25">
      <c r="A976" s="5" t="s">
        <v>141</v>
      </c>
      <c r="B976" s="5" t="s">
        <v>15</v>
      </c>
      <c r="C976" s="5" t="s">
        <v>39</v>
      </c>
      <c r="D976" s="5" t="s">
        <v>144</v>
      </c>
      <c r="E976" s="5" t="s">
        <v>18</v>
      </c>
      <c r="F976" s="5" t="s">
        <v>158</v>
      </c>
      <c r="G976" s="3" t="str">
        <f>VLOOKUP(D976,[1]tab_gl_segment_4!A:D,3,FALSE)</f>
        <v>CONTINGENCY-FF&amp;E</v>
      </c>
      <c r="H976" s="4">
        <v>0</v>
      </c>
      <c r="I976" s="4">
        <v>0</v>
      </c>
      <c r="J976" s="4">
        <v>0</v>
      </c>
      <c r="K976" s="4">
        <v>0</v>
      </c>
      <c r="L976" s="3" t="str">
        <f>VLOOKUP(F976,[1]demo_job_tbl!A:E,4,FALSE)</f>
        <v>ARLINGTON HEIGHTS HS ADD/RENO</v>
      </c>
      <c r="M976" s="5" t="str">
        <f>VLOOKUP(F976,[1]demo_job_tbl!A:C,3,FALSE)</f>
        <v>OR</v>
      </c>
    </row>
    <row r="977" spans="1:13" x14ac:dyDescent="0.25">
      <c r="A977" s="5" t="s">
        <v>141</v>
      </c>
      <c r="B977" s="5" t="s">
        <v>15</v>
      </c>
      <c r="C977" s="5" t="s">
        <v>16</v>
      </c>
      <c r="D977" s="5" t="s">
        <v>40</v>
      </c>
      <c r="E977" s="5" t="s">
        <v>18</v>
      </c>
      <c r="F977" s="5" t="s">
        <v>158</v>
      </c>
      <c r="G977" s="3" t="str">
        <f>VLOOKUP(D977,[1]tab_gl_segment_4!A:D,3,FALSE)</f>
        <v>A/E ALLOWANCES</v>
      </c>
      <c r="H977" s="4">
        <v>59699</v>
      </c>
      <c r="I977" s="4">
        <v>0</v>
      </c>
      <c r="J977" s="4">
        <v>59699</v>
      </c>
      <c r="K977" s="4">
        <v>0</v>
      </c>
      <c r="L977" s="3" t="str">
        <f>VLOOKUP(F977,[1]demo_job_tbl!A:E,4,FALSE)</f>
        <v>ARLINGTON HEIGHTS HS ADD/RENO</v>
      </c>
      <c r="M977" s="5" t="str">
        <f>VLOOKUP(F977,[1]demo_job_tbl!A:C,3,FALSE)</f>
        <v>OR</v>
      </c>
    </row>
    <row r="978" spans="1:13" x14ac:dyDescent="0.25">
      <c r="A978" s="5" t="s">
        <v>141</v>
      </c>
      <c r="B978" s="5" t="s">
        <v>15</v>
      </c>
      <c r="C978" s="5" t="s">
        <v>16</v>
      </c>
      <c r="D978" s="5" t="s">
        <v>41</v>
      </c>
      <c r="E978" s="5" t="s">
        <v>18</v>
      </c>
      <c r="F978" s="5" t="s">
        <v>158</v>
      </c>
      <c r="G978" s="3" t="str">
        <f>VLOOKUP(D978,[1]tab_gl_segment_4!A:D,3,FALSE)</f>
        <v>ACCESSIBILITY (RAS)</v>
      </c>
      <c r="H978" s="4">
        <v>2976.75</v>
      </c>
      <c r="I978" s="4">
        <v>0</v>
      </c>
      <c r="J978" s="4">
        <v>2976.75</v>
      </c>
      <c r="K978" s="4">
        <v>0</v>
      </c>
      <c r="L978" s="3" t="str">
        <f>VLOOKUP(F978,[1]demo_job_tbl!A:E,4,FALSE)</f>
        <v>ARLINGTON HEIGHTS HS ADD/RENO</v>
      </c>
      <c r="M978" s="5" t="str">
        <f>VLOOKUP(F978,[1]demo_job_tbl!A:C,3,FALSE)</f>
        <v>OR</v>
      </c>
    </row>
    <row r="979" spans="1:13" x14ac:dyDescent="0.25">
      <c r="A979" s="5" t="s">
        <v>141</v>
      </c>
      <c r="B979" s="5" t="s">
        <v>15</v>
      </c>
      <c r="C979" s="5" t="s">
        <v>16</v>
      </c>
      <c r="D979" s="5" t="s">
        <v>42</v>
      </c>
      <c r="E979" s="5" t="s">
        <v>18</v>
      </c>
      <c r="F979" s="5" t="s">
        <v>158</v>
      </c>
      <c r="G979" s="3" t="str">
        <f>VLOOKUP(D979,[1]tab_gl_segment_4!A:D,3,FALSE)</f>
        <v>ABATEMENT</v>
      </c>
      <c r="H979" s="4">
        <v>220000.04</v>
      </c>
      <c r="I979" s="4">
        <v>0</v>
      </c>
      <c r="J979" s="4">
        <v>220000.04</v>
      </c>
      <c r="K979" s="4">
        <v>0</v>
      </c>
      <c r="L979" s="3" t="str">
        <f>VLOOKUP(F979,[1]demo_job_tbl!A:E,4,FALSE)</f>
        <v>ARLINGTON HEIGHTS HS ADD/RENO</v>
      </c>
      <c r="M979" s="5" t="str">
        <f>VLOOKUP(F979,[1]demo_job_tbl!A:C,3,FALSE)</f>
        <v>OR</v>
      </c>
    </row>
    <row r="980" spans="1:13" x14ac:dyDescent="0.25">
      <c r="A980" s="5" t="s">
        <v>141</v>
      </c>
      <c r="B980" s="5" t="s">
        <v>15</v>
      </c>
      <c r="C980" s="5" t="s">
        <v>16</v>
      </c>
      <c r="D980" s="5" t="s">
        <v>43</v>
      </c>
      <c r="E980" s="5" t="s">
        <v>18</v>
      </c>
      <c r="F980" s="5" t="s">
        <v>158</v>
      </c>
      <c r="G980" s="3" t="str">
        <f>VLOOKUP(D980,[1]tab_gl_segment_4!A:D,3,FALSE)</f>
        <v>DESIGN SERVICES</v>
      </c>
      <c r="H980" s="4">
        <v>2927346.84</v>
      </c>
      <c r="I980" s="4">
        <v>0</v>
      </c>
      <c r="J980" s="4">
        <v>2927346.84</v>
      </c>
      <c r="K980" s="4">
        <v>0</v>
      </c>
      <c r="L980" s="3" t="str">
        <f>VLOOKUP(F980,[1]demo_job_tbl!A:E,4,FALSE)</f>
        <v>ARLINGTON HEIGHTS HS ADD/RENO</v>
      </c>
      <c r="M980" s="5" t="str">
        <f>VLOOKUP(F980,[1]demo_job_tbl!A:C,3,FALSE)</f>
        <v>OR</v>
      </c>
    </row>
    <row r="981" spans="1:13" x14ac:dyDescent="0.25">
      <c r="A981" s="5" t="s">
        <v>141</v>
      </c>
      <c r="B981" s="5" t="s">
        <v>15</v>
      </c>
      <c r="C981" s="5" t="s">
        <v>16</v>
      </c>
      <c r="D981" s="5" t="s">
        <v>44</v>
      </c>
      <c r="E981" s="5" t="s">
        <v>18</v>
      </c>
      <c r="F981" s="5" t="s">
        <v>158</v>
      </c>
      <c r="G981" s="3" t="str">
        <f>VLOOKUP(D981,[1]tab_gl_segment_4!A:D,3,FALSE)</f>
        <v>CONSTRUCTION COST BUDGET</v>
      </c>
      <c r="H981" s="4">
        <v>38583349.030000001</v>
      </c>
      <c r="I981" s="4">
        <v>0</v>
      </c>
      <c r="J981" s="4">
        <v>38583349.030000001</v>
      </c>
      <c r="K981" s="4">
        <v>0</v>
      </c>
      <c r="L981" s="3" t="str">
        <f>VLOOKUP(F981,[1]demo_job_tbl!A:E,4,FALSE)</f>
        <v>ARLINGTON HEIGHTS HS ADD/RENO</v>
      </c>
      <c r="M981" s="5" t="str">
        <f>VLOOKUP(F981,[1]demo_job_tbl!A:C,3,FALSE)</f>
        <v>OR</v>
      </c>
    </row>
    <row r="982" spans="1:13" x14ac:dyDescent="0.25">
      <c r="A982" s="5" t="s">
        <v>141</v>
      </c>
      <c r="B982" s="5" t="s">
        <v>15</v>
      </c>
      <c r="C982" s="5" t="s">
        <v>16</v>
      </c>
      <c r="D982" s="5" t="s">
        <v>45</v>
      </c>
      <c r="E982" s="5" t="s">
        <v>18</v>
      </c>
      <c r="F982" s="5" t="s">
        <v>158</v>
      </c>
      <c r="G982" s="3" t="str">
        <f>VLOOKUP(D982,[1]tab_gl_segment_4!A:D,3,FALSE)</f>
        <v>IN CONTRACT CONSTRUC ALLOWANCE</v>
      </c>
      <c r="H982" s="4">
        <v>1358087.08</v>
      </c>
      <c r="I982" s="4">
        <v>0</v>
      </c>
      <c r="J982" s="4">
        <v>1342984.94</v>
      </c>
      <c r="K982" s="4">
        <v>15102.14</v>
      </c>
      <c r="L982" s="3" t="str">
        <f>VLOOKUP(F982,[1]demo_job_tbl!A:E,4,FALSE)</f>
        <v>ARLINGTON HEIGHTS HS ADD/RENO</v>
      </c>
      <c r="M982" s="5" t="str">
        <f>VLOOKUP(F982,[1]demo_job_tbl!A:C,3,FALSE)</f>
        <v>OR</v>
      </c>
    </row>
    <row r="983" spans="1:13" x14ac:dyDescent="0.25">
      <c r="A983" s="5" t="s">
        <v>141</v>
      </c>
      <c r="B983" s="5" t="s">
        <v>15</v>
      </c>
      <c r="C983" s="5" t="s">
        <v>16</v>
      </c>
      <c r="D983" s="5" t="s">
        <v>159</v>
      </c>
      <c r="E983" s="5" t="s">
        <v>18</v>
      </c>
      <c r="F983" s="5" t="s">
        <v>158</v>
      </c>
      <c r="G983" s="3" t="str">
        <f>VLOOKUP(D983,[1]tab_gl_segment_4!A:D,3,FALSE)</f>
        <v>OUTSIDE CONTRACT CONST ALLOWAN</v>
      </c>
      <c r="H983" s="4">
        <v>0</v>
      </c>
      <c r="I983" s="4">
        <v>0</v>
      </c>
      <c r="J983" s="4">
        <v>0</v>
      </c>
      <c r="K983" s="4">
        <v>0</v>
      </c>
      <c r="L983" s="3" t="str">
        <f>VLOOKUP(F983,[1]demo_job_tbl!A:E,4,FALSE)</f>
        <v>ARLINGTON HEIGHTS HS ADD/RENO</v>
      </c>
      <c r="M983" s="5" t="str">
        <f>VLOOKUP(F983,[1]demo_job_tbl!A:C,3,FALSE)</f>
        <v>OR</v>
      </c>
    </row>
    <row r="984" spans="1:13" x14ac:dyDescent="0.25">
      <c r="A984" s="5" t="s">
        <v>141</v>
      </c>
      <c r="B984" s="5" t="s">
        <v>15</v>
      </c>
      <c r="C984" s="5" t="s">
        <v>16</v>
      </c>
      <c r="D984" s="5" t="s">
        <v>17</v>
      </c>
      <c r="E984" s="5" t="s">
        <v>18</v>
      </c>
      <c r="F984" s="5" t="s">
        <v>158</v>
      </c>
      <c r="G984" s="3" t="str">
        <f>VLOOKUP(D984,[1]tab_gl_segment_4!A:D,3,FALSE)</f>
        <v>FURNITURE, FIXTURE &amp; EQUIPMENT</v>
      </c>
      <c r="H984" s="4">
        <v>0</v>
      </c>
      <c r="I984" s="4">
        <v>0</v>
      </c>
      <c r="J984" s="4">
        <v>0</v>
      </c>
      <c r="K984" s="4">
        <v>0</v>
      </c>
      <c r="L984" s="3" t="str">
        <f>VLOOKUP(F984,[1]demo_job_tbl!A:E,4,FALSE)</f>
        <v>ARLINGTON HEIGHTS HS ADD/RENO</v>
      </c>
      <c r="M984" s="5" t="str">
        <f>VLOOKUP(F984,[1]demo_job_tbl!A:C,3,FALSE)</f>
        <v>OR</v>
      </c>
    </row>
    <row r="985" spans="1:13" x14ac:dyDescent="0.25">
      <c r="A985" s="5" t="s">
        <v>141</v>
      </c>
      <c r="B985" s="5" t="s">
        <v>15</v>
      </c>
      <c r="C985" s="5" t="s">
        <v>16</v>
      </c>
      <c r="D985" s="5" t="s">
        <v>152</v>
      </c>
      <c r="E985" s="5" t="s">
        <v>18</v>
      </c>
      <c r="F985" s="5" t="s">
        <v>158</v>
      </c>
      <c r="G985" s="3" t="str">
        <f>VLOOKUP(D985,[1]tab_gl_segment_4!A:D,3,FALSE)</f>
        <v>CONSTRUCT ESCALATION ALLOWANCE</v>
      </c>
      <c r="H985" s="4">
        <v>0</v>
      </c>
      <c r="I985" s="4">
        <v>0</v>
      </c>
      <c r="J985" s="4">
        <v>0</v>
      </c>
      <c r="K985" s="4">
        <v>0</v>
      </c>
      <c r="L985" s="3" t="str">
        <f>VLOOKUP(F985,[1]demo_job_tbl!A:E,4,FALSE)</f>
        <v>ARLINGTON HEIGHTS HS ADD/RENO</v>
      </c>
      <c r="M985" s="5" t="str">
        <f>VLOOKUP(F985,[1]demo_job_tbl!A:C,3,FALSE)</f>
        <v>OR</v>
      </c>
    </row>
    <row r="986" spans="1:13" x14ac:dyDescent="0.25">
      <c r="A986" s="5" t="s">
        <v>141</v>
      </c>
      <c r="B986" s="5" t="s">
        <v>15</v>
      </c>
      <c r="C986" s="5" t="s">
        <v>16</v>
      </c>
      <c r="D986" s="5" t="s">
        <v>46</v>
      </c>
      <c r="E986" s="5" t="s">
        <v>18</v>
      </c>
      <c r="F986" s="5" t="s">
        <v>158</v>
      </c>
      <c r="G986" s="3" t="str">
        <f>VLOOKUP(D986,[1]tab_gl_segment_4!A:D,3,FALSE)</f>
        <v>PROGRAM MANAGEMENT</v>
      </c>
      <c r="H986" s="4">
        <v>1976996.31</v>
      </c>
      <c r="I986" s="4">
        <v>19769.939999999999</v>
      </c>
      <c r="J986" s="4">
        <v>1957226.37</v>
      </c>
      <c r="K986" s="4">
        <v>0</v>
      </c>
      <c r="L986" s="3" t="str">
        <f>VLOOKUP(F986,[1]demo_job_tbl!A:E,4,FALSE)</f>
        <v>ARLINGTON HEIGHTS HS ADD/RENO</v>
      </c>
      <c r="M986" s="5" t="str">
        <f>VLOOKUP(F986,[1]demo_job_tbl!A:C,3,FALSE)</f>
        <v>OR</v>
      </c>
    </row>
    <row r="987" spans="1:13" x14ac:dyDescent="0.25">
      <c r="A987" s="5" t="s">
        <v>141</v>
      </c>
      <c r="B987" s="5" t="s">
        <v>15</v>
      </c>
      <c r="C987" s="5" t="s">
        <v>16</v>
      </c>
      <c r="D987" s="5" t="s">
        <v>49</v>
      </c>
      <c r="E987" s="5" t="s">
        <v>18</v>
      </c>
      <c r="F987" s="5" t="s">
        <v>158</v>
      </c>
      <c r="G987" s="3" t="str">
        <f>VLOOKUP(D987,[1]tab_gl_segment_4!A:D,3,FALSE)</f>
        <v>COMMISSIONING</v>
      </c>
      <c r="H987" s="4">
        <v>74895.64</v>
      </c>
      <c r="I987" s="4">
        <v>0</v>
      </c>
      <c r="J987" s="4">
        <v>74895.64</v>
      </c>
      <c r="K987" s="4">
        <v>0</v>
      </c>
      <c r="L987" s="3" t="str">
        <f>VLOOKUP(F987,[1]demo_job_tbl!A:E,4,FALSE)</f>
        <v>ARLINGTON HEIGHTS HS ADD/RENO</v>
      </c>
      <c r="M987" s="5" t="str">
        <f>VLOOKUP(F987,[1]demo_job_tbl!A:C,3,FALSE)</f>
        <v>OR</v>
      </c>
    </row>
    <row r="988" spans="1:13" x14ac:dyDescent="0.25">
      <c r="A988" s="5" t="s">
        <v>141</v>
      </c>
      <c r="B988" s="5" t="s">
        <v>15</v>
      </c>
      <c r="C988" s="5" t="s">
        <v>16</v>
      </c>
      <c r="D988" s="5" t="s">
        <v>144</v>
      </c>
      <c r="E988" s="5" t="s">
        <v>18</v>
      </c>
      <c r="F988" s="5" t="s">
        <v>158</v>
      </c>
      <c r="G988" s="3" t="str">
        <f>VLOOKUP(D988,[1]tab_gl_segment_4!A:D,3,FALSE)</f>
        <v>CONTINGENCY-FF&amp;E</v>
      </c>
      <c r="H988" s="4">
        <v>0</v>
      </c>
      <c r="I988" s="4">
        <v>0</v>
      </c>
      <c r="J988" s="4">
        <v>0</v>
      </c>
      <c r="K988" s="4">
        <v>0</v>
      </c>
      <c r="L988" s="3" t="str">
        <f>VLOOKUP(F988,[1]demo_job_tbl!A:E,4,FALSE)</f>
        <v>ARLINGTON HEIGHTS HS ADD/RENO</v>
      </c>
      <c r="M988" s="5" t="str">
        <f>VLOOKUP(F988,[1]demo_job_tbl!A:C,3,FALSE)</f>
        <v>OR</v>
      </c>
    </row>
    <row r="989" spans="1:13" x14ac:dyDescent="0.25">
      <c r="A989" s="5" t="s">
        <v>141</v>
      </c>
      <c r="B989" s="5" t="s">
        <v>15</v>
      </c>
      <c r="C989" s="5" t="s">
        <v>16</v>
      </c>
      <c r="D989" s="5" t="s">
        <v>153</v>
      </c>
      <c r="E989" s="5" t="s">
        <v>18</v>
      </c>
      <c r="F989" s="5" t="s">
        <v>158</v>
      </c>
      <c r="G989" s="3" t="str">
        <f>VLOOKUP(D989,[1]tab_gl_segment_4!A:D,3,FALSE)</f>
        <v>OR Escalation Fee (CIP 2017)</v>
      </c>
      <c r="H989" s="4">
        <v>0</v>
      </c>
      <c r="I989" s="4">
        <v>0</v>
      </c>
      <c r="J989" s="4">
        <v>0</v>
      </c>
      <c r="K989" s="4">
        <v>0</v>
      </c>
      <c r="L989" s="3" t="str">
        <f>VLOOKUP(F989,[1]demo_job_tbl!A:E,4,FALSE)</f>
        <v>ARLINGTON HEIGHTS HS ADD/RENO</v>
      </c>
      <c r="M989" s="5" t="str">
        <f>VLOOKUP(F989,[1]demo_job_tbl!A:C,3,FALSE)</f>
        <v>OR</v>
      </c>
    </row>
    <row r="990" spans="1:13" x14ac:dyDescent="0.25">
      <c r="A990" s="5" t="s">
        <v>141</v>
      </c>
      <c r="B990" s="5" t="s">
        <v>15</v>
      </c>
      <c r="C990" s="5" t="s">
        <v>16</v>
      </c>
      <c r="D990" s="5" t="s">
        <v>50</v>
      </c>
      <c r="E990" s="5" t="s">
        <v>18</v>
      </c>
      <c r="F990" s="5" t="s">
        <v>158</v>
      </c>
      <c r="G990" s="3" t="str">
        <f>VLOOKUP(D990,[1]tab_gl_segment_4!A:D,3,FALSE)</f>
        <v>GEOTECH</v>
      </c>
      <c r="H990" s="4">
        <v>7300</v>
      </c>
      <c r="I990" s="4">
        <v>0</v>
      </c>
      <c r="J990" s="4">
        <v>7300</v>
      </c>
      <c r="K990" s="4">
        <v>0</v>
      </c>
      <c r="L990" s="3" t="str">
        <f>VLOOKUP(F990,[1]demo_job_tbl!A:E,4,FALSE)</f>
        <v>ARLINGTON HEIGHTS HS ADD/RENO</v>
      </c>
      <c r="M990" s="5" t="str">
        <f>VLOOKUP(F990,[1]demo_job_tbl!A:C,3,FALSE)</f>
        <v>OR</v>
      </c>
    </row>
    <row r="991" spans="1:13" x14ac:dyDescent="0.25">
      <c r="A991" s="5" t="s">
        <v>141</v>
      </c>
      <c r="B991" s="5" t="s">
        <v>15</v>
      </c>
      <c r="C991" s="5" t="s">
        <v>16</v>
      </c>
      <c r="D991" s="5" t="s">
        <v>51</v>
      </c>
      <c r="E991" s="5" t="s">
        <v>18</v>
      </c>
      <c r="F991" s="5" t="s">
        <v>158</v>
      </c>
      <c r="G991" s="3" t="str">
        <f>VLOOKUP(D991,[1]tab_gl_segment_4!A:D,3,FALSE)</f>
        <v>HAZMAT CONSULTING</v>
      </c>
      <c r="H991" s="4">
        <v>51153.5</v>
      </c>
      <c r="I991" s="4">
        <v>0</v>
      </c>
      <c r="J991" s="4">
        <v>51153.5</v>
      </c>
      <c r="K991" s="4">
        <v>0</v>
      </c>
      <c r="L991" s="3" t="str">
        <f>VLOOKUP(F991,[1]demo_job_tbl!A:E,4,FALSE)</f>
        <v>ARLINGTON HEIGHTS HS ADD/RENO</v>
      </c>
      <c r="M991" s="5" t="str">
        <f>VLOOKUP(F991,[1]demo_job_tbl!A:C,3,FALSE)</f>
        <v>OR</v>
      </c>
    </row>
    <row r="992" spans="1:13" x14ac:dyDescent="0.25">
      <c r="A992" s="5" t="s">
        <v>141</v>
      </c>
      <c r="B992" s="5" t="s">
        <v>15</v>
      </c>
      <c r="C992" s="5" t="s">
        <v>16</v>
      </c>
      <c r="D992" s="5" t="s">
        <v>52</v>
      </c>
      <c r="E992" s="5" t="s">
        <v>18</v>
      </c>
      <c r="F992" s="5" t="s">
        <v>158</v>
      </c>
      <c r="G992" s="3" t="str">
        <f>VLOOKUP(D992,[1]tab_gl_segment_4!A:D,3,FALSE)</f>
        <v>CONTINGENCY HOLDING ACCT</v>
      </c>
      <c r="H992" s="4">
        <v>0</v>
      </c>
      <c r="I992" s="4">
        <v>0</v>
      </c>
      <c r="J992" s="4">
        <v>0</v>
      </c>
      <c r="K992" s="4">
        <v>0</v>
      </c>
      <c r="L992" s="3" t="str">
        <f>VLOOKUP(F992,[1]demo_job_tbl!A:E,4,FALSE)</f>
        <v>ARLINGTON HEIGHTS HS ADD/RENO</v>
      </c>
      <c r="M992" s="5" t="str">
        <f>VLOOKUP(F992,[1]demo_job_tbl!A:C,3,FALSE)</f>
        <v>OR</v>
      </c>
    </row>
    <row r="993" spans="1:13" x14ac:dyDescent="0.25">
      <c r="A993" s="5" t="s">
        <v>141</v>
      </c>
      <c r="B993" s="5" t="s">
        <v>15</v>
      </c>
      <c r="C993" s="5" t="s">
        <v>16</v>
      </c>
      <c r="D993" s="5" t="s">
        <v>53</v>
      </c>
      <c r="E993" s="5" t="s">
        <v>18</v>
      </c>
      <c r="F993" s="5" t="s">
        <v>158</v>
      </c>
      <c r="G993" s="3" t="str">
        <f>VLOOKUP(D993,[1]tab_gl_segment_4!A:D,3,FALSE)</f>
        <v>ABATEMENT CONTINGENCY (HZMT)</v>
      </c>
      <c r="H993" s="4">
        <v>16945</v>
      </c>
      <c r="I993" s="4">
        <v>0</v>
      </c>
      <c r="J993" s="4">
        <v>16945</v>
      </c>
      <c r="K993" s="4">
        <v>0</v>
      </c>
      <c r="L993" s="3" t="str">
        <f>VLOOKUP(F993,[1]demo_job_tbl!A:E,4,FALSE)</f>
        <v>ARLINGTON HEIGHTS HS ADD/RENO</v>
      </c>
      <c r="M993" s="5" t="str">
        <f>VLOOKUP(F993,[1]demo_job_tbl!A:C,3,FALSE)</f>
        <v>OR</v>
      </c>
    </row>
    <row r="994" spans="1:13" x14ac:dyDescent="0.25">
      <c r="A994" s="5" t="s">
        <v>141</v>
      </c>
      <c r="B994" s="5" t="s">
        <v>15</v>
      </c>
      <c r="C994" s="5" t="s">
        <v>16</v>
      </c>
      <c r="D994" s="5" t="s">
        <v>55</v>
      </c>
      <c r="E994" s="5" t="s">
        <v>18</v>
      </c>
      <c r="F994" s="5" t="s">
        <v>158</v>
      </c>
      <c r="G994" s="3" t="str">
        <f>VLOOKUP(D994,[1]tab_gl_segment_4!A:D,3,FALSE)</f>
        <v>MOVING</v>
      </c>
      <c r="H994" s="4">
        <v>226719.82</v>
      </c>
      <c r="I994" s="4">
        <v>0</v>
      </c>
      <c r="J994" s="4">
        <v>226719.82</v>
      </c>
      <c r="K994" s="4">
        <v>0</v>
      </c>
      <c r="L994" s="3" t="str">
        <f>VLOOKUP(F994,[1]demo_job_tbl!A:E,4,FALSE)</f>
        <v>ARLINGTON HEIGHTS HS ADD/RENO</v>
      </c>
      <c r="M994" s="5" t="str">
        <f>VLOOKUP(F994,[1]demo_job_tbl!A:C,3,FALSE)</f>
        <v>OR</v>
      </c>
    </row>
    <row r="995" spans="1:13" x14ac:dyDescent="0.25">
      <c r="A995" s="5" t="s">
        <v>141</v>
      </c>
      <c r="B995" s="5" t="s">
        <v>15</v>
      </c>
      <c r="C995" s="5" t="s">
        <v>16</v>
      </c>
      <c r="D995" s="5" t="s">
        <v>56</v>
      </c>
      <c r="E995" s="5" t="s">
        <v>18</v>
      </c>
      <c r="F995" s="5" t="s">
        <v>158</v>
      </c>
      <c r="G995" s="3" t="str">
        <f>VLOOKUP(D995,[1]tab_gl_segment_4!A:D,3,FALSE)</f>
        <v>MATERIAL TESTING</v>
      </c>
      <c r="H995" s="4">
        <v>55077</v>
      </c>
      <c r="I995" s="4">
        <v>0</v>
      </c>
      <c r="J995" s="4">
        <v>55077</v>
      </c>
      <c r="K995" s="4">
        <v>0</v>
      </c>
      <c r="L995" s="3" t="str">
        <f>VLOOKUP(F995,[1]demo_job_tbl!A:E,4,FALSE)</f>
        <v>ARLINGTON HEIGHTS HS ADD/RENO</v>
      </c>
      <c r="M995" s="5" t="str">
        <f>VLOOKUP(F995,[1]demo_job_tbl!A:C,3,FALSE)</f>
        <v>OR</v>
      </c>
    </row>
    <row r="996" spans="1:13" x14ac:dyDescent="0.25">
      <c r="A996" s="5" t="s">
        <v>141</v>
      </c>
      <c r="B996" s="5" t="s">
        <v>15</v>
      </c>
      <c r="C996" s="5" t="s">
        <v>16</v>
      </c>
      <c r="D996" s="5" t="s">
        <v>145</v>
      </c>
      <c r="E996" s="5" t="s">
        <v>18</v>
      </c>
      <c r="F996" s="5" t="s">
        <v>158</v>
      </c>
      <c r="G996" s="3" t="str">
        <f>VLOOKUP(D996,[1]tab_gl_segment_4!A:D,3,FALSE)</f>
        <v>MOBILIZATION SERVICES</v>
      </c>
      <c r="H996" s="4">
        <v>0</v>
      </c>
      <c r="I996" s="4">
        <v>0</v>
      </c>
      <c r="J996" s="4">
        <v>0</v>
      </c>
      <c r="K996" s="4">
        <v>0</v>
      </c>
      <c r="L996" s="3" t="str">
        <f>VLOOKUP(F996,[1]demo_job_tbl!A:E,4,FALSE)</f>
        <v>ARLINGTON HEIGHTS HS ADD/RENO</v>
      </c>
      <c r="M996" s="5" t="str">
        <f>VLOOKUP(F996,[1]demo_job_tbl!A:C,3,FALSE)</f>
        <v>OR</v>
      </c>
    </row>
    <row r="997" spans="1:13" x14ac:dyDescent="0.25">
      <c r="A997" s="5" t="s">
        <v>141</v>
      </c>
      <c r="B997" s="5" t="s">
        <v>15</v>
      </c>
      <c r="C997" s="5" t="s">
        <v>16</v>
      </c>
      <c r="D997" s="5" t="s">
        <v>30</v>
      </c>
      <c r="E997" s="5" t="s">
        <v>18</v>
      </c>
      <c r="F997" s="5" t="s">
        <v>158</v>
      </c>
      <c r="G997" s="3" t="str">
        <f>VLOOKUP(D997,[1]tab_gl_segment_4!A:D,3,FALSE)</f>
        <v>OVERTIME COST</v>
      </c>
      <c r="H997" s="4">
        <v>0</v>
      </c>
      <c r="I997" s="4">
        <v>0</v>
      </c>
      <c r="J997" s="4">
        <v>0</v>
      </c>
      <c r="K997" s="4">
        <v>0</v>
      </c>
      <c r="L997" s="3" t="str">
        <f>VLOOKUP(F997,[1]demo_job_tbl!A:E,4,FALSE)</f>
        <v>ARLINGTON HEIGHTS HS ADD/RENO</v>
      </c>
      <c r="M997" s="5" t="str">
        <f>VLOOKUP(F997,[1]demo_job_tbl!A:C,3,FALSE)</f>
        <v>OR</v>
      </c>
    </row>
    <row r="998" spans="1:13" x14ac:dyDescent="0.25">
      <c r="A998" s="5" t="s">
        <v>141</v>
      </c>
      <c r="B998" s="5" t="s">
        <v>15</v>
      </c>
      <c r="C998" s="5" t="s">
        <v>16</v>
      </c>
      <c r="D998" s="5" t="s">
        <v>57</v>
      </c>
      <c r="E998" s="5" t="s">
        <v>18</v>
      </c>
      <c r="F998" s="5" t="s">
        <v>158</v>
      </c>
      <c r="G998" s="3" t="str">
        <f>VLOOKUP(D998,[1]tab_gl_segment_4!A:D,3,FALSE)</f>
        <v>A/E REIMBURSABLES</v>
      </c>
      <c r="H998" s="4">
        <v>1575</v>
      </c>
      <c r="I998" s="4">
        <v>0</v>
      </c>
      <c r="J998" s="4">
        <v>1575</v>
      </c>
      <c r="K998" s="4">
        <v>0</v>
      </c>
      <c r="L998" s="3" t="str">
        <f>VLOOKUP(F998,[1]demo_job_tbl!A:E,4,FALSE)</f>
        <v>ARLINGTON HEIGHTS HS ADD/RENO</v>
      </c>
      <c r="M998" s="5" t="str">
        <f>VLOOKUP(F998,[1]demo_job_tbl!A:C,3,FALSE)</f>
        <v>OR</v>
      </c>
    </row>
    <row r="999" spans="1:13" x14ac:dyDescent="0.25">
      <c r="A999" s="5" t="s">
        <v>141</v>
      </c>
      <c r="B999" s="5" t="s">
        <v>15</v>
      </c>
      <c r="C999" s="5" t="s">
        <v>16</v>
      </c>
      <c r="D999" s="5" t="s">
        <v>58</v>
      </c>
      <c r="E999" s="5" t="s">
        <v>18</v>
      </c>
      <c r="F999" s="5" t="s">
        <v>158</v>
      </c>
      <c r="G999" s="3" t="str">
        <f>VLOOKUP(D999,[1]tab_gl_segment_4!A:D,3,FALSE)</f>
        <v>ROOF CONSULTING</v>
      </c>
      <c r="H999" s="4">
        <v>41300</v>
      </c>
      <c r="I999" s="4">
        <v>0</v>
      </c>
      <c r="J999" s="4">
        <v>41300</v>
      </c>
      <c r="K999" s="4">
        <v>0</v>
      </c>
      <c r="L999" s="3" t="str">
        <f>VLOOKUP(F999,[1]demo_job_tbl!A:E,4,FALSE)</f>
        <v>ARLINGTON HEIGHTS HS ADD/RENO</v>
      </c>
      <c r="M999" s="5" t="str">
        <f>VLOOKUP(F999,[1]demo_job_tbl!A:C,3,FALSE)</f>
        <v>OR</v>
      </c>
    </row>
    <row r="1000" spans="1:13" x14ac:dyDescent="0.25">
      <c r="A1000" s="5" t="s">
        <v>141</v>
      </c>
      <c r="B1000" s="5" t="s">
        <v>15</v>
      </c>
      <c r="C1000" s="5" t="s">
        <v>16</v>
      </c>
      <c r="D1000" s="5" t="s">
        <v>59</v>
      </c>
      <c r="E1000" s="5" t="s">
        <v>18</v>
      </c>
      <c r="F1000" s="5" t="s">
        <v>158</v>
      </c>
      <c r="G1000" s="3" t="str">
        <f>VLOOKUP(D1000,[1]tab_gl_segment_4!A:D,3,FALSE)</f>
        <v>PERMIT/FEE REIMBURSEMENT</v>
      </c>
      <c r="H1000" s="4">
        <v>1377</v>
      </c>
      <c r="I1000" s="4">
        <v>0</v>
      </c>
      <c r="J1000" s="4">
        <v>1377</v>
      </c>
      <c r="K1000" s="4">
        <v>0</v>
      </c>
      <c r="L1000" s="3" t="str">
        <f>VLOOKUP(F1000,[1]demo_job_tbl!A:E,4,FALSE)</f>
        <v>ARLINGTON HEIGHTS HS ADD/RENO</v>
      </c>
      <c r="M1000" s="5" t="str">
        <f>VLOOKUP(F1000,[1]demo_job_tbl!A:C,3,FALSE)</f>
        <v>OR</v>
      </c>
    </row>
    <row r="1001" spans="1:13" x14ac:dyDescent="0.25">
      <c r="A1001" s="5" t="s">
        <v>141</v>
      </c>
      <c r="B1001" s="5" t="s">
        <v>15</v>
      </c>
      <c r="C1001" s="5" t="s">
        <v>16</v>
      </c>
      <c r="D1001" s="5" t="s">
        <v>146</v>
      </c>
      <c r="E1001" s="5" t="s">
        <v>18</v>
      </c>
      <c r="F1001" s="5" t="s">
        <v>158</v>
      </c>
      <c r="G1001" s="3" t="str">
        <f>VLOOKUP(D1001,[1]tab_gl_segment_4!A:D,3,FALSE)</f>
        <v>OR REIMUBRUSEMENTS</v>
      </c>
      <c r="H1001" s="4">
        <v>0</v>
      </c>
      <c r="I1001" s="4">
        <v>0</v>
      </c>
      <c r="J1001" s="4">
        <v>0</v>
      </c>
      <c r="K1001" s="4">
        <v>0</v>
      </c>
      <c r="L1001" s="3" t="str">
        <f>VLOOKUP(F1001,[1]demo_job_tbl!A:E,4,FALSE)</f>
        <v>ARLINGTON HEIGHTS HS ADD/RENO</v>
      </c>
      <c r="M1001" s="5" t="str">
        <f>VLOOKUP(F1001,[1]demo_job_tbl!A:C,3,FALSE)</f>
        <v>OR</v>
      </c>
    </row>
    <row r="1002" spans="1:13" x14ac:dyDescent="0.25">
      <c r="A1002" s="5" t="s">
        <v>141</v>
      </c>
      <c r="B1002" s="5" t="s">
        <v>15</v>
      </c>
      <c r="C1002" s="5" t="s">
        <v>16</v>
      </c>
      <c r="D1002" s="5" t="s">
        <v>60</v>
      </c>
      <c r="E1002" s="5" t="s">
        <v>18</v>
      </c>
      <c r="F1002" s="5" t="s">
        <v>158</v>
      </c>
      <c r="G1002" s="3" t="str">
        <f>VLOOKUP(D1002,[1]tab_gl_segment_4!A:D,3,FALSE)</f>
        <v>SURVEYING</v>
      </c>
      <c r="H1002" s="4">
        <v>32025</v>
      </c>
      <c r="I1002" s="4">
        <v>0</v>
      </c>
      <c r="J1002" s="4">
        <v>32025</v>
      </c>
      <c r="K1002" s="4">
        <v>0</v>
      </c>
      <c r="L1002" s="3" t="str">
        <f>VLOOKUP(F1002,[1]demo_job_tbl!A:E,4,FALSE)</f>
        <v>ARLINGTON HEIGHTS HS ADD/RENO</v>
      </c>
      <c r="M1002" s="5" t="str">
        <f>VLOOKUP(F1002,[1]demo_job_tbl!A:C,3,FALSE)</f>
        <v>OR</v>
      </c>
    </row>
    <row r="1003" spans="1:13" x14ac:dyDescent="0.25">
      <c r="A1003" s="5" t="s">
        <v>141</v>
      </c>
      <c r="B1003" s="5" t="s">
        <v>15</v>
      </c>
      <c r="C1003" s="5" t="s">
        <v>16</v>
      </c>
      <c r="D1003" s="5" t="s">
        <v>62</v>
      </c>
      <c r="E1003" s="5" t="s">
        <v>18</v>
      </c>
      <c r="F1003" s="5" t="s">
        <v>158</v>
      </c>
      <c r="G1003" s="3" t="str">
        <f>VLOOKUP(D1003,[1]tab_gl_segment_4!A:D,3,FALSE)</f>
        <v>TEST &amp; BALANCE</v>
      </c>
      <c r="H1003" s="4">
        <v>60750</v>
      </c>
      <c r="I1003" s="4">
        <v>0</v>
      </c>
      <c r="J1003" s="4">
        <v>60750</v>
      </c>
      <c r="K1003" s="4">
        <v>0</v>
      </c>
      <c r="L1003" s="3" t="str">
        <f>VLOOKUP(F1003,[1]demo_job_tbl!A:E,4,FALSE)</f>
        <v>ARLINGTON HEIGHTS HS ADD/RENO</v>
      </c>
      <c r="M1003" s="5" t="str">
        <f>VLOOKUP(F1003,[1]demo_job_tbl!A:C,3,FALSE)</f>
        <v>OR</v>
      </c>
    </row>
    <row r="1004" spans="1:13" x14ac:dyDescent="0.25">
      <c r="A1004" s="5" t="s">
        <v>141</v>
      </c>
      <c r="B1004" s="5" t="s">
        <v>15</v>
      </c>
      <c r="C1004" s="5" t="s">
        <v>16</v>
      </c>
      <c r="D1004" s="5" t="s">
        <v>147</v>
      </c>
      <c r="E1004" s="5" t="s">
        <v>18</v>
      </c>
      <c r="F1004" s="5" t="s">
        <v>158</v>
      </c>
      <c r="G1004" s="3" t="str">
        <f>VLOOKUP(D1004,[1]tab_gl_segment_4!A:D,3,FALSE)</f>
        <v>UTILITY COSTS-CONSTRUCTION</v>
      </c>
      <c r="H1004" s="4">
        <v>0</v>
      </c>
      <c r="I1004" s="4">
        <v>0</v>
      </c>
      <c r="J1004" s="4">
        <v>0</v>
      </c>
      <c r="K1004" s="4">
        <v>0</v>
      </c>
      <c r="L1004" s="3" t="str">
        <f>VLOOKUP(F1004,[1]demo_job_tbl!A:E,4,FALSE)</f>
        <v>ARLINGTON HEIGHTS HS ADD/RENO</v>
      </c>
      <c r="M1004" s="5" t="str">
        <f>VLOOKUP(F1004,[1]demo_job_tbl!A:C,3,FALSE)</f>
        <v>OR</v>
      </c>
    </row>
    <row r="1005" spans="1:13" x14ac:dyDescent="0.25">
      <c r="A1005" s="5" t="s">
        <v>141</v>
      </c>
      <c r="B1005" s="5" t="s">
        <v>15</v>
      </c>
      <c r="C1005" s="5" t="s">
        <v>72</v>
      </c>
      <c r="D1005" s="5" t="s">
        <v>17</v>
      </c>
      <c r="E1005" s="5" t="s">
        <v>18</v>
      </c>
      <c r="F1005" s="5" t="s">
        <v>158</v>
      </c>
      <c r="G1005" s="3" t="str">
        <f>VLOOKUP(D1005,[1]tab_gl_segment_4!A:D,3,FALSE)</f>
        <v>FURNITURE, FIXTURE &amp; EQUIPMENT</v>
      </c>
      <c r="H1005" s="4">
        <v>12177.23</v>
      </c>
      <c r="I1005" s="4">
        <v>0</v>
      </c>
      <c r="J1005" s="4">
        <v>12177.23</v>
      </c>
      <c r="K1005" s="4">
        <v>0</v>
      </c>
      <c r="L1005" s="3" t="str">
        <f>VLOOKUP(F1005,[1]demo_job_tbl!A:E,4,FALSE)</f>
        <v>ARLINGTON HEIGHTS HS ADD/RENO</v>
      </c>
      <c r="M1005" s="5" t="str">
        <f>VLOOKUP(F1005,[1]demo_job_tbl!A:C,3,FALSE)</f>
        <v>OR</v>
      </c>
    </row>
    <row r="1006" spans="1:13" x14ac:dyDescent="0.25">
      <c r="A1006" s="5" t="s">
        <v>141</v>
      </c>
      <c r="B1006" s="5" t="s">
        <v>15</v>
      </c>
      <c r="C1006" s="5" t="s">
        <v>29</v>
      </c>
      <c r="D1006" s="5" t="s">
        <v>30</v>
      </c>
      <c r="E1006" s="5" t="s">
        <v>18</v>
      </c>
      <c r="F1006" s="5" t="s">
        <v>19</v>
      </c>
      <c r="G1006" s="3" t="str">
        <f>VLOOKUP(D1006,[1]tab_gl_segment_4!A:D,3,FALSE)</f>
        <v>OVERTIME COST</v>
      </c>
      <c r="H1006" s="4">
        <v>3484.64</v>
      </c>
      <c r="I1006" s="4">
        <v>0</v>
      </c>
      <c r="J1006" s="4">
        <v>54.08</v>
      </c>
      <c r="K1006" s="4">
        <v>3430.56</v>
      </c>
      <c r="L1006" s="3" t="str">
        <f>VLOOKUP(F1006,[1]demo_job_tbl!A:E,4,FALSE)</f>
        <v>ARLINGTON HEIGHTS HS BUD REALLOCATION</v>
      </c>
      <c r="M1006" s="5" t="str">
        <f>VLOOKUP(F1006,[1]demo_job_tbl!A:C,3,FALSE)</f>
        <v>OR</v>
      </c>
    </row>
    <row r="1007" spans="1:13" x14ac:dyDescent="0.25">
      <c r="A1007" s="5" t="s">
        <v>141</v>
      </c>
      <c r="B1007" s="5" t="s">
        <v>15</v>
      </c>
      <c r="C1007" s="5" t="s">
        <v>149</v>
      </c>
      <c r="D1007" s="5" t="s">
        <v>30</v>
      </c>
      <c r="E1007" s="5" t="s">
        <v>18</v>
      </c>
      <c r="F1007" s="5" t="s">
        <v>19</v>
      </c>
      <c r="G1007" s="3" t="str">
        <f>VLOOKUP(D1007,[1]tab_gl_segment_4!A:D,3,FALSE)</f>
        <v>OVERTIME COST</v>
      </c>
      <c r="H1007" s="4">
        <v>3500</v>
      </c>
      <c r="I1007" s="4">
        <v>0</v>
      </c>
      <c r="J1007" s="4">
        <v>0</v>
      </c>
      <c r="K1007" s="4">
        <v>3500</v>
      </c>
      <c r="L1007" s="3" t="str">
        <f>VLOOKUP(F1007,[1]demo_job_tbl!A:E,4,FALSE)</f>
        <v>ARLINGTON HEIGHTS HS BUD REALLOCATION</v>
      </c>
      <c r="M1007" s="5" t="str">
        <f>VLOOKUP(F1007,[1]demo_job_tbl!A:C,3,FALSE)</f>
        <v>OR</v>
      </c>
    </row>
    <row r="1008" spans="1:13" x14ac:dyDescent="0.25">
      <c r="A1008" s="5" t="s">
        <v>141</v>
      </c>
      <c r="B1008" s="5" t="s">
        <v>15</v>
      </c>
      <c r="C1008" s="5" t="s">
        <v>33</v>
      </c>
      <c r="D1008" s="5" t="s">
        <v>30</v>
      </c>
      <c r="E1008" s="5" t="s">
        <v>18</v>
      </c>
      <c r="F1008" s="5" t="s">
        <v>19</v>
      </c>
      <c r="G1008" s="3" t="str">
        <f>VLOOKUP(D1008,[1]tab_gl_segment_4!A:D,3,FALSE)</f>
        <v>OVERTIME COST</v>
      </c>
      <c r="H1008" s="4">
        <v>3500</v>
      </c>
      <c r="I1008" s="4">
        <v>0</v>
      </c>
      <c r="J1008" s="4">
        <v>0.78</v>
      </c>
      <c r="K1008" s="4">
        <v>3499.22</v>
      </c>
      <c r="L1008" s="3" t="str">
        <f>VLOOKUP(F1008,[1]demo_job_tbl!A:E,4,FALSE)</f>
        <v>ARLINGTON HEIGHTS HS BUD REALLOCATION</v>
      </c>
      <c r="M1008" s="5" t="str">
        <f>VLOOKUP(F1008,[1]demo_job_tbl!A:C,3,FALSE)</f>
        <v>OR</v>
      </c>
    </row>
    <row r="1009" spans="1:13" x14ac:dyDescent="0.25">
      <c r="A1009" s="5" t="s">
        <v>141</v>
      </c>
      <c r="B1009" s="5" t="s">
        <v>15</v>
      </c>
      <c r="C1009" s="5" t="s">
        <v>35</v>
      </c>
      <c r="D1009" s="5" t="s">
        <v>30</v>
      </c>
      <c r="E1009" s="5" t="s">
        <v>18</v>
      </c>
      <c r="F1009" s="5" t="s">
        <v>19</v>
      </c>
      <c r="G1009" s="3" t="str">
        <f>VLOOKUP(D1009,[1]tab_gl_segment_4!A:D,3,FALSE)</f>
        <v>OVERTIME COST</v>
      </c>
      <c r="H1009" s="4">
        <v>3500</v>
      </c>
      <c r="I1009" s="4">
        <v>0</v>
      </c>
      <c r="J1009" s="4">
        <v>0.84</v>
      </c>
      <c r="K1009" s="4">
        <v>3499.16</v>
      </c>
      <c r="L1009" s="3" t="str">
        <f>VLOOKUP(F1009,[1]demo_job_tbl!A:E,4,FALSE)</f>
        <v>ARLINGTON HEIGHTS HS BUD REALLOCATION</v>
      </c>
      <c r="M1009" s="5" t="str">
        <f>VLOOKUP(F1009,[1]demo_job_tbl!A:C,3,FALSE)</f>
        <v>OR</v>
      </c>
    </row>
    <row r="1010" spans="1:13" x14ac:dyDescent="0.25">
      <c r="A1010" s="5" t="s">
        <v>141</v>
      </c>
      <c r="B1010" s="5" t="s">
        <v>15</v>
      </c>
      <c r="C1010" s="5" t="s">
        <v>39</v>
      </c>
      <c r="D1010" s="5" t="s">
        <v>17</v>
      </c>
      <c r="E1010" s="5" t="s">
        <v>18</v>
      </c>
      <c r="F1010" s="5" t="s">
        <v>19</v>
      </c>
      <c r="G1010" s="3" t="str">
        <f>VLOOKUP(D1010,[1]tab_gl_segment_4!A:D,3,FALSE)</f>
        <v>FURNITURE, FIXTURE &amp; EQUIPMENT</v>
      </c>
      <c r="H1010" s="4">
        <v>54.48</v>
      </c>
      <c r="I1010" s="4">
        <v>0</v>
      </c>
      <c r="J1010" s="4">
        <v>0</v>
      </c>
      <c r="K1010" s="4">
        <v>54.48</v>
      </c>
      <c r="L1010" s="3" t="str">
        <f>VLOOKUP(F1010,[1]demo_job_tbl!A:E,4,FALSE)</f>
        <v>ARLINGTON HEIGHTS HS BUD REALLOCATION</v>
      </c>
      <c r="M1010" s="5" t="str">
        <f>VLOOKUP(F1010,[1]demo_job_tbl!A:C,3,FALSE)</f>
        <v>OR</v>
      </c>
    </row>
    <row r="1011" spans="1:13" x14ac:dyDescent="0.25">
      <c r="A1011" s="5" t="s">
        <v>141</v>
      </c>
      <c r="B1011" s="5" t="s">
        <v>15</v>
      </c>
      <c r="C1011" s="5" t="s">
        <v>16</v>
      </c>
      <c r="D1011" s="5" t="s">
        <v>40</v>
      </c>
      <c r="E1011" s="5" t="s">
        <v>18</v>
      </c>
      <c r="F1011" s="5" t="s">
        <v>19</v>
      </c>
      <c r="G1011" s="3" t="str">
        <f>VLOOKUP(D1011,[1]tab_gl_segment_4!A:D,3,FALSE)</f>
        <v>A/E ALLOWANCES</v>
      </c>
      <c r="H1011" s="4">
        <v>38320</v>
      </c>
      <c r="I1011" s="4">
        <v>0</v>
      </c>
      <c r="J1011" s="4">
        <v>38320</v>
      </c>
      <c r="K1011" s="4">
        <v>0</v>
      </c>
      <c r="L1011" s="3" t="str">
        <f>VLOOKUP(F1011,[1]demo_job_tbl!A:E,4,FALSE)</f>
        <v>ARLINGTON HEIGHTS HS BUD REALLOCATION</v>
      </c>
      <c r="M1011" s="5" t="str">
        <f>VLOOKUP(F1011,[1]demo_job_tbl!A:C,3,FALSE)</f>
        <v>OR</v>
      </c>
    </row>
    <row r="1012" spans="1:13" x14ac:dyDescent="0.25">
      <c r="A1012" s="5" t="s">
        <v>141</v>
      </c>
      <c r="B1012" s="5" t="s">
        <v>15</v>
      </c>
      <c r="C1012" s="5" t="s">
        <v>16</v>
      </c>
      <c r="D1012" s="5" t="s">
        <v>41</v>
      </c>
      <c r="E1012" s="5" t="s">
        <v>18</v>
      </c>
      <c r="F1012" s="5" t="s">
        <v>19</v>
      </c>
      <c r="G1012" s="3" t="str">
        <f>VLOOKUP(D1012,[1]tab_gl_segment_4!A:D,3,FALSE)</f>
        <v>ACCESSIBILITY (RAS)</v>
      </c>
      <c r="H1012" s="4">
        <v>0</v>
      </c>
      <c r="I1012" s="4">
        <v>0</v>
      </c>
      <c r="J1012" s="4">
        <v>0</v>
      </c>
      <c r="K1012" s="4">
        <v>0</v>
      </c>
      <c r="L1012" s="3" t="str">
        <f>VLOOKUP(F1012,[1]demo_job_tbl!A:E,4,FALSE)</f>
        <v>ARLINGTON HEIGHTS HS BUD REALLOCATION</v>
      </c>
      <c r="M1012" s="5" t="str">
        <f>VLOOKUP(F1012,[1]demo_job_tbl!A:C,3,FALSE)</f>
        <v>OR</v>
      </c>
    </row>
    <row r="1013" spans="1:13" x14ac:dyDescent="0.25">
      <c r="A1013" s="5" t="s">
        <v>141</v>
      </c>
      <c r="B1013" s="5" t="s">
        <v>15</v>
      </c>
      <c r="C1013" s="5" t="s">
        <v>16</v>
      </c>
      <c r="D1013" s="5" t="s">
        <v>42</v>
      </c>
      <c r="E1013" s="5" t="s">
        <v>18</v>
      </c>
      <c r="F1013" s="5" t="s">
        <v>19</v>
      </c>
      <c r="G1013" s="3" t="str">
        <f>VLOOKUP(D1013,[1]tab_gl_segment_4!A:D,3,FALSE)</f>
        <v>ABATEMENT</v>
      </c>
      <c r="H1013" s="4">
        <v>0</v>
      </c>
      <c r="I1013" s="4">
        <v>0</v>
      </c>
      <c r="J1013" s="4">
        <v>0</v>
      </c>
      <c r="K1013" s="4">
        <v>0</v>
      </c>
      <c r="L1013" s="3" t="str">
        <f>VLOOKUP(F1013,[1]demo_job_tbl!A:E,4,FALSE)</f>
        <v>ARLINGTON HEIGHTS HS BUD REALLOCATION</v>
      </c>
      <c r="M1013" s="5" t="str">
        <f>VLOOKUP(F1013,[1]demo_job_tbl!A:C,3,FALSE)</f>
        <v>OR</v>
      </c>
    </row>
    <row r="1014" spans="1:13" x14ac:dyDescent="0.25">
      <c r="A1014" s="5" t="s">
        <v>141</v>
      </c>
      <c r="B1014" s="5" t="s">
        <v>15</v>
      </c>
      <c r="C1014" s="5" t="s">
        <v>16</v>
      </c>
      <c r="D1014" s="5" t="s">
        <v>160</v>
      </c>
      <c r="E1014" s="5" t="s">
        <v>18</v>
      </c>
      <c r="F1014" s="5" t="s">
        <v>19</v>
      </c>
      <c r="G1014" s="3" t="str">
        <f>VLOOKUP(D1014,[1]tab_gl_segment_4!A:D,3,FALSE)</f>
        <v>OR ADDITIONAL SERVIES</v>
      </c>
      <c r="H1014" s="4">
        <v>110250</v>
      </c>
      <c r="I1014" s="4">
        <v>5512.5</v>
      </c>
      <c r="J1014" s="4">
        <v>104737.5</v>
      </c>
      <c r="K1014" s="4">
        <v>0</v>
      </c>
      <c r="L1014" s="3" t="str">
        <f>VLOOKUP(F1014,[1]demo_job_tbl!A:E,4,FALSE)</f>
        <v>ARLINGTON HEIGHTS HS BUD REALLOCATION</v>
      </c>
      <c r="M1014" s="5" t="str">
        <f>VLOOKUP(F1014,[1]demo_job_tbl!A:C,3,FALSE)</f>
        <v>OR</v>
      </c>
    </row>
    <row r="1015" spans="1:13" x14ac:dyDescent="0.25">
      <c r="A1015" s="5" t="s">
        <v>141</v>
      </c>
      <c r="B1015" s="5" t="s">
        <v>15</v>
      </c>
      <c r="C1015" s="5" t="s">
        <v>16</v>
      </c>
      <c r="D1015" s="5" t="s">
        <v>43</v>
      </c>
      <c r="E1015" s="5" t="s">
        <v>18</v>
      </c>
      <c r="F1015" s="5" t="s">
        <v>19</v>
      </c>
      <c r="G1015" s="3" t="str">
        <f>VLOOKUP(D1015,[1]tab_gl_segment_4!A:D,3,FALSE)</f>
        <v>DESIGN SERVICES</v>
      </c>
      <c r="H1015" s="4">
        <v>274500</v>
      </c>
      <c r="I1015" s="4">
        <v>19489.5</v>
      </c>
      <c r="J1015" s="4">
        <v>255010.5</v>
      </c>
      <c r="K1015" s="4">
        <v>0</v>
      </c>
      <c r="L1015" s="3" t="str">
        <f>VLOOKUP(F1015,[1]demo_job_tbl!A:E,4,FALSE)</f>
        <v>ARLINGTON HEIGHTS HS BUD REALLOCATION</v>
      </c>
      <c r="M1015" s="5" t="str">
        <f>VLOOKUP(F1015,[1]demo_job_tbl!A:C,3,FALSE)</f>
        <v>OR</v>
      </c>
    </row>
    <row r="1016" spans="1:13" x14ac:dyDescent="0.25">
      <c r="A1016" s="5" t="s">
        <v>141</v>
      </c>
      <c r="B1016" s="5" t="s">
        <v>15</v>
      </c>
      <c r="C1016" s="5" t="s">
        <v>16</v>
      </c>
      <c r="D1016" s="5" t="s">
        <v>44</v>
      </c>
      <c r="E1016" s="5" t="s">
        <v>18</v>
      </c>
      <c r="F1016" s="5" t="s">
        <v>19</v>
      </c>
      <c r="G1016" s="3" t="str">
        <f>VLOOKUP(D1016,[1]tab_gl_segment_4!A:D,3,FALSE)</f>
        <v>CONSTRUCTION COST BUDGET</v>
      </c>
      <c r="H1016" s="4">
        <v>0</v>
      </c>
      <c r="I1016" s="4">
        <v>0</v>
      </c>
      <c r="J1016" s="4">
        <v>0</v>
      </c>
      <c r="K1016" s="4">
        <v>0</v>
      </c>
      <c r="L1016" s="3" t="str">
        <f>VLOOKUP(F1016,[1]demo_job_tbl!A:E,4,FALSE)</f>
        <v>ARLINGTON HEIGHTS HS BUD REALLOCATION</v>
      </c>
      <c r="M1016" s="5" t="str">
        <f>VLOOKUP(F1016,[1]demo_job_tbl!A:C,3,FALSE)</f>
        <v>OR</v>
      </c>
    </row>
    <row r="1017" spans="1:13" x14ac:dyDescent="0.25">
      <c r="A1017" s="5" t="s">
        <v>141</v>
      </c>
      <c r="B1017" s="5" t="s">
        <v>15</v>
      </c>
      <c r="C1017" s="5" t="s">
        <v>16</v>
      </c>
      <c r="D1017" s="5" t="s">
        <v>45</v>
      </c>
      <c r="E1017" s="5" t="s">
        <v>18</v>
      </c>
      <c r="F1017" s="5" t="s">
        <v>19</v>
      </c>
      <c r="G1017" s="3" t="str">
        <f>VLOOKUP(D1017,[1]tab_gl_segment_4!A:D,3,FALSE)</f>
        <v>IN CONTRACT CONSTRUC ALLOWANCE</v>
      </c>
      <c r="H1017" s="4">
        <v>0</v>
      </c>
      <c r="I1017" s="4">
        <v>0</v>
      </c>
      <c r="J1017" s="4">
        <v>0</v>
      </c>
      <c r="K1017" s="4">
        <v>0</v>
      </c>
      <c r="L1017" s="3" t="str">
        <f>VLOOKUP(F1017,[1]demo_job_tbl!A:E,4,FALSE)</f>
        <v>ARLINGTON HEIGHTS HS BUD REALLOCATION</v>
      </c>
      <c r="M1017" s="5" t="str">
        <f>VLOOKUP(F1017,[1]demo_job_tbl!A:C,3,FALSE)</f>
        <v>OR</v>
      </c>
    </row>
    <row r="1018" spans="1:13" x14ac:dyDescent="0.25">
      <c r="A1018" s="5" t="s">
        <v>141</v>
      </c>
      <c r="B1018" s="5" t="s">
        <v>15</v>
      </c>
      <c r="C1018" s="5" t="s">
        <v>16</v>
      </c>
      <c r="D1018" s="5" t="s">
        <v>17</v>
      </c>
      <c r="E1018" s="5" t="s">
        <v>18</v>
      </c>
      <c r="F1018" s="5" t="s">
        <v>19</v>
      </c>
      <c r="G1018" s="3" t="str">
        <f>VLOOKUP(D1018,[1]tab_gl_segment_4!A:D,3,FALSE)</f>
        <v>FURNITURE, FIXTURE &amp; EQUIPMENT</v>
      </c>
      <c r="H1018" s="4">
        <v>20994</v>
      </c>
      <c r="I1018" s="4">
        <v>0</v>
      </c>
      <c r="J1018" s="4">
        <v>20993.7</v>
      </c>
      <c r="K1018" s="4">
        <v>0.3</v>
      </c>
      <c r="L1018" s="3" t="str">
        <f>VLOOKUP(F1018,[1]demo_job_tbl!A:E,4,FALSE)</f>
        <v>ARLINGTON HEIGHTS HS BUD REALLOCATION</v>
      </c>
      <c r="M1018" s="5" t="str">
        <f>VLOOKUP(F1018,[1]demo_job_tbl!A:C,3,FALSE)</f>
        <v>OR</v>
      </c>
    </row>
    <row r="1019" spans="1:13" x14ac:dyDescent="0.25">
      <c r="A1019" s="5" t="s">
        <v>141</v>
      </c>
      <c r="B1019" s="5" t="s">
        <v>15</v>
      </c>
      <c r="C1019" s="5" t="s">
        <v>16</v>
      </c>
      <c r="D1019" s="5" t="s">
        <v>46</v>
      </c>
      <c r="E1019" s="5" t="s">
        <v>18</v>
      </c>
      <c r="F1019" s="5" t="s">
        <v>19</v>
      </c>
      <c r="G1019" s="3" t="str">
        <f>VLOOKUP(D1019,[1]tab_gl_segment_4!A:D,3,FALSE)</f>
        <v>PROGRAM MANAGEMENT</v>
      </c>
      <c r="H1019" s="4">
        <v>0</v>
      </c>
      <c r="I1019" s="4">
        <v>0</v>
      </c>
      <c r="J1019" s="4">
        <v>0</v>
      </c>
      <c r="K1019" s="4">
        <v>0</v>
      </c>
      <c r="L1019" s="3" t="str">
        <f>VLOOKUP(F1019,[1]demo_job_tbl!A:E,4,FALSE)</f>
        <v>ARLINGTON HEIGHTS HS BUD REALLOCATION</v>
      </c>
      <c r="M1019" s="5" t="str">
        <f>VLOOKUP(F1019,[1]demo_job_tbl!A:C,3,FALSE)</f>
        <v>OR</v>
      </c>
    </row>
    <row r="1020" spans="1:13" x14ac:dyDescent="0.25">
      <c r="A1020" s="5" t="s">
        <v>141</v>
      </c>
      <c r="B1020" s="5" t="s">
        <v>15</v>
      </c>
      <c r="C1020" s="5" t="s">
        <v>16</v>
      </c>
      <c r="D1020" s="5" t="s">
        <v>48</v>
      </c>
      <c r="E1020" s="5" t="s">
        <v>18</v>
      </c>
      <c r="F1020" s="5" t="s">
        <v>19</v>
      </c>
      <c r="G1020" s="3" t="str">
        <f>VLOOKUP(D1020,[1]tab_gl_segment_4!A:D,3,FALSE)</f>
        <v>JOC CONTINGENCY</v>
      </c>
      <c r="H1020" s="4">
        <v>403767.71</v>
      </c>
      <c r="I1020" s="4">
        <v>218227.8</v>
      </c>
      <c r="J1020" s="4">
        <v>177450.57</v>
      </c>
      <c r="K1020" s="4">
        <v>8089.34</v>
      </c>
      <c r="L1020" s="3" t="str">
        <f>VLOOKUP(F1020,[1]demo_job_tbl!A:E,4,FALSE)</f>
        <v>ARLINGTON HEIGHTS HS BUD REALLOCATION</v>
      </c>
      <c r="M1020" s="5" t="str">
        <f>VLOOKUP(F1020,[1]demo_job_tbl!A:C,3,FALSE)</f>
        <v>OR</v>
      </c>
    </row>
    <row r="1021" spans="1:13" x14ac:dyDescent="0.25">
      <c r="A1021" s="5" t="s">
        <v>141</v>
      </c>
      <c r="B1021" s="5" t="s">
        <v>15</v>
      </c>
      <c r="C1021" s="5" t="s">
        <v>16</v>
      </c>
      <c r="D1021" s="5" t="s">
        <v>49</v>
      </c>
      <c r="E1021" s="5" t="s">
        <v>18</v>
      </c>
      <c r="F1021" s="5" t="s">
        <v>19</v>
      </c>
      <c r="G1021" s="3" t="str">
        <f>VLOOKUP(D1021,[1]tab_gl_segment_4!A:D,3,FALSE)</f>
        <v>COMMISSIONING</v>
      </c>
      <c r="H1021" s="4">
        <v>7160</v>
      </c>
      <c r="I1021" s="4">
        <v>4006</v>
      </c>
      <c r="J1021" s="4">
        <v>3154</v>
      </c>
      <c r="K1021" s="4">
        <v>0</v>
      </c>
      <c r="L1021" s="3" t="str">
        <f>VLOOKUP(F1021,[1]demo_job_tbl!A:E,4,FALSE)</f>
        <v>ARLINGTON HEIGHTS HS BUD REALLOCATION</v>
      </c>
      <c r="M1021" s="5" t="str">
        <f>VLOOKUP(F1021,[1]demo_job_tbl!A:C,3,FALSE)</f>
        <v>OR</v>
      </c>
    </row>
    <row r="1022" spans="1:13" x14ac:dyDescent="0.25">
      <c r="A1022" s="5" t="s">
        <v>141</v>
      </c>
      <c r="B1022" s="5" t="s">
        <v>15</v>
      </c>
      <c r="C1022" s="5" t="s">
        <v>16</v>
      </c>
      <c r="D1022" s="5" t="s">
        <v>50</v>
      </c>
      <c r="E1022" s="5" t="s">
        <v>18</v>
      </c>
      <c r="F1022" s="5" t="s">
        <v>19</v>
      </c>
      <c r="G1022" s="3" t="str">
        <f>VLOOKUP(D1022,[1]tab_gl_segment_4!A:D,3,FALSE)</f>
        <v>GEOTECH</v>
      </c>
      <c r="H1022" s="4">
        <v>16900</v>
      </c>
      <c r="I1022" s="4">
        <v>0</v>
      </c>
      <c r="J1022" s="4">
        <v>16900</v>
      </c>
      <c r="K1022" s="4">
        <v>0</v>
      </c>
      <c r="L1022" s="3" t="str">
        <f>VLOOKUP(F1022,[1]demo_job_tbl!A:E,4,FALSE)</f>
        <v>ARLINGTON HEIGHTS HS BUD REALLOCATION</v>
      </c>
      <c r="M1022" s="5" t="str">
        <f>VLOOKUP(F1022,[1]demo_job_tbl!A:C,3,FALSE)</f>
        <v>OR</v>
      </c>
    </row>
    <row r="1023" spans="1:13" x14ac:dyDescent="0.25">
      <c r="A1023" s="5" t="s">
        <v>141</v>
      </c>
      <c r="B1023" s="5" t="s">
        <v>15</v>
      </c>
      <c r="C1023" s="5" t="s">
        <v>16</v>
      </c>
      <c r="D1023" s="5" t="s">
        <v>51</v>
      </c>
      <c r="E1023" s="5" t="s">
        <v>18</v>
      </c>
      <c r="F1023" s="5" t="s">
        <v>19</v>
      </c>
      <c r="G1023" s="3" t="str">
        <f>VLOOKUP(D1023,[1]tab_gl_segment_4!A:D,3,FALSE)</f>
        <v>HAZMAT CONSULTING</v>
      </c>
      <c r="H1023" s="4">
        <v>6485</v>
      </c>
      <c r="I1023" s="4">
        <v>3430</v>
      </c>
      <c r="J1023" s="4">
        <v>3055</v>
      </c>
      <c r="K1023" s="4">
        <v>0</v>
      </c>
      <c r="L1023" s="3" t="str">
        <f>VLOOKUP(F1023,[1]demo_job_tbl!A:E,4,FALSE)</f>
        <v>ARLINGTON HEIGHTS HS BUD REALLOCATION</v>
      </c>
      <c r="M1023" s="5" t="str">
        <f>VLOOKUP(F1023,[1]demo_job_tbl!A:C,3,FALSE)</f>
        <v>OR</v>
      </c>
    </row>
    <row r="1024" spans="1:13" x14ac:dyDescent="0.25">
      <c r="A1024" s="5" t="s">
        <v>141</v>
      </c>
      <c r="B1024" s="5" t="s">
        <v>15</v>
      </c>
      <c r="C1024" s="5" t="s">
        <v>16</v>
      </c>
      <c r="D1024" s="5" t="s">
        <v>52</v>
      </c>
      <c r="E1024" s="5" t="s">
        <v>18</v>
      </c>
      <c r="F1024" s="5" t="s">
        <v>19</v>
      </c>
      <c r="G1024" s="3" t="str">
        <f>VLOOKUP(D1024,[1]tab_gl_segment_4!A:D,3,FALSE)</f>
        <v>CONTINGENCY HOLDING ACCT</v>
      </c>
      <c r="H1024" s="4">
        <v>79.86</v>
      </c>
      <c r="I1024" s="4">
        <v>0</v>
      </c>
      <c r="J1024" s="4">
        <v>0</v>
      </c>
      <c r="K1024" s="4">
        <v>79.86</v>
      </c>
      <c r="L1024" s="3" t="str">
        <f>VLOOKUP(F1024,[1]demo_job_tbl!A:E,4,FALSE)</f>
        <v>ARLINGTON HEIGHTS HS BUD REALLOCATION</v>
      </c>
      <c r="M1024" s="5" t="str">
        <f>VLOOKUP(F1024,[1]demo_job_tbl!A:C,3,FALSE)</f>
        <v>OR</v>
      </c>
    </row>
    <row r="1025" spans="1:13" x14ac:dyDescent="0.25">
      <c r="A1025" s="5" t="s">
        <v>141</v>
      </c>
      <c r="B1025" s="5" t="s">
        <v>15</v>
      </c>
      <c r="C1025" s="5" t="s">
        <v>16</v>
      </c>
      <c r="D1025" s="5" t="s">
        <v>53</v>
      </c>
      <c r="E1025" s="5" t="s">
        <v>18</v>
      </c>
      <c r="F1025" s="5" t="s">
        <v>19</v>
      </c>
      <c r="G1025" s="3" t="str">
        <f>VLOOKUP(D1025,[1]tab_gl_segment_4!A:D,3,FALSE)</f>
        <v>ABATEMENT CONTINGENCY (HZMT)</v>
      </c>
      <c r="H1025" s="4">
        <v>0</v>
      </c>
      <c r="I1025" s="4">
        <v>0</v>
      </c>
      <c r="J1025" s="4">
        <v>0</v>
      </c>
      <c r="K1025" s="4">
        <v>0</v>
      </c>
      <c r="L1025" s="3" t="str">
        <f>VLOOKUP(F1025,[1]demo_job_tbl!A:E,4,FALSE)</f>
        <v>ARLINGTON HEIGHTS HS BUD REALLOCATION</v>
      </c>
      <c r="M1025" s="5" t="str">
        <f>VLOOKUP(F1025,[1]demo_job_tbl!A:C,3,FALSE)</f>
        <v>OR</v>
      </c>
    </row>
    <row r="1026" spans="1:13" x14ac:dyDescent="0.25">
      <c r="A1026" s="5" t="s">
        <v>141</v>
      </c>
      <c r="B1026" s="5" t="s">
        <v>15</v>
      </c>
      <c r="C1026" s="5" t="s">
        <v>16</v>
      </c>
      <c r="D1026" s="5" t="s">
        <v>54</v>
      </c>
      <c r="E1026" s="5" t="s">
        <v>18</v>
      </c>
      <c r="F1026" s="5" t="s">
        <v>19</v>
      </c>
      <c r="G1026" s="3" t="str">
        <f>VLOOKUP(D1026,[1]tab_gl_segment_4!A:D,3,FALSE)</f>
        <v>JOB ORDER CONTRACT</v>
      </c>
      <c r="H1026" s="4">
        <v>3382232.29</v>
      </c>
      <c r="I1026" s="4">
        <v>0</v>
      </c>
      <c r="J1026" s="4">
        <v>3382232.29</v>
      </c>
      <c r="K1026" s="4">
        <v>0</v>
      </c>
      <c r="L1026" s="3" t="str">
        <f>VLOOKUP(F1026,[1]demo_job_tbl!A:E,4,FALSE)</f>
        <v>ARLINGTON HEIGHTS HS BUD REALLOCATION</v>
      </c>
      <c r="M1026" s="5" t="str">
        <f>VLOOKUP(F1026,[1]demo_job_tbl!A:C,3,FALSE)</f>
        <v>OR</v>
      </c>
    </row>
    <row r="1027" spans="1:13" x14ac:dyDescent="0.25">
      <c r="A1027" s="5" t="s">
        <v>141</v>
      </c>
      <c r="B1027" s="5" t="s">
        <v>15</v>
      </c>
      <c r="C1027" s="5" t="s">
        <v>16</v>
      </c>
      <c r="D1027" s="5" t="s">
        <v>55</v>
      </c>
      <c r="E1027" s="5" t="s">
        <v>18</v>
      </c>
      <c r="F1027" s="5" t="s">
        <v>19</v>
      </c>
      <c r="G1027" s="3" t="str">
        <f>VLOOKUP(D1027,[1]tab_gl_segment_4!A:D,3,FALSE)</f>
        <v>MOVING</v>
      </c>
      <c r="H1027" s="4">
        <v>7608</v>
      </c>
      <c r="I1027" s="4">
        <v>0</v>
      </c>
      <c r="J1027" s="4">
        <v>2838</v>
      </c>
      <c r="K1027" s="4">
        <v>4770</v>
      </c>
      <c r="L1027" s="3" t="str">
        <f>VLOOKUP(F1027,[1]demo_job_tbl!A:E,4,FALSE)</f>
        <v>ARLINGTON HEIGHTS HS BUD REALLOCATION</v>
      </c>
      <c r="M1027" s="5" t="str">
        <f>VLOOKUP(F1027,[1]demo_job_tbl!A:C,3,FALSE)</f>
        <v>OR</v>
      </c>
    </row>
    <row r="1028" spans="1:13" x14ac:dyDescent="0.25">
      <c r="A1028" s="5" t="s">
        <v>141</v>
      </c>
      <c r="B1028" s="5" t="s">
        <v>15</v>
      </c>
      <c r="C1028" s="5" t="s">
        <v>16</v>
      </c>
      <c r="D1028" s="5" t="s">
        <v>56</v>
      </c>
      <c r="E1028" s="5" t="s">
        <v>18</v>
      </c>
      <c r="F1028" s="5" t="s">
        <v>19</v>
      </c>
      <c r="G1028" s="3" t="str">
        <f>VLOOKUP(D1028,[1]tab_gl_segment_4!A:D,3,FALSE)</f>
        <v>MATERIAL TESTING</v>
      </c>
      <c r="H1028" s="4">
        <v>12323</v>
      </c>
      <c r="I1028" s="4">
        <v>0</v>
      </c>
      <c r="J1028" s="4">
        <v>11456.19</v>
      </c>
      <c r="K1028" s="4">
        <v>866.81</v>
      </c>
      <c r="L1028" s="3" t="str">
        <f>VLOOKUP(F1028,[1]demo_job_tbl!A:E,4,FALSE)</f>
        <v>ARLINGTON HEIGHTS HS BUD REALLOCATION</v>
      </c>
      <c r="M1028" s="5" t="str">
        <f>VLOOKUP(F1028,[1]demo_job_tbl!A:C,3,FALSE)</f>
        <v>OR</v>
      </c>
    </row>
    <row r="1029" spans="1:13" x14ac:dyDescent="0.25">
      <c r="A1029" s="5" t="s">
        <v>141</v>
      </c>
      <c r="B1029" s="5" t="s">
        <v>15</v>
      </c>
      <c r="C1029" s="5" t="s">
        <v>16</v>
      </c>
      <c r="D1029" s="5" t="s">
        <v>57</v>
      </c>
      <c r="E1029" s="5" t="s">
        <v>18</v>
      </c>
      <c r="F1029" s="5" t="s">
        <v>19</v>
      </c>
      <c r="G1029" s="3" t="str">
        <f>VLOOKUP(D1029,[1]tab_gl_segment_4!A:D,3,FALSE)</f>
        <v>A/E REIMBURSABLES</v>
      </c>
      <c r="H1029" s="4">
        <v>1000</v>
      </c>
      <c r="I1029" s="4">
        <v>0</v>
      </c>
      <c r="J1029" s="4">
        <v>0</v>
      </c>
      <c r="K1029" s="4">
        <v>1000</v>
      </c>
      <c r="L1029" s="3" t="str">
        <f>VLOOKUP(F1029,[1]demo_job_tbl!A:E,4,FALSE)</f>
        <v>ARLINGTON HEIGHTS HS BUD REALLOCATION</v>
      </c>
      <c r="M1029" s="5" t="str">
        <f>VLOOKUP(F1029,[1]demo_job_tbl!A:C,3,FALSE)</f>
        <v>OR</v>
      </c>
    </row>
    <row r="1030" spans="1:13" x14ac:dyDescent="0.25">
      <c r="A1030" s="5" t="s">
        <v>141</v>
      </c>
      <c r="B1030" s="5" t="s">
        <v>15</v>
      </c>
      <c r="C1030" s="5" t="s">
        <v>16</v>
      </c>
      <c r="D1030" s="5" t="s">
        <v>58</v>
      </c>
      <c r="E1030" s="5" t="s">
        <v>18</v>
      </c>
      <c r="F1030" s="5" t="s">
        <v>19</v>
      </c>
      <c r="G1030" s="3" t="str">
        <f>VLOOKUP(D1030,[1]tab_gl_segment_4!A:D,3,FALSE)</f>
        <v>ROOF CONSULTING</v>
      </c>
      <c r="H1030" s="4">
        <v>15500</v>
      </c>
      <c r="I1030" s="4">
        <v>0</v>
      </c>
      <c r="J1030" s="4">
        <v>15500</v>
      </c>
      <c r="K1030" s="4">
        <v>0</v>
      </c>
      <c r="L1030" s="3" t="str">
        <f>VLOOKUP(F1030,[1]demo_job_tbl!A:E,4,FALSE)</f>
        <v>ARLINGTON HEIGHTS HS BUD REALLOCATION</v>
      </c>
      <c r="M1030" s="5" t="str">
        <f>VLOOKUP(F1030,[1]demo_job_tbl!A:C,3,FALSE)</f>
        <v>OR</v>
      </c>
    </row>
    <row r="1031" spans="1:13" x14ac:dyDescent="0.25">
      <c r="A1031" s="5" t="s">
        <v>141</v>
      </c>
      <c r="B1031" s="5" t="s">
        <v>15</v>
      </c>
      <c r="C1031" s="5" t="s">
        <v>16</v>
      </c>
      <c r="D1031" s="5" t="s">
        <v>59</v>
      </c>
      <c r="E1031" s="5" t="s">
        <v>18</v>
      </c>
      <c r="F1031" s="5" t="s">
        <v>19</v>
      </c>
      <c r="G1031" s="3" t="str">
        <f>VLOOKUP(D1031,[1]tab_gl_segment_4!A:D,3,FALSE)</f>
        <v>PERMIT/FEE REIMBURSEMENT</v>
      </c>
      <c r="H1031" s="4">
        <v>0</v>
      </c>
      <c r="I1031" s="4">
        <v>0</v>
      </c>
      <c r="J1031" s="4">
        <v>0</v>
      </c>
      <c r="K1031" s="4">
        <v>0</v>
      </c>
      <c r="L1031" s="3" t="str">
        <f>VLOOKUP(F1031,[1]demo_job_tbl!A:E,4,FALSE)</f>
        <v>ARLINGTON HEIGHTS HS BUD REALLOCATION</v>
      </c>
      <c r="M1031" s="5" t="str">
        <f>VLOOKUP(F1031,[1]demo_job_tbl!A:C,3,FALSE)</f>
        <v>OR</v>
      </c>
    </row>
    <row r="1032" spans="1:13" x14ac:dyDescent="0.25">
      <c r="A1032" s="5" t="s">
        <v>141</v>
      </c>
      <c r="B1032" s="5" t="s">
        <v>15</v>
      </c>
      <c r="C1032" s="5" t="s">
        <v>16</v>
      </c>
      <c r="D1032" s="5" t="s">
        <v>146</v>
      </c>
      <c r="E1032" s="5" t="s">
        <v>18</v>
      </c>
      <c r="F1032" s="5" t="s">
        <v>19</v>
      </c>
      <c r="G1032" s="3" t="str">
        <f>VLOOKUP(D1032,[1]tab_gl_segment_4!A:D,3,FALSE)</f>
        <v>OR REIMUBRUSEMENTS</v>
      </c>
      <c r="H1032" s="4">
        <v>0</v>
      </c>
      <c r="I1032" s="4">
        <v>0</v>
      </c>
      <c r="J1032" s="4">
        <v>0</v>
      </c>
      <c r="K1032" s="4">
        <v>0</v>
      </c>
      <c r="L1032" s="3" t="str">
        <f>VLOOKUP(F1032,[1]demo_job_tbl!A:E,4,FALSE)</f>
        <v>ARLINGTON HEIGHTS HS BUD REALLOCATION</v>
      </c>
      <c r="M1032" s="5" t="str">
        <f>VLOOKUP(F1032,[1]demo_job_tbl!A:C,3,FALSE)</f>
        <v>OR</v>
      </c>
    </row>
    <row r="1033" spans="1:13" x14ac:dyDescent="0.25">
      <c r="A1033" s="5" t="s">
        <v>141</v>
      </c>
      <c r="B1033" s="5" t="s">
        <v>15</v>
      </c>
      <c r="C1033" s="5" t="s">
        <v>16</v>
      </c>
      <c r="D1033" s="5" t="s">
        <v>60</v>
      </c>
      <c r="E1033" s="5" t="s">
        <v>18</v>
      </c>
      <c r="F1033" s="5" t="s">
        <v>19</v>
      </c>
      <c r="G1033" s="3" t="str">
        <f>VLOOKUP(D1033,[1]tab_gl_segment_4!A:D,3,FALSE)</f>
        <v>SURVEYING</v>
      </c>
      <c r="H1033" s="4">
        <v>0</v>
      </c>
      <c r="I1033" s="4">
        <v>0</v>
      </c>
      <c r="J1033" s="4">
        <v>0</v>
      </c>
      <c r="K1033" s="4">
        <v>0</v>
      </c>
      <c r="L1033" s="3" t="str">
        <f>VLOOKUP(F1033,[1]demo_job_tbl!A:E,4,FALSE)</f>
        <v>ARLINGTON HEIGHTS HS BUD REALLOCATION</v>
      </c>
      <c r="M1033" s="5" t="str">
        <f>VLOOKUP(F1033,[1]demo_job_tbl!A:C,3,FALSE)</f>
        <v>OR</v>
      </c>
    </row>
    <row r="1034" spans="1:13" x14ac:dyDescent="0.25">
      <c r="A1034" s="5" t="s">
        <v>141</v>
      </c>
      <c r="B1034" s="5" t="s">
        <v>15</v>
      </c>
      <c r="C1034" s="5" t="s">
        <v>16</v>
      </c>
      <c r="D1034" s="5" t="s">
        <v>62</v>
      </c>
      <c r="E1034" s="5" t="s">
        <v>18</v>
      </c>
      <c r="F1034" s="5" t="s">
        <v>19</v>
      </c>
      <c r="G1034" s="3" t="str">
        <f>VLOOKUP(D1034,[1]tab_gl_segment_4!A:D,3,FALSE)</f>
        <v>TEST &amp; BALANCE</v>
      </c>
      <c r="H1034" s="4">
        <v>7740</v>
      </c>
      <c r="I1034" s="4">
        <v>6738</v>
      </c>
      <c r="J1034" s="4">
        <v>1002</v>
      </c>
      <c r="K1034" s="4">
        <v>0</v>
      </c>
      <c r="L1034" s="3" t="str">
        <f>VLOOKUP(F1034,[1]demo_job_tbl!A:E,4,FALSE)</f>
        <v>ARLINGTON HEIGHTS HS BUD REALLOCATION</v>
      </c>
      <c r="M1034" s="5" t="str">
        <f>VLOOKUP(F1034,[1]demo_job_tbl!A:C,3,FALSE)</f>
        <v>OR</v>
      </c>
    </row>
    <row r="1035" spans="1:13" x14ac:dyDescent="0.25">
      <c r="A1035" s="5" t="s">
        <v>141</v>
      </c>
      <c r="B1035" s="5" t="s">
        <v>15</v>
      </c>
      <c r="C1035" s="5" t="s">
        <v>16</v>
      </c>
      <c r="D1035" s="5" t="s">
        <v>147</v>
      </c>
      <c r="E1035" s="5" t="s">
        <v>18</v>
      </c>
      <c r="F1035" s="5" t="s">
        <v>19</v>
      </c>
      <c r="G1035" s="3" t="str">
        <f>VLOOKUP(D1035,[1]tab_gl_segment_4!A:D,3,FALSE)</f>
        <v>UTILITY COSTS-CONSTRUCTION</v>
      </c>
      <c r="H1035" s="4">
        <v>0</v>
      </c>
      <c r="I1035" s="4">
        <v>0</v>
      </c>
      <c r="J1035" s="4">
        <v>0</v>
      </c>
      <c r="K1035" s="4">
        <v>0</v>
      </c>
      <c r="L1035" s="3" t="str">
        <f>VLOOKUP(F1035,[1]demo_job_tbl!A:E,4,FALSE)</f>
        <v>ARLINGTON HEIGHTS HS BUD REALLOCATION</v>
      </c>
      <c r="M1035" s="5" t="str">
        <f>VLOOKUP(F1035,[1]demo_job_tbl!A:C,3,FALSE)</f>
        <v>OR</v>
      </c>
    </row>
    <row r="1036" spans="1:13" x14ac:dyDescent="0.25">
      <c r="A1036" s="5" t="s">
        <v>141</v>
      </c>
      <c r="B1036" s="5" t="s">
        <v>15</v>
      </c>
      <c r="C1036" s="5" t="s">
        <v>72</v>
      </c>
      <c r="D1036" s="5" t="s">
        <v>17</v>
      </c>
      <c r="E1036" s="5" t="s">
        <v>18</v>
      </c>
      <c r="F1036" s="5" t="s">
        <v>19</v>
      </c>
      <c r="G1036" s="3" t="str">
        <f>VLOOKUP(D1036,[1]tab_gl_segment_4!A:D,3,FALSE)</f>
        <v>FURNITURE, FIXTURE &amp; EQUIPMENT</v>
      </c>
      <c r="H1036" s="4">
        <v>0</v>
      </c>
      <c r="I1036" s="4">
        <v>0</v>
      </c>
      <c r="J1036" s="4">
        <v>0</v>
      </c>
      <c r="K1036" s="4">
        <v>0</v>
      </c>
      <c r="L1036" s="3" t="str">
        <f>VLOOKUP(F1036,[1]demo_job_tbl!A:E,4,FALSE)</f>
        <v>ARLINGTON HEIGHTS HS BUD REALLOCATION</v>
      </c>
      <c r="M1036" s="5" t="str">
        <f>VLOOKUP(F1036,[1]demo_job_tbl!A:C,3,FALSE)</f>
        <v>OR</v>
      </c>
    </row>
    <row r="1037" spans="1:13" x14ac:dyDescent="0.25">
      <c r="A1037" s="5" t="s">
        <v>141</v>
      </c>
      <c r="B1037" s="5" t="s">
        <v>15</v>
      </c>
      <c r="C1037" s="5" t="s">
        <v>16</v>
      </c>
      <c r="D1037" s="5" t="s">
        <v>43</v>
      </c>
      <c r="E1037" s="5" t="s">
        <v>142</v>
      </c>
      <c r="F1037" s="5" t="s">
        <v>161</v>
      </c>
      <c r="G1037" s="3" t="str">
        <f>VLOOKUP(D1037,[1]tab_gl_segment_4!A:D,3,FALSE)</f>
        <v>DESIGN SERVICES</v>
      </c>
      <c r="H1037" s="4">
        <v>0</v>
      </c>
      <c r="I1037" s="4">
        <v>0</v>
      </c>
      <c r="J1037" s="4">
        <v>0</v>
      </c>
      <c r="K1037" s="4">
        <v>0</v>
      </c>
      <c r="L1037" s="3" t="str">
        <f>VLOOKUP(F1037,[1]demo_job_tbl!A:E,4,FALSE)</f>
        <v>ARLINGTON HEIGHTS HS MARQUEE</v>
      </c>
      <c r="M1037" s="5" t="str">
        <f>VLOOKUP(F1037,[1]demo_job_tbl!A:C,3,FALSE)</f>
        <v>OR</v>
      </c>
    </row>
    <row r="1038" spans="1:13" x14ac:dyDescent="0.25">
      <c r="A1038" s="5" t="s">
        <v>141</v>
      </c>
      <c r="B1038" s="5" t="s">
        <v>15</v>
      </c>
      <c r="C1038" s="5" t="s">
        <v>16</v>
      </c>
      <c r="D1038" s="5" t="s">
        <v>43</v>
      </c>
      <c r="E1038" s="5" t="s">
        <v>18</v>
      </c>
      <c r="F1038" s="5" t="s">
        <v>161</v>
      </c>
      <c r="G1038" s="3" t="str">
        <f>VLOOKUP(D1038,[1]tab_gl_segment_4!A:D,3,FALSE)</f>
        <v>DESIGN SERVICES</v>
      </c>
      <c r="H1038" s="4">
        <v>6375.36</v>
      </c>
      <c r="I1038" s="4">
        <v>0</v>
      </c>
      <c r="J1038" s="4">
        <v>6375.36</v>
      </c>
      <c r="K1038" s="4">
        <v>0</v>
      </c>
      <c r="L1038" s="3" t="str">
        <f>VLOOKUP(F1038,[1]demo_job_tbl!A:E,4,FALSE)</f>
        <v>ARLINGTON HEIGHTS HS MARQUEE</v>
      </c>
      <c r="M1038" s="5" t="str">
        <f>VLOOKUP(F1038,[1]demo_job_tbl!A:C,3,FALSE)</f>
        <v>OR</v>
      </c>
    </row>
    <row r="1039" spans="1:13" x14ac:dyDescent="0.25">
      <c r="A1039" s="5" t="s">
        <v>141</v>
      </c>
      <c r="B1039" s="5" t="s">
        <v>15</v>
      </c>
      <c r="C1039" s="5" t="s">
        <v>16</v>
      </c>
      <c r="D1039" s="5" t="s">
        <v>44</v>
      </c>
      <c r="E1039" s="5" t="s">
        <v>142</v>
      </c>
      <c r="F1039" s="5" t="s">
        <v>161</v>
      </c>
      <c r="G1039" s="3" t="str">
        <f>VLOOKUP(D1039,[1]tab_gl_segment_4!A:D,3,FALSE)</f>
        <v>CONSTRUCTION COST BUDGET</v>
      </c>
      <c r="H1039" s="4">
        <v>0</v>
      </c>
      <c r="I1039" s="4">
        <v>0</v>
      </c>
      <c r="J1039" s="4">
        <v>0</v>
      </c>
      <c r="K1039" s="4">
        <v>0</v>
      </c>
      <c r="L1039" s="3" t="str">
        <f>VLOOKUP(F1039,[1]demo_job_tbl!A:E,4,FALSE)</f>
        <v>ARLINGTON HEIGHTS HS MARQUEE</v>
      </c>
      <c r="M1039" s="5" t="str">
        <f>VLOOKUP(F1039,[1]demo_job_tbl!A:C,3,FALSE)</f>
        <v>OR</v>
      </c>
    </row>
    <row r="1040" spans="1:13" x14ac:dyDescent="0.25">
      <c r="A1040" s="5" t="s">
        <v>141</v>
      </c>
      <c r="B1040" s="5" t="s">
        <v>15</v>
      </c>
      <c r="C1040" s="5" t="s">
        <v>16</v>
      </c>
      <c r="D1040" s="5" t="s">
        <v>44</v>
      </c>
      <c r="E1040" s="5" t="s">
        <v>18</v>
      </c>
      <c r="F1040" s="5" t="s">
        <v>161</v>
      </c>
      <c r="G1040" s="3" t="str">
        <f>VLOOKUP(D1040,[1]tab_gl_segment_4!A:D,3,FALSE)</f>
        <v>CONSTRUCTION COST BUDGET</v>
      </c>
      <c r="H1040" s="4">
        <v>0</v>
      </c>
      <c r="I1040" s="4">
        <v>0</v>
      </c>
      <c r="J1040" s="4">
        <v>0</v>
      </c>
      <c r="K1040" s="4">
        <v>0</v>
      </c>
      <c r="L1040" s="3" t="str">
        <f>VLOOKUP(F1040,[1]demo_job_tbl!A:E,4,FALSE)</f>
        <v>ARLINGTON HEIGHTS HS MARQUEE</v>
      </c>
      <c r="M1040" s="5" t="str">
        <f>VLOOKUP(F1040,[1]demo_job_tbl!A:C,3,FALSE)</f>
        <v>OR</v>
      </c>
    </row>
    <row r="1041" spans="1:13" x14ac:dyDescent="0.25">
      <c r="A1041" s="5" t="s">
        <v>141</v>
      </c>
      <c r="B1041" s="5" t="s">
        <v>15</v>
      </c>
      <c r="C1041" s="5" t="s">
        <v>16</v>
      </c>
      <c r="D1041" s="5" t="s">
        <v>45</v>
      </c>
      <c r="E1041" s="5" t="s">
        <v>142</v>
      </c>
      <c r="F1041" s="5" t="s">
        <v>161</v>
      </c>
      <c r="G1041" s="3" t="str">
        <f>VLOOKUP(D1041,[1]tab_gl_segment_4!A:D,3,FALSE)</f>
        <v>IN CONTRACT CONSTRUC ALLOWANCE</v>
      </c>
      <c r="H1041" s="4">
        <v>0</v>
      </c>
      <c r="I1041" s="4">
        <v>0</v>
      </c>
      <c r="J1041" s="4">
        <v>0</v>
      </c>
      <c r="K1041" s="4">
        <v>0</v>
      </c>
      <c r="L1041" s="3" t="str">
        <f>VLOOKUP(F1041,[1]demo_job_tbl!A:E,4,FALSE)</f>
        <v>ARLINGTON HEIGHTS HS MARQUEE</v>
      </c>
      <c r="M1041" s="5" t="str">
        <f>VLOOKUP(F1041,[1]demo_job_tbl!A:C,3,FALSE)</f>
        <v>OR</v>
      </c>
    </row>
    <row r="1042" spans="1:13" x14ac:dyDescent="0.25">
      <c r="A1042" s="5" t="s">
        <v>141</v>
      </c>
      <c r="B1042" s="5" t="s">
        <v>15</v>
      </c>
      <c r="C1042" s="5" t="s">
        <v>16</v>
      </c>
      <c r="D1042" s="5" t="s">
        <v>45</v>
      </c>
      <c r="E1042" s="5" t="s">
        <v>18</v>
      </c>
      <c r="F1042" s="5" t="s">
        <v>161</v>
      </c>
      <c r="G1042" s="3" t="str">
        <f>VLOOKUP(D1042,[1]tab_gl_segment_4!A:D,3,FALSE)</f>
        <v>IN CONTRACT CONSTRUC ALLOWANCE</v>
      </c>
      <c r="H1042" s="4">
        <v>0</v>
      </c>
      <c r="I1042" s="4">
        <v>0</v>
      </c>
      <c r="J1042" s="4">
        <v>0</v>
      </c>
      <c r="K1042" s="4">
        <v>0</v>
      </c>
      <c r="L1042" s="3" t="str">
        <f>VLOOKUP(F1042,[1]demo_job_tbl!A:E,4,FALSE)</f>
        <v>ARLINGTON HEIGHTS HS MARQUEE</v>
      </c>
      <c r="M1042" s="5" t="str">
        <f>VLOOKUP(F1042,[1]demo_job_tbl!A:C,3,FALSE)</f>
        <v>OR</v>
      </c>
    </row>
    <row r="1043" spans="1:13" x14ac:dyDescent="0.25">
      <c r="A1043" s="5" t="s">
        <v>141</v>
      </c>
      <c r="B1043" s="5" t="s">
        <v>15</v>
      </c>
      <c r="C1043" s="5" t="s">
        <v>16</v>
      </c>
      <c r="D1043" s="5" t="s">
        <v>48</v>
      </c>
      <c r="E1043" s="5" t="s">
        <v>18</v>
      </c>
      <c r="F1043" s="5" t="s">
        <v>161</v>
      </c>
      <c r="G1043" s="3" t="str">
        <f>VLOOKUP(D1043,[1]tab_gl_segment_4!A:D,3,FALSE)</f>
        <v>JOC CONTINGENCY</v>
      </c>
      <c r="H1043" s="4">
        <v>0</v>
      </c>
      <c r="I1043" s="4">
        <v>0</v>
      </c>
      <c r="J1043" s="4">
        <v>0</v>
      </c>
      <c r="K1043" s="4">
        <v>0</v>
      </c>
      <c r="L1043" s="3" t="str">
        <f>VLOOKUP(F1043,[1]demo_job_tbl!A:E,4,FALSE)</f>
        <v>ARLINGTON HEIGHTS HS MARQUEE</v>
      </c>
      <c r="M1043" s="5" t="str">
        <f>VLOOKUP(F1043,[1]demo_job_tbl!A:C,3,FALSE)</f>
        <v>OR</v>
      </c>
    </row>
    <row r="1044" spans="1:13" x14ac:dyDescent="0.25">
      <c r="A1044" s="5" t="s">
        <v>141</v>
      </c>
      <c r="B1044" s="5" t="s">
        <v>15</v>
      </c>
      <c r="C1044" s="5" t="s">
        <v>16</v>
      </c>
      <c r="D1044" s="5" t="s">
        <v>48</v>
      </c>
      <c r="E1044" s="5" t="s">
        <v>142</v>
      </c>
      <c r="F1044" s="5" t="s">
        <v>161</v>
      </c>
      <c r="G1044" s="3" t="str">
        <f>VLOOKUP(D1044,[1]tab_gl_segment_4!A:D,3,FALSE)</f>
        <v>JOC CONTINGENCY</v>
      </c>
      <c r="H1044" s="4">
        <v>0</v>
      </c>
      <c r="I1044" s="4">
        <v>0</v>
      </c>
      <c r="J1044" s="4">
        <v>0</v>
      </c>
      <c r="K1044" s="4">
        <v>0</v>
      </c>
      <c r="L1044" s="3" t="str">
        <f>VLOOKUP(F1044,[1]demo_job_tbl!A:E,4,FALSE)</f>
        <v>ARLINGTON HEIGHTS HS MARQUEE</v>
      </c>
      <c r="M1044" s="5" t="str">
        <f>VLOOKUP(F1044,[1]demo_job_tbl!A:C,3,FALSE)</f>
        <v>OR</v>
      </c>
    </row>
    <row r="1045" spans="1:13" x14ac:dyDescent="0.25">
      <c r="A1045" s="5" t="s">
        <v>141</v>
      </c>
      <c r="B1045" s="5" t="s">
        <v>15</v>
      </c>
      <c r="C1045" s="5" t="s">
        <v>16</v>
      </c>
      <c r="D1045" s="5" t="s">
        <v>50</v>
      </c>
      <c r="E1045" s="5" t="s">
        <v>142</v>
      </c>
      <c r="F1045" s="5" t="s">
        <v>161</v>
      </c>
      <c r="G1045" s="3" t="str">
        <f>VLOOKUP(D1045,[1]tab_gl_segment_4!A:D,3,FALSE)</f>
        <v>GEOTECH</v>
      </c>
      <c r="H1045" s="4">
        <v>0</v>
      </c>
      <c r="I1045" s="4">
        <v>0</v>
      </c>
      <c r="J1045" s="4">
        <v>0</v>
      </c>
      <c r="K1045" s="4">
        <v>0</v>
      </c>
      <c r="L1045" s="3" t="str">
        <f>VLOOKUP(F1045,[1]demo_job_tbl!A:E,4,FALSE)</f>
        <v>ARLINGTON HEIGHTS HS MARQUEE</v>
      </c>
      <c r="M1045" s="5" t="str">
        <f>VLOOKUP(F1045,[1]demo_job_tbl!A:C,3,FALSE)</f>
        <v>OR</v>
      </c>
    </row>
    <row r="1046" spans="1:13" x14ac:dyDescent="0.25">
      <c r="A1046" s="5" t="s">
        <v>141</v>
      </c>
      <c r="B1046" s="5" t="s">
        <v>15</v>
      </c>
      <c r="C1046" s="5" t="s">
        <v>16</v>
      </c>
      <c r="D1046" s="5" t="s">
        <v>50</v>
      </c>
      <c r="E1046" s="5" t="s">
        <v>18</v>
      </c>
      <c r="F1046" s="5" t="s">
        <v>161</v>
      </c>
      <c r="G1046" s="3" t="str">
        <f>VLOOKUP(D1046,[1]tab_gl_segment_4!A:D,3,FALSE)</f>
        <v>GEOTECH</v>
      </c>
      <c r="H1046" s="4">
        <v>0</v>
      </c>
      <c r="I1046" s="4">
        <v>0</v>
      </c>
      <c r="J1046" s="4">
        <v>0</v>
      </c>
      <c r="K1046" s="4">
        <v>0</v>
      </c>
      <c r="L1046" s="3" t="str">
        <f>VLOOKUP(F1046,[1]demo_job_tbl!A:E,4,FALSE)</f>
        <v>ARLINGTON HEIGHTS HS MARQUEE</v>
      </c>
      <c r="M1046" s="5" t="str">
        <f>VLOOKUP(F1046,[1]demo_job_tbl!A:C,3,FALSE)</f>
        <v>OR</v>
      </c>
    </row>
    <row r="1047" spans="1:13" x14ac:dyDescent="0.25">
      <c r="A1047" s="5" t="s">
        <v>141</v>
      </c>
      <c r="B1047" s="5" t="s">
        <v>15</v>
      </c>
      <c r="C1047" s="5" t="s">
        <v>16</v>
      </c>
      <c r="D1047" s="5" t="s">
        <v>54</v>
      </c>
      <c r="E1047" s="5" t="s">
        <v>142</v>
      </c>
      <c r="F1047" s="5" t="s">
        <v>161</v>
      </c>
      <c r="G1047" s="3" t="str">
        <f>VLOOKUP(D1047,[1]tab_gl_segment_4!A:D,3,FALSE)</f>
        <v>JOB ORDER CONTRACT</v>
      </c>
      <c r="H1047" s="4">
        <v>0</v>
      </c>
      <c r="I1047" s="4">
        <v>0</v>
      </c>
      <c r="J1047" s="4">
        <v>0</v>
      </c>
      <c r="K1047" s="4">
        <v>0</v>
      </c>
      <c r="L1047" s="3" t="str">
        <f>VLOOKUP(F1047,[1]demo_job_tbl!A:E,4,FALSE)</f>
        <v>ARLINGTON HEIGHTS HS MARQUEE</v>
      </c>
      <c r="M1047" s="5" t="str">
        <f>VLOOKUP(F1047,[1]demo_job_tbl!A:C,3,FALSE)</f>
        <v>OR</v>
      </c>
    </row>
    <row r="1048" spans="1:13" x14ac:dyDescent="0.25">
      <c r="A1048" s="5" t="s">
        <v>141</v>
      </c>
      <c r="B1048" s="5" t="s">
        <v>15</v>
      </c>
      <c r="C1048" s="5" t="s">
        <v>16</v>
      </c>
      <c r="D1048" s="5" t="s">
        <v>54</v>
      </c>
      <c r="E1048" s="5" t="s">
        <v>18</v>
      </c>
      <c r="F1048" s="5" t="s">
        <v>161</v>
      </c>
      <c r="G1048" s="3" t="str">
        <f>VLOOKUP(D1048,[1]tab_gl_segment_4!A:D,3,FALSE)</f>
        <v>JOB ORDER CONTRACT</v>
      </c>
      <c r="H1048" s="4">
        <v>0</v>
      </c>
      <c r="I1048" s="4">
        <v>0</v>
      </c>
      <c r="J1048" s="4">
        <v>0</v>
      </c>
      <c r="K1048" s="4">
        <v>0</v>
      </c>
      <c r="L1048" s="3" t="str">
        <f>VLOOKUP(F1048,[1]demo_job_tbl!A:E,4,FALSE)</f>
        <v>ARLINGTON HEIGHTS HS MARQUEE</v>
      </c>
      <c r="M1048" s="5" t="str">
        <f>VLOOKUP(F1048,[1]demo_job_tbl!A:C,3,FALSE)</f>
        <v>OR</v>
      </c>
    </row>
    <row r="1049" spans="1:13" x14ac:dyDescent="0.25">
      <c r="A1049" s="5" t="s">
        <v>141</v>
      </c>
      <c r="B1049" s="5" t="s">
        <v>15</v>
      </c>
      <c r="C1049" s="5" t="s">
        <v>16</v>
      </c>
      <c r="D1049" s="5" t="s">
        <v>56</v>
      </c>
      <c r="E1049" s="5" t="s">
        <v>142</v>
      </c>
      <c r="F1049" s="5" t="s">
        <v>161</v>
      </c>
      <c r="G1049" s="3" t="str">
        <f>VLOOKUP(D1049,[1]tab_gl_segment_4!A:D,3,FALSE)</f>
        <v>MATERIAL TESTING</v>
      </c>
      <c r="H1049" s="4">
        <v>0</v>
      </c>
      <c r="I1049" s="4">
        <v>0</v>
      </c>
      <c r="J1049" s="4">
        <v>0</v>
      </c>
      <c r="K1049" s="4">
        <v>0</v>
      </c>
      <c r="L1049" s="3" t="str">
        <f>VLOOKUP(F1049,[1]demo_job_tbl!A:E,4,FALSE)</f>
        <v>ARLINGTON HEIGHTS HS MARQUEE</v>
      </c>
      <c r="M1049" s="5" t="str">
        <f>VLOOKUP(F1049,[1]demo_job_tbl!A:C,3,FALSE)</f>
        <v>OR</v>
      </c>
    </row>
    <row r="1050" spans="1:13" x14ac:dyDescent="0.25">
      <c r="A1050" s="5" t="s">
        <v>141</v>
      </c>
      <c r="B1050" s="5" t="s">
        <v>15</v>
      </c>
      <c r="C1050" s="5" t="s">
        <v>16</v>
      </c>
      <c r="D1050" s="5" t="s">
        <v>56</v>
      </c>
      <c r="E1050" s="5" t="s">
        <v>18</v>
      </c>
      <c r="F1050" s="5" t="s">
        <v>161</v>
      </c>
      <c r="G1050" s="3" t="str">
        <f>VLOOKUP(D1050,[1]tab_gl_segment_4!A:D,3,FALSE)</f>
        <v>MATERIAL TESTING</v>
      </c>
      <c r="H1050" s="4">
        <v>0</v>
      </c>
      <c r="I1050" s="4">
        <v>0</v>
      </c>
      <c r="J1050" s="4">
        <v>0</v>
      </c>
      <c r="K1050" s="4">
        <v>0</v>
      </c>
      <c r="L1050" s="3" t="str">
        <f>VLOOKUP(F1050,[1]demo_job_tbl!A:E,4,FALSE)</f>
        <v>ARLINGTON HEIGHTS HS MARQUEE</v>
      </c>
      <c r="M1050" s="5" t="str">
        <f>VLOOKUP(F1050,[1]demo_job_tbl!A:C,3,FALSE)</f>
        <v>OR</v>
      </c>
    </row>
    <row r="1051" spans="1:13" x14ac:dyDescent="0.25">
      <c r="A1051" s="5" t="s">
        <v>141</v>
      </c>
      <c r="B1051" s="5" t="s">
        <v>15</v>
      </c>
      <c r="C1051" s="5" t="s">
        <v>16</v>
      </c>
      <c r="D1051" s="5" t="s">
        <v>57</v>
      </c>
      <c r="E1051" s="5" t="s">
        <v>142</v>
      </c>
      <c r="F1051" s="5" t="s">
        <v>161</v>
      </c>
      <c r="G1051" s="3" t="str">
        <f>VLOOKUP(D1051,[1]tab_gl_segment_4!A:D,3,FALSE)</f>
        <v>A/E REIMBURSABLES</v>
      </c>
      <c r="H1051" s="4">
        <v>0</v>
      </c>
      <c r="I1051" s="4">
        <v>0</v>
      </c>
      <c r="J1051" s="4">
        <v>0</v>
      </c>
      <c r="K1051" s="4">
        <v>0</v>
      </c>
      <c r="L1051" s="3" t="str">
        <f>VLOOKUP(F1051,[1]demo_job_tbl!A:E,4,FALSE)</f>
        <v>ARLINGTON HEIGHTS HS MARQUEE</v>
      </c>
      <c r="M1051" s="5" t="str">
        <f>VLOOKUP(F1051,[1]demo_job_tbl!A:C,3,FALSE)</f>
        <v>OR</v>
      </c>
    </row>
    <row r="1052" spans="1:13" x14ac:dyDescent="0.25">
      <c r="A1052" s="5" t="s">
        <v>141</v>
      </c>
      <c r="B1052" s="5" t="s">
        <v>15</v>
      </c>
      <c r="C1052" s="5" t="s">
        <v>16</v>
      </c>
      <c r="D1052" s="5" t="s">
        <v>57</v>
      </c>
      <c r="E1052" s="5" t="s">
        <v>18</v>
      </c>
      <c r="F1052" s="5" t="s">
        <v>161</v>
      </c>
      <c r="G1052" s="3" t="str">
        <f>VLOOKUP(D1052,[1]tab_gl_segment_4!A:D,3,FALSE)</f>
        <v>A/E REIMBURSABLES</v>
      </c>
      <c r="H1052" s="4">
        <v>3780</v>
      </c>
      <c r="I1052" s="4">
        <v>0</v>
      </c>
      <c r="J1052" s="4">
        <v>3780</v>
      </c>
      <c r="K1052" s="4">
        <v>0</v>
      </c>
      <c r="L1052" s="3" t="str">
        <f>VLOOKUP(F1052,[1]demo_job_tbl!A:E,4,FALSE)</f>
        <v>ARLINGTON HEIGHTS HS MARQUEE</v>
      </c>
      <c r="M1052" s="5" t="str">
        <f>VLOOKUP(F1052,[1]demo_job_tbl!A:C,3,FALSE)</f>
        <v>OR</v>
      </c>
    </row>
    <row r="1053" spans="1:13" x14ac:dyDescent="0.25">
      <c r="A1053" s="5" t="s">
        <v>141</v>
      </c>
      <c r="B1053" s="5" t="s">
        <v>15</v>
      </c>
      <c r="C1053" s="5" t="s">
        <v>16</v>
      </c>
      <c r="D1053" s="5" t="s">
        <v>59</v>
      </c>
      <c r="E1053" s="5" t="s">
        <v>142</v>
      </c>
      <c r="F1053" s="5" t="s">
        <v>161</v>
      </c>
      <c r="G1053" s="3" t="str">
        <f>VLOOKUP(D1053,[1]tab_gl_segment_4!A:D,3,FALSE)</f>
        <v>PERMIT/FEE REIMBURSEMENT</v>
      </c>
      <c r="H1053" s="4">
        <v>0</v>
      </c>
      <c r="I1053" s="4">
        <v>0</v>
      </c>
      <c r="J1053" s="4">
        <v>0</v>
      </c>
      <c r="K1053" s="4">
        <v>0</v>
      </c>
      <c r="L1053" s="3" t="str">
        <f>VLOOKUP(F1053,[1]demo_job_tbl!A:E,4,FALSE)</f>
        <v>ARLINGTON HEIGHTS HS MARQUEE</v>
      </c>
      <c r="M1053" s="5" t="str">
        <f>VLOOKUP(F1053,[1]demo_job_tbl!A:C,3,FALSE)</f>
        <v>OR</v>
      </c>
    </row>
    <row r="1054" spans="1:13" x14ac:dyDescent="0.25">
      <c r="A1054" s="5" t="s">
        <v>141</v>
      </c>
      <c r="B1054" s="5" t="s">
        <v>15</v>
      </c>
      <c r="C1054" s="5" t="s">
        <v>16</v>
      </c>
      <c r="D1054" s="5" t="s">
        <v>59</v>
      </c>
      <c r="E1054" s="5" t="s">
        <v>18</v>
      </c>
      <c r="F1054" s="5" t="s">
        <v>161</v>
      </c>
      <c r="G1054" s="3" t="str">
        <f>VLOOKUP(D1054,[1]tab_gl_segment_4!A:D,3,FALSE)</f>
        <v>PERMIT/FEE REIMBURSEMENT</v>
      </c>
      <c r="H1054" s="4">
        <v>0</v>
      </c>
      <c r="I1054" s="4">
        <v>0</v>
      </c>
      <c r="J1054" s="4">
        <v>0</v>
      </c>
      <c r="K1054" s="4">
        <v>0</v>
      </c>
      <c r="L1054" s="3" t="str">
        <f>VLOOKUP(F1054,[1]demo_job_tbl!A:E,4,FALSE)</f>
        <v>ARLINGTON HEIGHTS HS MARQUEE</v>
      </c>
      <c r="M1054" s="5" t="str">
        <f>VLOOKUP(F1054,[1]demo_job_tbl!A:C,3,FALSE)</f>
        <v>OR</v>
      </c>
    </row>
    <row r="1055" spans="1:13" x14ac:dyDescent="0.25">
      <c r="A1055" s="5" t="s">
        <v>141</v>
      </c>
      <c r="B1055" s="5" t="s">
        <v>15</v>
      </c>
      <c r="C1055" s="5" t="s">
        <v>16</v>
      </c>
      <c r="D1055" s="5" t="s">
        <v>60</v>
      </c>
      <c r="E1055" s="5" t="s">
        <v>142</v>
      </c>
      <c r="F1055" s="5" t="s">
        <v>161</v>
      </c>
      <c r="G1055" s="3" t="str">
        <f>VLOOKUP(D1055,[1]tab_gl_segment_4!A:D,3,FALSE)</f>
        <v>SURVEYING</v>
      </c>
      <c r="H1055" s="4">
        <v>0</v>
      </c>
      <c r="I1055" s="4">
        <v>0</v>
      </c>
      <c r="J1055" s="4">
        <v>0</v>
      </c>
      <c r="K1055" s="4">
        <v>0</v>
      </c>
      <c r="L1055" s="3" t="str">
        <f>VLOOKUP(F1055,[1]demo_job_tbl!A:E,4,FALSE)</f>
        <v>ARLINGTON HEIGHTS HS MARQUEE</v>
      </c>
      <c r="M1055" s="5" t="str">
        <f>VLOOKUP(F1055,[1]demo_job_tbl!A:C,3,FALSE)</f>
        <v>OR</v>
      </c>
    </row>
    <row r="1056" spans="1:13" x14ac:dyDescent="0.25">
      <c r="A1056" s="5" t="s">
        <v>141</v>
      </c>
      <c r="B1056" s="5" t="s">
        <v>15</v>
      </c>
      <c r="C1056" s="5" t="s">
        <v>16</v>
      </c>
      <c r="D1056" s="5" t="s">
        <v>60</v>
      </c>
      <c r="E1056" s="5" t="s">
        <v>18</v>
      </c>
      <c r="F1056" s="5" t="s">
        <v>161</v>
      </c>
      <c r="G1056" s="3" t="str">
        <f>VLOOKUP(D1056,[1]tab_gl_segment_4!A:D,3,FALSE)</f>
        <v>SURVEYING</v>
      </c>
      <c r="H1056" s="4">
        <v>0</v>
      </c>
      <c r="I1056" s="4">
        <v>0</v>
      </c>
      <c r="J1056" s="4">
        <v>0</v>
      </c>
      <c r="K1056" s="4">
        <v>0</v>
      </c>
      <c r="L1056" s="3" t="str">
        <f>VLOOKUP(F1056,[1]demo_job_tbl!A:E,4,FALSE)</f>
        <v>ARLINGTON HEIGHTS HS MARQUEE</v>
      </c>
      <c r="M1056" s="5" t="str">
        <f>VLOOKUP(F1056,[1]demo_job_tbl!A:C,3,FALSE)</f>
        <v>OR</v>
      </c>
    </row>
    <row r="1057" spans="1:13" x14ac:dyDescent="0.25">
      <c r="A1057" s="5" t="s">
        <v>141</v>
      </c>
      <c r="B1057" s="5" t="s">
        <v>15</v>
      </c>
      <c r="C1057" s="5" t="s">
        <v>29</v>
      </c>
      <c r="D1057" s="5" t="s">
        <v>30</v>
      </c>
      <c r="E1057" s="5" t="s">
        <v>162</v>
      </c>
      <c r="F1057" s="5" t="s">
        <v>163</v>
      </c>
      <c r="G1057" s="3" t="str">
        <f>VLOOKUP(D1057,[1]tab_gl_segment_4!A:D,3,FALSE)</f>
        <v>OVERTIME COST</v>
      </c>
      <c r="H1057" s="4">
        <v>0</v>
      </c>
      <c r="I1057" s="4">
        <v>0</v>
      </c>
      <c r="J1057" s="4">
        <v>0</v>
      </c>
      <c r="K1057" s="4">
        <v>0</v>
      </c>
      <c r="L1057" s="3" t="str">
        <f>VLOOKUP(F1057,[1]demo_job_tbl!A:E,4,FALSE)</f>
        <v>SOUTH HILLS ATHLETIC ADD/RENO</v>
      </c>
      <c r="M1057" s="5" t="str">
        <f>VLOOKUP(F1057,[1]demo_job_tbl!A:C,3,FALSE)</f>
        <v>OR</v>
      </c>
    </row>
    <row r="1058" spans="1:13" x14ac:dyDescent="0.25">
      <c r="A1058" s="5" t="s">
        <v>141</v>
      </c>
      <c r="B1058" s="5" t="s">
        <v>15</v>
      </c>
      <c r="C1058" s="5" t="s">
        <v>149</v>
      </c>
      <c r="D1058" s="5" t="s">
        <v>30</v>
      </c>
      <c r="E1058" s="5" t="s">
        <v>162</v>
      </c>
      <c r="F1058" s="5" t="s">
        <v>163</v>
      </c>
      <c r="G1058" s="3" t="str">
        <f>VLOOKUP(D1058,[1]tab_gl_segment_4!A:D,3,FALSE)</f>
        <v>OVERTIME COST</v>
      </c>
      <c r="H1058" s="4">
        <v>0</v>
      </c>
      <c r="I1058" s="4">
        <v>0</v>
      </c>
      <c r="J1058" s="4">
        <v>0</v>
      </c>
      <c r="K1058" s="4">
        <v>0</v>
      </c>
      <c r="L1058" s="3" t="str">
        <f>VLOOKUP(F1058,[1]demo_job_tbl!A:E,4,FALSE)</f>
        <v>SOUTH HILLS ATHLETIC ADD/RENO</v>
      </c>
      <c r="M1058" s="5" t="str">
        <f>VLOOKUP(F1058,[1]demo_job_tbl!A:C,3,FALSE)</f>
        <v>OR</v>
      </c>
    </row>
    <row r="1059" spans="1:13" x14ac:dyDescent="0.25">
      <c r="A1059" s="5" t="s">
        <v>141</v>
      </c>
      <c r="B1059" s="5" t="s">
        <v>15</v>
      </c>
      <c r="C1059" s="5" t="s">
        <v>33</v>
      </c>
      <c r="D1059" s="5" t="s">
        <v>30</v>
      </c>
      <c r="E1059" s="5" t="s">
        <v>162</v>
      </c>
      <c r="F1059" s="5" t="s">
        <v>163</v>
      </c>
      <c r="G1059" s="3" t="str">
        <f>VLOOKUP(D1059,[1]tab_gl_segment_4!A:D,3,FALSE)</f>
        <v>OVERTIME COST</v>
      </c>
      <c r="H1059" s="4">
        <v>0</v>
      </c>
      <c r="I1059" s="4">
        <v>0</v>
      </c>
      <c r="J1059" s="4">
        <v>0</v>
      </c>
      <c r="K1059" s="4">
        <v>0</v>
      </c>
      <c r="L1059" s="3" t="str">
        <f>VLOOKUP(F1059,[1]demo_job_tbl!A:E,4,FALSE)</f>
        <v>SOUTH HILLS ATHLETIC ADD/RENO</v>
      </c>
      <c r="M1059" s="5" t="str">
        <f>VLOOKUP(F1059,[1]demo_job_tbl!A:C,3,FALSE)</f>
        <v>OR</v>
      </c>
    </row>
    <row r="1060" spans="1:13" x14ac:dyDescent="0.25">
      <c r="A1060" s="5" t="s">
        <v>141</v>
      </c>
      <c r="B1060" s="5" t="s">
        <v>15</v>
      </c>
      <c r="C1060" s="5" t="s">
        <v>35</v>
      </c>
      <c r="D1060" s="5" t="s">
        <v>30</v>
      </c>
      <c r="E1060" s="5" t="s">
        <v>162</v>
      </c>
      <c r="F1060" s="5" t="s">
        <v>163</v>
      </c>
      <c r="G1060" s="3" t="str">
        <f>VLOOKUP(D1060,[1]tab_gl_segment_4!A:D,3,FALSE)</f>
        <v>OVERTIME COST</v>
      </c>
      <c r="H1060" s="4">
        <v>0</v>
      </c>
      <c r="I1060" s="4">
        <v>0</v>
      </c>
      <c r="J1060" s="4">
        <v>0</v>
      </c>
      <c r="K1060" s="4">
        <v>0</v>
      </c>
      <c r="L1060" s="3" t="str">
        <f>VLOOKUP(F1060,[1]demo_job_tbl!A:E,4,FALSE)</f>
        <v>SOUTH HILLS ATHLETIC ADD/RENO</v>
      </c>
      <c r="M1060" s="5" t="str">
        <f>VLOOKUP(F1060,[1]demo_job_tbl!A:C,3,FALSE)</f>
        <v>OR</v>
      </c>
    </row>
    <row r="1061" spans="1:13" x14ac:dyDescent="0.25">
      <c r="A1061" s="5" t="s">
        <v>141</v>
      </c>
      <c r="B1061" s="5" t="s">
        <v>15</v>
      </c>
      <c r="C1061" s="5" t="s">
        <v>39</v>
      </c>
      <c r="D1061" s="5" t="s">
        <v>17</v>
      </c>
      <c r="E1061" s="5" t="s">
        <v>162</v>
      </c>
      <c r="F1061" s="5" t="s">
        <v>163</v>
      </c>
      <c r="G1061" s="3" t="str">
        <f>VLOOKUP(D1061,[1]tab_gl_segment_4!A:D,3,FALSE)</f>
        <v>FURNITURE, FIXTURE &amp; EQUIPMENT</v>
      </c>
      <c r="H1061" s="4">
        <v>0</v>
      </c>
      <c r="I1061" s="4">
        <v>0</v>
      </c>
      <c r="J1061" s="4">
        <v>0</v>
      </c>
      <c r="K1061" s="4">
        <v>0</v>
      </c>
      <c r="L1061" s="3" t="str">
        <f>VLOOKUP(F1061,[1]demo_job_tbl!A:E,4,FALSE)</f>
        <v>SOUTH HILLS ATHLETIC ADD/RENO</v>
      </c>
      <c r="M1061" s="5" t="str">
        <f>VLOOKUP(F1061,[1]demo_job_tbl!A:C,3,FALSE)</f>
        <v>OR</v>
      </c>
    </row>
    <row r="1062" spans="1:13" x14ac:dyDescent="0.25">
      <c r="A1062" s="5" t="s">
        <v>141</v>
      </c>
      <c r="B1062" s="5" t="s">
        <v>15</v>
      </c>
      <c r="C1062" s="5" t="s">
        <v>39</v>
      </c>
      <c r="D1062" s="5" t="s">
        <v>144</v>
      </c>
      <c r="E1062" s="5" t="s">
        <v>162</v>
      </c>
      <c r="F1062" s="5" t="s">
        <v>163</v>
      </c>
      <c r="G1062" s="3" t="str">
        <f>VLOOKUP(D1062,[1]tab_gl_segment_4!A:D,3,FALSE)</f>
        <v>CONTINGENCY-FF&amp;E</v>
      </c>
      <c r="H1062" s="4">
        <v>0</v>
      </c>
      <c r="I1062" s="4">
        <v>0</v>
      </c>
      <c r="J1062" s="4">
        <v>0</v>
      </c>
      <c r="K1062" s="4">
        <v>0</v>
      </c>
      <c r="L1062" s="3" t="str">
        <f>VLOOKUP(F1062,[1]demo_job_tbl!A:E,4,FALSE)</f>
        <v>SOUTH HILLS ATHLETIC ADD/RENO</v>
      </c>
      <c r="M1062" s="5" t="str">
        <f>VLOOKUP(F1062,[1]demo_job_tbl!A:C,3,FALSE)</f>
        <v>OR</v>
      </c>
    </row>
    <row r="1063" spans="1:13" x14ac:dyDescent="0.25">
      <c r="A1063" s="5" t="s">
        <v>141</v>
      </c>
      <c r="B1063" s="5" t="s">
        <v>15</v>
      </c>
      <c r="C1063" s="5" t="s">
        <v>16</v>
      </c>
      <c r="D1063" s="5" t="s">
        <v>40</v>
      </c>
      <c r="E1063" s="5" t="s">
        <v>162</v>
      </c>
      <c r="F1063" s="5" t="s">
        <v>163</v>
      </c>
      <c r="G1063" s="3" t="str">
        <f>VLOOKUP(D1063,[1]tab_gl_segment_4!A:D,3,FALSE)</f>
        <v>A/E ALLOWANCES</v>
      </c>
      <c r="H1063" s="4">
        <v>34019.019999999997</v>
      </c>
      <c r="I1063" s="4">
        <v>0</v>
      </c>
      <c r="J1063" s="4">
        <v>34019.019999999997</v>
      </c>
      <c r="K1063" s="4">
        <v>0</v>
      </c>
      <c r="L1063" s="3" t="str">
        <f>VLOOKUP(F1063,[1]demo_job_tbl!A:E,4,FALSE)</f>
        <v>SOUTH HILLS ATHLETIC ADD/RENO</v>
      </c>
      <c r="M1063" s="5" t="str">
        <f>VLOOKUP(F1063,[1]demo_job_tbl!A:C,3,FALSE)</f>
        <v>OR</v>
      </c>
    </row>
    <row r="1064" spans="1:13" x14ac:dyDescent="0.25">
      <c r="A1064" s="5" t="s">
        <v>141</v>
      </c>
      <c r="B1064" s="5" t="s">
        <v>15</v>
      </c>
      <c r="C1064" s="5" t="s">
        <v>16</v>
      </c>
      <c r="D1064" s="5" t="s">
        <v>41</v>
      </c>
      <c r="E1064" s="5" t="s">
        <v>162</v>
      </c>
      <c r="F1064" s="5" t="s">
        <v>163</v>
      </c>
      <c r="G1064" s="3" t="str">
        <f>VLOOKUP(D1064,[1]tab_gl_segment_4!A:D,3,FALSE)</f>
        <v>ACCESSIBILITY (RAS)</v>
      </c>
      <c r="H1064" s="4">
        <v>1354.5</v>
      </c>
      <c r="I1064" s="4">
        <v>0</v>
      </c>
      <c r="J1064" s="4">
        <v>1354.5</v>
      </c>
      <c r="K1064" s="4">
        <v>0</v>
      </c>
      <c r="L1064" s="3" t="str">
        <f>VLOOKUP(F1064,[1]demo_job_tbl!A:E,4,FALSE)</f>
        <v>SOUTH HILLS ATHLETIC ADD/RENO</v>
      </c>
      <c r="M1064" s="5" t="str">
        <f>VLOOKUP(F1064,[1]demo_job_tbl!A:C,3,FALSE)</f>
        <v>OR</v>
      </c>
    </row>
    <row r="1065" spans="1:13" x14ac:dyDescent="0.25">
      <c r="A1065" s="5" t="s">
        <v>141</v>
      </c>
      <c r="B1065" s="5" t="s">
        <v>15</v>
      </c>
      <c r="C1065" s="5" t="s">
        <v>16</v>
      </c>
      <c r="D1065" s="5" t="s">
        <v>43</v>
      </c>
      <c r="E1065" s="5" t="s">
        <v>162</v>
      </c>
      <c r="F1065" s="5" t="s">
        <v>163</v>
      </c>
      <c r="G1065" s="3" t="str">
        <f>VLOOKUP(D1065,[1]tab_gl_segment_4!A:D,3,FALSE)</f>
        <v>DESIGN SERVICES</v>
      </c>
      <c r="H1065" s="4">
        <v>159586.88</v>
      </c>
      <c r="I1065" s="4">
        <v>0</v>
      </c>
      <c r="J1065" s="4">
        <v>159586.88</v>
      </c>
      <c r="K1065" s="4">
        <v>0</v>
      </c>
      <c r="L1065" s="3" t="str">
        <f>VLOOKUP(F1065,[1]demo_job_tbl!A:E,4,FALSE)</f>
        <v>SOUTH HILLS ATHLETIC ADD/RENO</v>
      </c>
      <c r="M1065" s="5" t="str">
        <f>VLOOKUP(F1065,[1]demo_job_tbl!A:C,3,FALSE)</f>
        <v>OR</v>
      </c>
    </row>
    <row r="1066" spans="1:13" x14ac:dyDescent="0.25">
      <c r="A1066" s="5" t="s">
        <v>141</v>
      </c>
      <c r="B1066" s="5" t="s">
        <v>15</v>
      </c>
      <c r="C1066" s="5" t="s">
        <v>16</v>
      </c>
      <c r="D1066" s="5" t="s">
        <v>44</v>
      </c>
      <c r="E1066" s="5" t="s">
        <v>162</v>
      </c>
      <c r="F1066" s="5" t="s">
        <v>163</v>
      </c>
      <c r="G1066" s="3" t="str">
        <f>VLOOKUP(D1066,[1]tab_gl_segment_4!A:D,3,FALSE)</f>
        <v>CONSTRUCTION COST BUDGET</v>
      </c>
      <c r="H1066" s="4">
        <v>1072911.3899999999</v>
      </c>
      <c r="I1066" s="4">
        <v>0</v>
      </c>
      <c r="J1066" s="4">
        <v>1072911.3899999999</v>
      </c>
      <c r="K1066" s="4">
        <v>0</v>
      </c>
      <c r="L1066" s="3" t="str">
        <f>VLOOKUP(F1066,[1]demo_job_tbl!A:E,4,FALSE)</f>
        <v>SOUTH HILLS ATHLETIC ADD/RENO</v>
      </c>
      <c r="M1066" s="5" t="str">
        <f>VLOOKUP(F1066,[1]demo_job_tbl!A:C,3,FALSE)</f>
        <v>OR</v>
      </c>
    </row>
    <row r="1067" spans="1:13" x14ac:dyDescent="0.25">
      <c r="A1067" s="5" t="s">
        <v>141</v>
      </c>
      <c r="B1067" s="5" t="s">
        <v>15</v>
      </c>
      <c r="C1067" s="5" t="s">
        <v>16</v>
      </c>
      <c r="D1067" s="5" t="s">
        <v>45</v>
      </c>
      <c r="E1067" s="5" t="s">
        <v>162</v>
      </c>
      <c r="F1067" s="5" t="s">
        <v>163</v>
      </c>
      <c r="G1067" s="3" t="str">
        <f>VLOOKUP(D1067,[1]tab_gl_segment_4!A:D,3,FALSE)</f>
        <v>IN CONTRACT CONSTRUC ALLOWANCE</v>
      </c>
      <c r="H1067" s="4">
        <v>70807.98</v>
      </c>
      <c r="I1067" s="4">
        <v>0</v>
      </c>
      <c r="J1067" s="4">
        <v>70807.98</v>
      </c>
      <c r="K1067" s="4">
        <v>0</v>
      </c>
      <c r="L1067" s="3" t="str">
        <f>VLOOKUP(F1067,[1]demo_job_tbl!A:E,4,FALSE)</f>
        <v>SOUTH HILLS ATHLETIC ADD/RENO</v>
      </c>
      <c r="M1067" s="5" t="str">
        <f>VLOOKUP(F1067,[1]demo_job_tbl!A:C,3,FALSE)</f>
        <v>OR</v>
      </c>
    </row>
    <row r="1068" spans="1:13" x14ac:dyDescent="0.25">
      <c r="A1068" s="5" t="s">
        <v>141</v>
      </c>
      <c r="B1068" s="5" t="s">
        <v>15</v>
      </c>
      <c r="C1068" s="5" t="s">
        <v>16</v>
      </c>
      <c r="D1068" s="5" t="s">
        <v>17</v>
      </c>
      <c r="E1068" s="5" t="s">
        <v>162</v>
      </c>
      <c r="F1068" s="5" t="s">
        <v>163</v>
      </c>
      <c r="G1068" s="3" t="str">
        <f>VLOOKUP(D1068,[1]tab_gl_segment_4!A:D,3,FALSE)</f>
        <v>FURNITURE, FIXTURE &amp; EQUIPMENT</v>
      </c>
      <c r="H1068" s="4">
        <v>0</v>
      </c>
      <c r="I1068" s="4">
        <v>0</v>
      </c>
      <c r="J1068" s="4">
        <v>0</v>
      </c>
      <c r="K1068" s="4">
        <v>0</v>
      </c>
      <c r="L1068" s="3" t="str">
        <f>VLOOKUP(F1068,[1]demo_job_tbl!A:E,4,FALSE)</f>
        <v>SOUTH HILLS ATHLETIC ADD/RENO</v>
      </c>
      <c r="M1068" s="5" t="str">
        <f>VLOOKUP(F1068,[1]demo_job_tbl!A:C,3,FALSE)</f>
        <v>OR</v>
      </c>
    </row>
    <row r="1069" spans="1:13" x14ac:dyDescent="0.25">
      <c r="A1069" s="5" t="s">
        <v>141</v>
      </c>
      <c r="B1069" s="5" t="s">
        <v>15</v>
      </c>
      <c r="C1069" s="5" t="s">
        <v>16</v>
      </c>
      <c r="D1069" s="5" t="s">
        <v>46</v>
      </c>
      <c r="E1069" s="5" t="s">
        <v>162</v>
      </c>
      <c r="F1069" s="5" t="s">
        <v>163</v>
      </c>
      <c r="G1069" s="3" t="str">
        <f>VLOOKUP(D1069,[1]tab_gl_segment_4!A:D,3,FALSE)</f>
        <v>PROGRAM MANAGEMENT</v>
      </c>
      <c r="H1069" s="4">
        <v>81354.38</v>
      </c>
      <c r="I1069" s="4">
        <v>0</v>
      </c>
      <c r="J1069" s="4">
        <v>81354.38</v>
      </c>
      <c r="K1069" s="4">
        <v>0</v>
      </c>
      <c r="L1069" s="3" t="str">
        <f>VLOOKUP(F1069,[1]demo_job_tbl!A:E,4,FALSE)</f>
        <v>SOUTH HILLS ATHLETIC ADD/RENO</v>
      </c>
      <c r="M1069" s="5" t="str">
        <f>VLOOKUP(F1069,[1]demo_job_tbl!A:C,3,FALSE)</f>
        <v>OR</v>
      </c>
    </row>
    <row r="1070" spans="1:13" x14ac:dyDescent="0.25">
      <c r="A1070" s="5" t="s">
        <v>141</v>
      </c>
      <c r="B1070" s="5" t="s">
        <v>15</v>
      </c>
      <c r="C1070" s="5" t="s">
        <v>16</v>
      </c>
      <c r="D1070" s="5" t="s">
        <v>49</v>
      </c>
      <c r="E1070" s="5" t="s">
        <v>162</v>
      </c>
      <c r="F1070" s="5" t="s">
        <v>163</v>
      </c>
      <c r="G1070" s="3" t="str">
        <f>VLOOKUP(D1070,[1]tab_gl_segment_4!A:D,3,FALSE)</f>
        <v>COMMISSIONING</v>
      </c>
      <c r="H1070" s="4">
        <v>0</v>
      </c>
      <c r="I1070" s="4">
        <v>0</v>
      </c>
      <c r="J1070" s="4">
        <v>0</v>
      </c>
      <c r="K1070" s="4">
        <v>0</v>
      </c>
      <c r="L1070" s="3" t="str">
        <f>VLOOKUP(F1070,[1]demo_job_tbl!A:E,4,FALSE)</f>
        <v>SOUTH HILLS ATHLETIC ADD/RENO</v>
      </c>
      <c r="M1070" s="5" t="str">
        <f>VLOOKUP(F1070,[1]demo_job_tbl!A:C,3,FALSE)</f>
        <v>OR</v>
      </c>
    </row>
    <row r="1071" spans="1:13" x14ac:dyDescent="0.25">
      <c r="A1071" s="5" t="s">
        <v>141</v>
      </c>
      <c r="B1071" s="5" t="s">
        <v>15</v>
      </c>
      <c r="C1071" s="5" t="s">
        <v>16</v>
      </c>
      <c r="D1071" s="5" t="s">
        <v>144</v>
      </c>
      <c r="E1071" s="5" t="s">
        <v>162</v>
      </c>
      <c r="F1071" s="5" t="s">
        <v>163</v>
      </c>
      <c r="G1071" s="3" t="str">
        <f>VLOOKUP(D1071,[1]tab_gl_segment_4!A:D,3,FALSE)</f>
        <v>CONTINGENCY-FF&amp;E</v>
      </c>
      <c r="H1071" s="4">
        <v>0</v>
      </c>
      <c r="I1071" s="4">
        <v>0</v>
      </c>
      <c r="J1071" s="4">
        <v>0</v>
      </c>
      <c r="K1071" s="4">
        <v>0</v>
      </c>
      <c r="L1071" s="3" t="str">
        <f>VLOOKUP(F1071,[1]demo_job_tbl!A:E,4,FALSE)</f>
        <v>SOUTH HILLS ATHLETIC ADD/RENO</v>
      </c>
      <c r="M1071" s="5" t="str">
        <f>VLOOKUP(F1071,[1]demo_job_tbl!A:C,3,FALSE)</f>
        <v>OR</v>
      </c>
    </row>
    <row r="1072" spans="1:13" x14ac:dyDescent="0.25">
      <c r="A1072" s="5" t="s">
        <v>141</v>
      </c>
      <c r="B1072" s="5" t="s">
        <v>15</v>
      </c>
      <c r="C1072" s="5" t="s">
        <v>16</v>
      </c>
      <c r="D1072" s="5" t="s">
        <v>50</v>
      </c>
      <c r="E1072" s="5" t="s">
        <v>162</v>
      </c>
      <c r="F1072" s="5" t="s">
        <v>163</v>
      </c>
      <c r="G1072" s="3" t="str">
        <f>VLOOKUP(D1072,[1]tab_gl_segment_4!A:D,3,FALSE)</f>
        <v>GEOTECH</v>
      </c>
      <c r="H1072" s="4">
        <v>0</v>
      </c>
      <c r="I1072" s="4">
        <v>0</v>
      </c>
      <c r="J1072" s="4">
        <v>0</v>
      </c>
      <c r="K1072" s="4">
        <v>0</v>
      </c>
      <c r="L1072" s="3" t="str">
        <f>VLOOKUP(F1072,[1]demo_job_tbl!A:E,4,FALSE)</f>
        <v>SOUTH HILLS ATHLETIC ADD/RENO</v>
      </c>
      <c r="M1072" s="5" t="str">
        <f>VLOOKUP(F1072,[1]demo_job_tbl!A:C,3,FALSE)</f>
        <v>OR</v>
      </c>
    </row>
    <row r="1073" spans="1:13" x14ac:dyDescent="0.25">
      <c r="A1073" s="5" t="s">
        <v>141</v>
      </c>
      <c r="B1073" s="5" t="s">
        <v>15</v>
      </c>
      <c r="C1073" s="5" t="s">
        <v>16</v>
      </c>
      <c r="D1073" s="5" t="s">
        <v>52</v>
      </c>
      <c r="E1073" s="5" t="s">
        <v>162</v>
      </c>
      <c r="F1073" s="5" t="s">
        <v>163</v>
      </c>
      <c r="G1073" s="3" t="str">
        <f>VLOOKUP(D1073,[1]tab_gl_segment_4!A:D,3,FALSE)</f>
        <v>CONTINGENCY HOLDING ACCT</v>
      </c>
      <c r="H1073" s="4">
        <v>0</v>
      </c>
      <c r="I1073" s="4">
        <v>0</v>
      </c>
      <c r="J1073" s="4">
        <v>0</v>
      </c>
      <c r="K1073" s="4">
        <v>0</v>
      </c>
      <c r="L1073" s="3" t="str">
        <f>VLOOKUP(F1073,[1]demo_job_tbl!A:E,4,FALSE)</f>
        <v>SOUTH HILLS ATHLETIC ADD/RENO</v>
      </c>
      <c r="M1073" s="5" t="str">
        <f>VLOOKUP(F1073,[1]demo_job_tbl!A:C,3,FALSE)</f>
        <v>OR</v>
      </c>
    </row>
    <row r="1074" spans="1:13" x14ac:dyDescent="0.25">
      <c r="A1074" s="5" t="s">
        <v>141</v>
      </c>
      <c r="B1074" s="5" t="s">
        <v>15</v>
      </c>
      <c r="C1074" s="5" t="s">
        <v>16</v>
      </c>
      <c r="D1074" s="5" t="s">
        <v>55</v>
      </c>
      <c r="E1074" s="5" t="s">
        <v>162</v>
      </c>
      <c r="F1074" s="5" t="s">
        <v>163</v>
      </c>
      <c r="G1074" s="3" t="str">
        <f>VLOOKUP(D1074,[1]tab_gl_segment_4!A:D,3,FALSE)</f>
        <v>MOVING</v>
      </c>
      <c r="H1074" s="4">
        <v>0</v>
      </c>
      <c r="I1074" s="4">
        <v>0</v>
      </c>
      <c r="J1074" s="4">
        <v>0</v>
      </c>
      <c r="K1074" s="4">
        <v>0</v>
      </c>
      <c r="L1074" s="3" t="str">
        <f>VLOOKUP(F1074,[1]demo_job_tbl!A:E,4,FALSE)</f>
        <v>SOUTH HILLS ATHLETIC ADD/RENO</v>
      </c>
      <c r="M1074" s="5" t="str">
        <f>VLOOKUP(F1074,[1]demo_job_tbl!A:C,3,FALSE)</f>
        <v>OR</v>
      </c>
    </row>
    <row r="1075" spans="1:13" x14ac:dyDescent="0.25">
      <c r="A1075" s="5" t="s">
        <v>141</v>
      </c>
      <c r="B1075" s="5" t="s">
        <v>15</v>
      </c>
      <c r="C1075" s="5" t="s">
        <v>16</v>
      </c>
      <c r="D1075" s="5" t="s">
        <v>56</v>
      </c>
      <c r="E1075" s="5" t="s">
        <v>162</v>
      </c>
      <c r="F1075" s="5" t="s">
        <v>163</v>
      </c>
      <c r="G1075" s="3" t="str">
        <f>VLOOKUP(D1075,[1]tab_gl_segment_4!A:D,3,FALSE)</f>
        <v>MATERIAL TESTING</v>
      </c>
      <c r="H1075" s="4">
        <v>3570</v>
      </c>
      <c r="I1075" s="4">
        <v>0</v>
      </c>
      <c r="J1075" s="4">
        <v>3570</v>
      </c>
      <c r="K1075" s="4">
        <v>0</v>
      </c>
      <c r="L1075" s="3" t="str">
        <f>VLOOKUP(F1075,[1]demo_job_tbl!A:E,4,FALSE)</f>
        <v>SOUTH HILLS ATHLETIC ADD/RENO</v>
      </c>
      <c r="M1075" s="5" t="str">
        <f>VLOOKUP(F1075,[1]demo_job_tbl!A:C,3,FALSE)</f>
        <v>OR</v>
      </c>
    </row>
    <row r="1076" spans="1:13" x14ac:dyDescent="0.25">
      <c r="A1076" s="5" t="s">
        <v>141</v>
      </c>
      <c r="B1076" s="5" t="s">
        <v>15</v>
      </c>
      <c r="C1076" s="5" t="s">
        <v>16</v>
      </c>
      <c r="D1076" s="5" t="s">
        <v>145</v>
      </c>
      <c r="E1076" s="5" t="s">
        <v>162</v>
      </c>
      <c r="F1076" s="5" t="s">
        <v>163</v>
      </c>
      <c r="G1076" s="3" t="str">
        <f>VLOOKUP(D1076,[1]tab_gl_segment_4!A:D,3,FALSE)</f>
        <v>MOBILIZATION SERVICES</v>
      </c>
      <c r="H1076" s="4">
        <v>0</v>
      </c>
      <c r="I1076" s="4">
        <v>0</v>
      </c>
      <c r="J1076" s="4">
        <v>0</v>
      </c>
      <c r="K1076" s="4">
        <v>0</v>
      </c>
      <c r="L1076" s="3" t="str">
        <f>VLOOKUP(F1076,[1]demo_job_tbl!A:E,4,FALSE)</f>
        <v>SOUTH HILLS ATHLETIC ADD/RENO</v>
      </c>
      <c r="M1076" s="5" t="str">
        <f>VLOOKUP(F1076,[1]demo_job_tbl!A:C,3,FALSE)</f>
        <v>OR</v>
      </c>
    </row>
    <row r="1077" spans="1:13" x14ac:dyDescent="0.25">
      <c r="A1077" s="5" t="s">
        <v>141</v>
      </c>
      <c r="B1077" s="5" t="s">
        <v>15</v>
      </c>
      <c r="C1077" s="5" t="s">
        <v>16</v>
      </c>
      <c r="D1077" s="5" t="s">
        <v>30</v>
      </c>
      <c r="E1077" s="5" t="s">
        <v>162</v>
      </c>
      <c r="F1077" s="5" t="s">
        <v>163</v>
      </c>
      <c r="G1077" s="3" t="str">
        <f>VLOOKUP(D1077,[1]tab_gl_segment_4!A:D,3,FALSE)</f>
        <v>OVERTIME COST</v>
      </c>
      <c r="H1077" s="4">
        <v>0</v>
      </c>
      <c r="I1077" s="4">
        <v>0</v>
      </c>
      <c r="J1077" s="4">
        <v>0</v>
      </c>
      <c r="K1077" s="4">
        <v>0</v>
      </c>
      <c r="L1077" s="3" t="str">
        <f>VLOOKUP(F1077,[1]demo_job_tbl!A:E,4,FALSE)</f>
        <v>SOUTH HILLS ATHLETIC ADD/RENO</v>
      </c>
      <c r="M1077" s="5" t="str">
        <f>VLOOKUP(F1077,[1]demo_job_tbl!A:C,3,FALSE)</f>
        <v>OR</v>
      </c>
    </row>
    <row r="1078" spans="1:13" x14ac:dyDescent="0.25">
      <c r="A1078" s="5" t="s">
        <v>141</v>
      </c>
      <c r="B1078" s="5" t="s">
        <v>15</v>
      </c>
      <c r="C1078" s="5" t="s">
        <v>16</v>
      </c>
      <c r="D1078" s="5" t="s">
        <v>57</v>
      </c>
      <c r="E1078" s="5" t="s">
        <v>162</v>
      </c>
      <c r="F1078" s="5" t="s">
        <v>163</v>
      </c>
      <c r="G1078" s="3" t="str">
        <f>VLOOKUP(D1078,[1]tab_gl_segment_4!A:D,3,FALSE)</f>
        <v>A/E REIMBURSABLES</v>
      </c>
      <c r="H1078" s="4">
        <v>0</v>
      </c>
      <c r="I1078" s="4">
        <v>0</v>
      </c>
      <c r="J1078" s="4">
        <v>0</v>
      </c>
      <c r="K1078" s="4">
        <v>0</v>
      </c>
      <c r="L1078" s="3" t="str">
        <f>VLOOKUP(F1078,[1]demo_job_tbl!A:E,4,FALSE)</f>
        <v>SOUTH HILLS ATHLETIC ADD/RENO</v>
      </c>
      <c r="M1078" s="5" t="str">
        <f>VLOOKUP(F1078,[1]demo_job_tbl!A:C,3,FALSE)</f>
        <v>OR</v>
      </c>
    </row>
    <row r="1079" spans="1:13" x14ac:dyDescent="0.25">
      <c r="A1079" s="5" t="s">
        <v>141</v>
      </c>
      <c r="B1079" s="5" t="s">
        <v>15</v>
      </c>
      <c r="C1079" s="5" t="s">
        <v>16</v>
      </c>
      <c r="D1079" s="5" t="s">
        <v>58</v>
      </c>
      <c r="E1079" s="5" t="s">
        <v>162</v>
      </c>
      <c r="F1079" s="5" t="s">
        <v>163</v>
      </c>
      <c r="G1079" s="3" t="str">
        <f>VLOOKUP(D1079,[1]tab_gl_segment_4!A:D,3,FALSE)</f>
        <v>ROOF CONSULTING</v>
      </c>
      <c r="H1079" s="4">
        <v>0</v>
      </c>
      <c r="I1079" s="4">
        <v>0</v>
      </c>
      <c r="J1079" s="4">
        <v>0</v>
      </c>
      <c r="K1079" s="4">
        <v>0</v>
      </c>
      <c r="L1079" s="3" t="str">
        <f>VLOOKUP(F1079,[1]demo_job_tbl!A:E,4,FALSE)</f>
        <v>SOUTH HILLS ATHLETIC ADD/RENO</v>
      </c>
      <c r="M1079" s="5" t="str">
        <f>VLOOKUP(F1079,[1]demo_job_tbl!A:C,3,FALSE)</f>
        <v>OR</v>
      </c>
    </row>
    <row r="1080" spans="1:13" x14ac:dyDescent="0.25">
      <c r="A1080" s="5" t="s">
        <v>141</v>
      </c>
      <c r="B1080" s="5" t="s">
        <v>15</v>
      </c>
      <c r="C1080" s="5" t="s">
        <v>16</v>
      </c>
      <c r="D1080" s="5" t="s">
        <v>59</v>
      </c>
      <c r="E1080" s="5" t="s">
        <v>162</v>
      </c>
      <c r="F1080" s="5" t="s">
        <v>163</v>
      </c>
      <c r="G1080" s="3" t="str">
        <f>VLOOKUP(D1080,[1]tab_gl_segment_4!A:D,3,FALSE)</f>
        <v>PERMIT/FEE REIMBURSEMENT</v>
      </c>
      <c r="H1080" s="4">
        <v>0</v>
      </c>
      <c r="I1080" s="4">
        <v>0</v>
      </c>
      <c r="J1080" s="4">
        <v>0</v>
      </c>
      <c r="K1080" s="4">
        <v>0</v>
      </c>
      <c r="L1080" s="3" t="str">
        <f>VLOOKUP(F1080,[1]demo_job_tbl!A:E,4,FALSE)</f>
        <v>SOUTH HILLS ATHLETIC ADD/RENO</v>
      </c>
      <c r="M1080" s="5" t="str">
        <f>VLOOKUP(F1080,[1]demo_job_tbl!A:C,3,FALSE)</f>
        <v>OR</v>
      </c>
    </row>
    <row r="1081" spans="1:13" x14ac:dyDescent="0.25">
      <c r="A1081" s="5" t="s">
        <v>141</v>
      </c>
      <c r="B1081" s="5" t="s">
        <v>15</v>
      </c>
      <c r="C1081" s="5" t="s">
        <v>16</v>
      </c>
      <c r="D1081" s="5" t="s">
        <v>146</v>
      </c>
      <c r="E1081" s="5" t="s">
        <v>162</v>
      </c>
      <c r="F1081" s="5" t="s">
        <v>163</v>
      </c>
      <c r="G1081" s="3" t="str">
        <f>VLOOKUP(D1081,[1]tab_gl_segment_4!A:D,3,FALSE)</f>
        <v>OR REIMUBRUSEMENTS</v>
      </c>
      <c r="H1081" s="4">
        <v>0</v>
      </c>
      <c r="I1081" s="4">
        <v>0</v>
      </c>
      <c r="J1081" s="4">
        <v>0</v>
      </c>
      <c r="K1081" s="4">
        <v>0</v>
      </c>
      <c r="L1081" s="3" t="str">
        <f>VLOOKUP(F1081,[1]demo_job_tbl!A:E,4,FALSE)</f>
        <v>SOUTH HILLS ATHLETIC ADD/RENO</v>
      </c>
      <c r="M1081" s="5" t="str">
        <f>VLOOKUP(F1081,[1]demo_job_tbl!A:C,3,FALSE)</f>
        <v>OR</v>
      </c>
    </row>
    <row r="1082" spans="1:13" x14ac:dyDescent="0.25">
      <c r="A1082" s="5" t="s">
        <v>141</v>
      </c>
      <c r="B1082" s="5" t="s">
        <v>15</v>
      </c>
      <c r="C1082" s="5" t="s">
        <v>16</v>
      </c>
      <c r="D1082" s="5" t="s">
        <v>60</v>
      </c>
      <c r="E1082" s="5" t="s">
        <v>162</v>
      </c>
      <c r="F1082" s="5" t="s">
        <v>163</v>
      </c>
      <c r="G1082" s="3" t="str">
        <f>VLOOKUP(D1082,[1]tab_gl_segment_4!A:D,3,FALSE)</f>
        <v>SURVEYING</v>
      </c>
      <c r="H1082" s="4">
        <v>0</v>
      </c>
      <c r="I1082" s="4">
        <v>0</v>
      </c>
      <c r="J1082" s="4">
        <v>0</v>
      </c>
      <c r="K1082" s="4">
        <v>0</v>
      </c>
      <c r="L1082" s="3" t="str">
        <f>VLOOKUP(F1082,[1]demo_job_tbl!A:E,4,FALSE)</f>
        <v>SOUTH HILLS ATHLETIC ADD/RENO</v>
      </c>
      <c r="M1082" s="5" t="str">
        <f>VLOOKUP(F1082,[1]demo_job_tbl!A:C,3,FALSE)</f>
        <v>OR</v>
      </c>
    </row>
    <row r="1083" spans="1:13" x14ac:dyDescent="0.25">
      <c r="A1083" s="5" t="s">
        <v>141</v>
      </c>
      <c r="B1083" s="5" t="s">
        <v>15</v>
      </c>
      <c r="C1083" s="5" t="s">
        <v>16</v>
      </c>
      <c r="D1083" s="5" t="s">
        <v>62</v>
      </c>
      <c r="E1083" s="5" t="s">
        <v>162</v>
      </c>
      <c r="F1083" s="5" t="s">
        <v>163</v>
      </c>
      <c r="G1083" s="3" t="str">
        <f>VLOOKUP(D1083,[1]tab_gl_segment_4!A:D,3,FALSE)</f>
        <v>TEST &amp; BALANCE</v>
      </c>
      <c r="H1083" s="4">
        <v>0</v>
      </c>
      <c r="I1083" s="4">
        <v>0</v>
      </c>
      <c r="J1083" s="4">
        <v>0</v>
      </c>
      <c r="K1083" s="4">
        <v>0</v>
      </c>
      <c r="L1083" s="3" t="str">
        <f>VLOOKUP(F1083,[1]demo_job_tbl!A:E,4,FALSE)</f>
        <v>SOUTH HILLS ATHLETIC ADD/RENO</v>
      </c>
      <c r="M1083" s="5" t="str">
        <f>VLOOKUP(F1083,[1]demo_job_tbl!A:C,3,FALSE)</f>
        <v>OR</v>
      </c>
    </row>
    <row r="1084" spans="1:13" x14ac:dyDescent="0.25">
      <c r="A1084" s="5" t="s">
        <v>141</v>
      </c>
      <c r="B1084" s="5" t="s">
        <v>15</v>
      </c>
      <c r="C1084" s="5" t="s">
        <v>16</v>
      </c>
      <c r="D1084" s="5" t="s">
        <v>147</v>
      </c>
      <c r="E1084" s="5" t="s">
        <v>162</v>
      </c>
      <c r="F1084" s="5" t="s">
        <v>163</v>
      </c>
      <c r="G1084" s="3" t="str">
        <f>VLOOKUP(D1084,[1]tab_gl_segment_4!A:D,3,FALSE)</f>
        <v>UTILITY COSTS-CONSTRUCTION</v>
      </c>
      <c r="H1084" s="4">
        <v>0</v>
      </c>
      <c r="I1084" s="4">
        <v>0</v>
      </c>
      <c r="J1084" s="4">
        <v>0</v>
      </c>
      <c r="K1084" s="4">
        <v>0</v>
      </c>
      <c r="L1084" s="3" t="str">
        <f>VLOOKUP(F1084,[1]demo_job_tbl!A:E,4,FALSE)</f>
        <v>SOUTH HILLS ATHLETIC ADD/RENO</v>
      </c>
      <c r="M1084" s="5" t="str">
        <f>VLOOKUP(F1084,[1]demo_job_tbl!A:C,3,FALSE)</f>
        <v>OR</v>
      </c>
    </row>
    <row r="1085" spans="1:13" x14ac:dyDescent="0.25">
      <c r="A1085" s="5" t="s">
        <v>141</v>
      </c>
      <c r="B1085" s="5" t="s">
        <v>15</v>
      </c>
      <c r="C1085" s="5" t="s">
        <v>29</v>
      </c>
      <c r="D1085" s="5" t="s">
        <v>30</v>
      </c>
      <c r="E1085" s="5" t="s">
        <v>162</v>
      </c>
      <c r="F1085" s="5" t="s">
        <v>164</v>
      </c>
      <c r="G1085" s="3" t="str">
        <f>VLOOKUP(D1085,[1]tab_gl_segment_4!A:D,3,FALSE)</f>
        <v>OVERTIME COST</v>
      </c>
      <c r="H1085" s="4">
        <v>35070</v>
      </c>
      <c r="I1085" s="4">
        <v>0</v>
      </c>
      <c r="J1085" s="4">
        <v>7953.65</v>
      </c>
      <c r="K1085" s="4">
        <v>27116.35</v>
      </c>
      <c r="L1085" s="3" t="str">
        <f>VLOOKUP(F1085,[1]demo_job_tbl!A:E,4,FALSE)</f>
        <v>SOUTH HILLS HS ADD/RENO</v>
      </c>
      <c r="M1085" s="5" t="str">
        <f>VLOOKUP(F1085,[1]demo_job_tbl!A:C,3,FALSE)</f>
        <v>OR</v>
      </c>
    </row>
    <row r="1086" spans="1:13" x14ac:dyDescent="0.25">
      <c r="A1086" s="5" t="s">
        <v>141</v>
      </c>
      <c r="B1086" s="5" t="s">
        <v>15</v>
      </c>
      <c r="C1086" s="5" t="s">
        <v>149</v>
      </c>
      <c r="D1086" s="5" t="s">
        <v>30</v>
      </c>
      <c r="E1086" s="5" t="s">
        <v>162</v>
      </c>
      <c r="F1086" s="5" t="s">
        <v>164</v>
      </c>
      <c r="G1086" s="3" t="str">
        <f>VLOOKUP(D1086,[1]tab_gl_segment_4!A:D,3,FALSE)</f>
        <v>OVERTIME COST</v>
      </c>
      <c r="H1086" s="4">
        <v>7424</v>
      </c>
      <c r="I1086" s="4">
        <v>0</v>
      </c>
      <c r="J1086" s="4">
        <v>4854.92</v>
      </c>
      <c r="K1086" s="4">
        <v>2569.08</v>
      </c>
      <c r="L1086" s="3" t="str">
        <f>VLOOKUP(F1086,[1]demo_job_tbl!A:E,4,FALSE)</f>
        <v>SOUTH HILLS HS ADD/RENO</v>
      </c>
      <c r="M1086" s="5" t="str">
        <f>VLOOKUP(F1086,[1]demo_job_tbl!A:C,3,FALSE)</f>
        <v>OR</v>
      </c>
    </row>
    <row r="1087" spans="1:13" x14ac:dyDescent="0.25">
      <c r="A1087" s="5" t="s">
        <v>141</v>
      </c>
      <c r="B1087" s="5" t="s">
        <v>15</v>
      </c>
      <c r="C1087" s="5" t="s">
        <v>33</v>
      </c>
      <c r="D1087" s="5" t="s">
        <v>30</v>
      </c>
      <c r="E1087" s="5" t="s">
        <v>162</v>
      </c>
      <c r="F1087" s="5" t="s">
        <v>164</v>
      </c>
      <c r="G1087" s="3" t="str">
        <f>VLOOKUP(D1087,[1]tab_gl_segment_4!A:D,3,FALSE)</f>
        <v>OVERTIME COST</v>
      </c>
      <c r="H1087" s="4">
        <v>1767</v>
      </c>
      <c r="I1087" s="4">
        <v>0</v>
      </c>
      <c r="J1087" s="4">
        <v>184.68</v>
      </c>
      <c r="K1087" s="4">
        <v>1582.32</v>
      </c>
      <c r="L1087" s="3" t="str">
        <f>VLOOKUP(F1087,[1]demo_job_tbl!A:E,4,FALSE)</f>
        <v>SOUTH HILLS HS ADD/RENO</v>
      </c>
      <c r="M1087" s="5" t="str">
        <f>VLOOKUP(F1087,[1]demo_job_tbl!A:C,3,FALSE)</f>
        <v>OR</v>
      </c>
    </row>
    <row r="1088" spans="1:13" x14ac:dyDescent="0.25">
      <c r="A1088" s="5" t="s">
        <v>141</v>
      </c>
      <c r="B1088" s="5" t="s">
        <v>15</v>
      </c>
      <c r="C1088" s="5" t="s">
        <v>34</v>
      </c>
      <c r="D1088" s="5" t="s">
        <v>30</v>
      </c>
      <c r="E1088" s="5" t="s">
        <v>162</v>
      </c>
      <c r="F1088" s="5" t="s">
        <v>164</v>
      </c>
      <c r="G1088" s="3" t="str">
        <f>VLOOKUP(D1088,[1]tab_gl_segment_4!A:D,3,FALSE)</f>
        <v>OVERTIME COST</v>
      </c>
      <c r="H1088" s="4">
        <v>200</v>
      </c>
      <c r="I1088" s="4">
        <v>0</v>
      </c>
      <c r="J1088" s="4">
        <v>120.7</v>
      </c>
      <c r="K1088" s="4">
        <v>79.3</v>
      </c>
      <c r="L1088" s="3" t="str">
        <f>VLOOKUP(F1088,[1]demo_job_tbl!A:E,4,FALSE)</f>
        <v>SOUTH HILLS HS ADD/RENO</v>
      </c>
      <c r="M1088" s="5" t="str">
        <f>VLOOKUP(F1088,[1]demo_job_tbl!A:C,3,FALSE)</f>
        <v>OR</v>
      </c>
    </row>
    <row r="1089" spans="1:13" x14ac:dyDescent="0.25">
      <c r="A1089" s="5" t="s">
        <v>141</v>
      </c>
      <c r="B1089" s="5" t="s">
        <v>15</v>
      </c>
      <c r="C1089" s="5" t="s">
        <v>35</v>
      </c>
      <c r="D1089" s="5" t="s">
        <v>30</v>
      </c>
      <c r="E1089" s="5" t="s">
        <v>162</v>
      </c>
      <c r="F1089" s="5" t="s">
        <v>164</v>
      </c>
      <c r="G1089" s="3" t="str">
        <f>VLOOKUP(D1089,[1]tab_gl_segment_4!A:D,3,FALSE)</f>
        <v>OVERTIME COST</v>
      </c>
      <c r="H1089" s="4">
        <v>1889</v>
      </c>
      <c r="I1089" s="4">
        <v>0</v>
      </c>
      <c r="J1089" s="4">
        <v>148.16999999999999</v>
      </c>
      <c r="K1089" s="4">
        <v>1740.83</v>
      </c>
      <c r="L1089" s="3" t="str">
        <f>VLOOKUP(F1089,[1]demo_job_tbl!A:E,4,FALSE)</f>
        <v>SOUTH HILLS HS ADD/RENO</v>
      </c>
      <c r="M1089" s="5" t="str">
        <f>VLOOKUP(F1089,[1]demo_job_tbl!A:C,3,FALSE)</f>
        <v>OR</v>
      </c>
    </row>
    <row r="1090" spans="1:13" x14ac:dyDescent="0.25">
      <c r="A1090" s="5" t="s">
        <v>141</v>
      </c>
      <c r="B1090" s="5" t="s">
        <v>15</v>
      </c>
      <c r="C1090" s="5" t="s">
        <v>36</v>
      </c>
      <c r="D1090" s="5" t="s">
        <v>30</v>
      </c>
      <c r="E1090" s="5" t="s">
        <v>162</v>
      </c>
      <c r="F1090" s="5" t="s">
        <v>164</v>
      </c>
      <c r="G1090" s="3" t="str">
        <f>VLOOKUP(D1090,[1]tab_gl_segment_4!A:D,3,FALSE)</f>
        <v>OVERTIME COST</v>
      </c>
      <c r="H1090" s="4">
        <v>200</v>
      </c>
      <c r="I1090" s="4">
        <v>0</v>
      </c>
      <c r="J1090" s="4">
        <v>15.75</v>
      </c>
      <c r="K1090" s="4">
        <v>184.25</v>
      </c>
      <c r="L1090" s="3" t="str">
        <f>VLOOKUP(F1090,[1]demo_job_tbl!A:E,4,FALSE)</f>
        <v>SOUTH HILLS HS ADD/RENO</v>
      </c>
      <c r="M1090" s="5" t="str">
        <f>VLOOKUP(F1090,[1]demo_job_tbl!A:C,3,FALSE)</f>
        <v>OR</v>
      </c>
    </row>
    <row r="1091" spans="1:13" x14ac:dyDescent="0.25">
      <c r="A1091" s="5" t="s">
        <v>141</v>
      </c>
      <c r="B1091" s="5" t="s">
        <v>15</v>
      </c>
      <c r="C1091" s="5" t="s">
        <v>37</v>
      </c>
      <c r="D1091" s="5" t="s">
        <v>30</v>
      </c>
      <c r="E1091" s="5" t="s">
        <v>162</v>
      </c>
      <c r="F1091" s="5" t="s">
        <v>164</v>
      </c>
      <c r="G1091" s="3" t="str">
        <f>VLOOKUP(D1091,[1]tab_gl_segment_4!A:D,3,FALSE)</f>
        <v>OVERTIME COST</v>
      </c>
      <c r="H1091" s="4">
        <v>200</v>
      </c>
      <c r="I1091" s="4">
        <v>0</v>
      </c>
      <c r="J1091" s="4">
        <v>166.76</v>
      </c>
      <c r="K1091" s="4">
        <v>33.24</v>
      </c>
      <c r="L1091" s="3" t="str">
        <f>VLOOKUP(F1091,[1]demo_job_tbl!A:E,4,FALSE)</f>
        <v>SOUTH HILLS HS ADD/RENO</v>
      </c>
      <c r="M1091" s="5" t="str">
        <f>VLOOKUP(F1091,[1]demo_job_tbl!A:C,3,FALSE)</f>
        <v>OR</v>
      </c>
    </row>
    <row r="1092" spans="1:13" x14ac:dyDescent="0.25">
      <c r="A1092" s="5" t="s">
        <v>141</v>
      </c>
      <c r="B1092" s="5" t="s">
        <v>15</v>
      </c>
      <c r="C1092" s="5" t="s">
        <v>38</v>
      </c>
      <c r="D1092" s="5" t="s">
        <v>30</v>
      </c>
      <c r="E1092" s="5" t="s">
        <v>162</v>
      </c>
      <c r="F1092" s="5" t="s">
        <v>164</v>
      </c>
      <c r="G1092" s="3" t="str">
        <f>VLOOKUP(D1092,[1]tab_gl_segment_4!A:D,3,FALSE)</f>
        <v>OVERTIME COST</v>
      </c>
      <c r="H1092" s="4">
        <v>50</v>
      </c>
      <c r="I1092" s="4">
        <v>0</v>
      </c>
      <c r="J1092" s="4">
        <v>11.32</v>
      </c>
      <c r="K1092" s="4">
        <v>38.68</v>
      </c>
      <c r="L1092" s="3" t="str">
        <f>VLOOKUP(F1092,[1]demo_job_tbl!A:E,4,FALSE)</f>
        <v>SOUTH HILLS HS ADD/RENO</v>
      </c>
      <c r="M1092" s="5" t="str">
        <f>VLOOKUP(F1092,[1]demo_job_tbl!A:C,3,FALSE)</f>
        <v>OR</v>
      </c>
    </row>
    <row r="1093" spans="1:13" x14ac:dyDescent="0.25">
      <c r="A1093" s="5" t="s">
        <v>141</v>
      </c>
      <c r="B1093" s="5" t="s">
        <v>15</v>
      </c>
      <c r="C1093" s="5" t="s">
        <v>39</v>
      </c>
      <c r="D1093" s="5" t="s">
        <v>17</v>
      </c>
      <c r="E1093" s="5" t="s">
        <v>162</v>
      </c>
      <c r="F1093" s="5" t="s">
        <v>164</v>
      </c>
      <c r="G1093" s="3" t="str">
        <f>VLOOKUP(D1093,[1]tab_gl_segment_4!A:D,3,FALSE)</f>
        <v>FURNITURE, FIXTURE &amp; EQUIPMENT</v>
      </c>
      <c r="H1093" s="4">
        <v>2196302.37</v>
      </c>
      <c r="I1093" s="4">
        <v>0</v>
      </c>
      <c r="J1093" s="4">
        <v>2131172.41</v>
      </c>
      <c r="K1093" s="4">
        <v>65129.96</v>
      </c>
      <c r="L1093" s="3" t="str">
        <f>VLOOKUP(F1093,[1]demo_job_tbl!A:E,4,FALSE)</f>
        <v>SOUTH HILLS HS ADD/RENO</v>
      </c>
      <c r="M1093" s="5" t="str">
        <f>VLOOKUP(F1093,[1]demo_job_tbl!A:C,3,FALSE)</f>
        <v>OR</v>
      </c>
    </row>
    <row r="1094" spans="1:13" x14ac:dyDescent="0.25">
      <c r="A1094" s="5" t="s">
        <v>141</v>
      </c>
      <c r="B1094" s="5" t="s">
        <v>15</v>
      </c>
      <c r="C1094" s="5" t="s">
        <v>39</v>
      </c>
      <c r="D1094" s="5" t="s">
        <v>144</v>
      </c>
      <c r="E1094" s="5" t="s">
        <v>162</v>
      </c>
      <c r="F1094" s="5" t="s">
        <v>164</v>
      </c>
      <c r="G1094" s="3" t="str">
        <f>VLOOKUP(D1094,[1]tab_gl_segment_4!A:D,3,FALSE)</f>
        <v>CONTINGENCY-FF&amp;E</v>
      </c>
      <c r="H1094" s="4">
        <v>0</v>
      </c>
      <c r="I1094" s="4">
        <v>0</v>
      </c>
      <c r="J1094" s="4">
        <v>0</v>
      </c>
      <c r="K1094" s="4">
        <v>0</v>
      </c>
      <c r="L1094" s="3" t="str">
        <f>VLOOKUP(F1094,[1]demo_job_tbl!A:E,4,FALSE)</f>
        <v>SOUTH HILLS HS ADD/RENO</v>
      </c>
      <c r="M1094" s="5" t="str">
        <f>VLOOKUP(F1094,[1]demo_job_tbl!A:C,3,FALSE)</f>
        <v>OR</v>
      </c>
    </row>
    <row r="1095" spans="1:13" x14ac:dyDescent="0.25">
      <c r="A1095" s="5" t="s">
        <v>141</v>
      </c>
      <c r="B1095" s="5" t="s">
        <v>15</v>
      </c>
      <c r="C1095" s="5" t="s">
        <v>16</v>
      </c>
      <c r="D1095" s="5" t="s">
        <v>40</v>
      </c>
      <c r="E1095" s="5" t="s">
        <v>162</v>
      </c>
      <c r="F1095" s="5" t="s">
        <v>164</v>
      </c>
      <c r="G1095" s="3" t="str">
        <f>VLOOKUP(D1095,[1]tab_gl_segment_4!A:D,3,FALSE)</f>
        <v>A/E ALLOWANCES</v>
      </c>
      <c r="H1095" s="4">
        <v>233811.49</v>
      </c>
      <c r="I1095" s="4">
        <v>29164.79</v>
      </c>
      <c r="J1095" s="4">
        <v>204646.7</v>
      </c>
      <c r="K1095" s="4">
        <v>0</v>
      </c>
      <c r="L1095" s="3" t="str">
        <f>VLOOKUP(F1095,[1]demo_job_tbl!A:E,4,FALSE)</f>
        <v>SOUTH HILLS HS ADD/RENO</v>
      </c>
      <c r="M1095" s="5" t="str">
        <f>VLOOKUP(F1095,[1]demo_job_tbl!A:C,3,FALSE)</f>
        <v>OR</v>
      </c>
    </row>
    <row r="1096" spans="1:13" x14ac:dyDescent="0.25">
      <c r="A1096" s="5" t="s">
        <v>141</v>
      </c>
      <c r="B1096" s="5" t="s">
        <v>15</v>
      </c>
      <c r="C1096" s="5" t="s">
        <v>16</v>
      </c>
      <c r="D1096" s="5" t="s">
        <v>41</v>
      </c>
      <c r="E1096" s="5" t="s">
        <v>162</v>
      </c>
      <c r="F1096" s="5" t="s">
        <v>164</v>
      </c>
      <c r="G1096" s="3" t="str">
        <f>VLOOKUP(D1096,[1]tab_gl_segment_4!A:D,3,FALSE)</f>
        <v>ACCESSIBILITY (RAS)</v>
      </c>
      <c r="H1096" s="4">
        <v>2976.75</v>
      </c>
      <c r="I1096" s="4">
        <v>2976.75</v>
      </c>
      <c r="J1096" s="4">
        <v>0</v>
      </c>
      <c r="K1096" s="4">
        <v>0</v>
      </c>
      <c r="L1096" s="3" t="str">
        <f>VLOOKUP(F1096,[1]demo_job_tbl!A:E,4,FALSE)</f>
        <v>SOUTH HILLS HS ADD/RENO</v>
      </c>
      <c r="M1096" s="5" t="str">
        <f>VLOOKUP(F1096,[1]demo_job_tbl!A:C,3,FALSE)</f>
        <v>OR</v>
      </c>
    </row>
    <row r="1097" spans="1:13" x14ac:dyDescent="0.25">
      <c r="A1097" s="5" t="s">
        <v>141</v>
      </c>
      <c r="B1097" s="5" t="s">
        <v>15</v>
      </c>
      <c r="C1097" s="5" t="s">
        <v>16</v>
      </c>
      <c r="D1097" s="5" t="s">
        <v>42</v>
      </c>
      <c r="E1097" s="5" t="s">
        <v>162</v>
      </c>
      <c r="F1097" s="5" t="s">
        <v>164</v>
      </c>
      <c r="G1097" s="3" t="str">
        <f>VLOOKUP(D1097,[1]tab_gl_segment_4!A:D,3,FALSE)</f>
        <v>ABATEMENT</v>
      </c>
      <c r="H1097" s="4">
        <v>366581</v>
      </c>
      <c r="I1097" s="4">
        <v>0</v>
      </c>
      <c r="J1097" s="4">
        <v>337660.37</v>
      </c>
      <c r="K1097" s="4">
        <v>28920.63</v>
      </c>
      <c r="L1097" s="3" t="str">
        <f>VLOOKUP(F1097,[1]demo_job_tbl!A:E,4,FALSE)</f>
        <v>SOUTH HILLS HS ADD/RENO</v>
      </c>
      <c r="M1097" s="5" t="str">
        <f>VLOOKUP(F1097,[1]demo_job_tbl!A:C,3,FALSE)</f>
        <v>OR</v>
      </c>
    </row>
    <row r="1098" spans="1:13" x14ac:dyDescent="0.25">
      <c r="A1098" s="5" t="s">
        <v>141</v>
      </c>
      <c r="B1098" s="5" t="s">
        <v>15</v>
      </c>
      <c r="C1098" s="5" t="s">
        <v>16</v>
      </c>
      <c r="D1098" s="5" t="s">
        <v>43</v>
      </c>
      <c r="E1098" s="5" t="s">
        <v>162</v>
      </c>
      <c r="F1098" s="5" t="s">
        <v>164</v>
      </c>
      <c r="G1098" s="3" t="str">
        <f>VLOOKUP(D1098,[1]tab_gl_segment_4!A:D,3,FALSE)</f>
        <v>DESIGN SERVICES</v>
      </c>
      <c r="H1098" s="4">
        <v>3007988</v>
      </c>
      <c r="I1098" s="4">
        <v>218912.88</v>
      </c>
      <c r="J1098" s="4">
        <v>2739369.79</v>
      </c>
      <c r="K1098" s="4">
        <v>49705.33</v>
      </c>
      <c r="L1098" s="3" t="str">
        <f>VLOOKUP(F1098,[1]demo_job_tbl!A:E,4,FALSE)</f>
        <v>SOUTH HILLS HS ADD/RENO</v>
      </c>
      <c r="M1098" s="5" t="str">
        <f>VLOOKUP(F1098,[1]demo_job_tbl!A:C,3,FALSE)</f>
        <v>OR</v>
      </c>
    </row>
    <row r="1099" spans="1:13" x14ac:dyDescent="0.25">
      <c r="A1099" s="5" t="s">
        <v>141</v>
      </c>
      <c r="B1099" s="5" t="s">
        <v>15</v>
      </c>
      <c r="C1099" s="5" t="s">
        <v>16</v>
      </c>
      <c r="D1099" s="5" t="s">
        <v>44</v>
      </c>
      <c r="E1099" s="5" t="s">
        <v>162</v>
      </c>
      <c r="F1099" s="5" t="s">
        <v>164</v>
      </c>
      <c r="G1099" s="3" t="str">
        <f>VLOOKUP(D1099,[1]tab_gl_segment_4!A:D,3,FALSE)</f>
        <v>CONSTRUCTION COST BUDGET</v>
      </c>
      <c r="H1099" s="4">
        <v>41110000</v>
      </c>
      <c r="I1099" s="4">
        <v>0</v>
      </c>
      <c r="J1099" s="4">
        <v>39784965.460000001</v>
      </c>
      <c r="K1099" s="4">
        <v>1325034.54</v>
      </c>
      <c r="L1099" s="3" t="str">
        <f>VLOOKUP(F1099,[1]demo_job_tbl!A:E,4,FALSE)</f>
        <v>SOUTH HILLS HS ADD/RENO</v>
      </c>
      <c r="M1099" s="5" t="str">
        <f>VLOOKUP(F1099,[1]demo_job_tbl!A:C,3,FALSE)</f>
        <v>OR</v>
      </c>
    </row>
    <row r="1100" spans="1:13" x14ac:dyDescent="0.25">
      <c r="A1100" s="5" t="s">
        <v>141</v>
      </c>
      <c r="B1100" s="5" t="s">
        <v>15</v>
      </c>
      <c r="C1100" s="5" t="s">
        <v>16</v>
      </c>
      <c r="D1100" s="5" t="s">
        <v>45</v>
      </c>
      <c r="E1100" s="5" t="s">
        <v>162</v>
      </c>
      <c r="F1100" s="5" t="s">
        <v>164</v>
      </c>
      <c r="G1100" s="3" t="str">
        <f>VLOOKUP(D1100,[1]tab_gl_segment_4!A:D,3,FALSE)</f>
        <v>IN CONTRACT CONSTRUC ALLOWANCE</v>
      </c>
      <c r="H1100" s="4">
        <v>2030000</v>
      </c>
      <c r="I1100" s="4">
        <v>0</v>
      </c>
      <c r="J1100" s="4">
        <v>1979503.06</v>
      </c>
      <c r="K1100" s="4">
        <v>50496.94</v>
      </c>
      <c r="L1100" s="3" t="str">
        <f>VLOOKUP(F1100,[1]demo_job_tbl!A:E,4,FALSE)</f>
        <v>SOUTH HILLS HS ADD/RENO</v>
      </c>
      <c r="M1100" s="5" t="str">
        <f>VLOOKUP(F1100,[1]demo_job_tbl!A:C,3,FALSE)</f>
        <v>OR</v>
      </c>
    </row>
    <row r="1101" spans="1:13" x14ac:dyDescent="0.25">
      <c r="A1101" s="5" t="s">
        <v>141</v>
      </c>
      <c r="B1101" s="5" t="s">
        <v>15</v>
      </c>
      <c r="C1101" s="5" t="s">
        <v>16</v>
      </c>
      <c r="D1101" s="5" t="s">
        <v>17</v>
      </c>
      <c r="E1101" s="5" t="s">
        <v>162</v>
      </c>
      <c r="F1101" s="5" t="s">
        <v>164</v>
      </c>
      <c r="G1101" s="3" t="str">
        <f>VLOOKUP(D1101,[1]tab_gl_segment_4!A:D,3,FALSE)</f>
        <v>FURNITURE, FIXTURE &amp; EQUIPMENT</v>
      </c>
      <c r="H1101" s="4">
        <v>7362</v>
      </c>
      <c r="I1101" s="4">
        <v>0</v>
      </c>
      <c r="J1101" s="4">
        <v>7362</v>
      </c>
      <c r="K1101" s="4">
        <v>0</v>
      </c>
      <c r="L1101" s="3" t="str">
        <f>VLOOKUP(F1101,[1]demo_job_tbl!A:E,4,FALSE)</f>
        <v>SOUTH HILLS HS ADD/RENO</v>
      </c>
      <c r="M1101" s="5" t="str">
        <f>VLOOKUP(F1101,[1]demo_job_tbl!A:C,3,FALSE)</f>
        <v>OR</v>
      </c>
    </row>
    <row r="1102" spans="1:13" x14ac:dyDescent="0.25">
      <c r="A1102" s="5" t="s">
        <v>141</v>
      </c>
      <c r="B1102" s="5" t="s">
        <v>15</v>
      </c>
      <c r="C1102" s="5" t="s">
        <v>16</v>
      </c>
      <c r="D1102" s="5" t="s">
        <v>152</v>
      </c>
      <c r="E1102" s="5" t="s">
        <v>162</v>
      </c>
      <c r="F1102" s="5" t="s">
        <v>164</v>
      </c>
      <c r="G1102" s="3" t="str">
        <f>VLOOKUP(D1102,[1]tab_gl_segment_4!A:D,3,FALSE)</f>
        <v>CONSTRUCT ESCALATION ALLOWANCE</v>
      </c>
      <c r="H1102" s="4">
        <v>0</v>
      </c>
      <c r="I1102" s="4">
        <v>0</v>
      </c>
      <c r="J1102" s="4">
        <v>0</v>
      </c>
      <c r="K1102" s="4">
        <v>0</v>
      </c>
      <c r="L1102" s="3" t="str">
        <f>VLOOKUP(F1102,[1]demo_job_tbl!A:E,4,FALSE)</f>
        <v>SOUTH HILLS HS ADD/RENO</v>
      </c>
      <c r="M1102" s="5" t="str">
        <f>VLOOKUP(F1102,[1]demo_job_tbl!A:C,3,FALSE)</f>
        <v>OR</v>
      </c>
    </row>
    <row r="1103" spans="1:13" x14ac:dyDescent="0.25">
      <c r="A1103" s="5" t="s">
        <v>141</v>
      </c>
      <c r="B1103" s="5" t="s">
        <v>15</v>
      </c>
      <c r="C1103" s="5" t="s">
        <v>16</v>
      </c>
      <c r="D1103" s="5" t="s">
        <v>46</v>
      </c>
      <c r="E1103" s="5" t="s">
        <v>162</v>
      </c>
      <c r="F1103" s="5" t="s">
        <v>164</v>
      </c>
      <c r="G1103" s="3" t="str">
        <f>VLOOKUP(D1103,[1]tab_gl_segment_4!A:D,3,FALSE)</f>
        <v>PROGRAM MANAGEMENT</v>
      </c>
      <c r="H1103" s="4">
        <v>2015717.96</v>
      </c>
      <c r="I1103" s="4">
        <v>193102.7</v>
      </c>
      <c r="J1103" s="4">
        <v>1822615.26</v>
      </c>
      <c r="K1103" s="4">
        <v>0</v>
      </c>
      <c r="L1103" s="3" t="str">
        <f>VLOOKUP(F1103,[1]demo_job_tbl!A:E,4,FALSE)</f>
        <v>SOUTH HILLS HS ADD/RENO</v>
      </c>
      <c r="M1103" s="5" t="str">
        <f>VLOOKUP(F1103,[1]demo_job_tbl!A:C,3,FALSE)</f>
        <v>OR</v>
      </c>
    </row>
    <row r="1104" spans="1:13" x14ac:dyDescent="0.25">
      <c r="A1104" s="5" t="s">
        <v>141</v>
      </c>
      <c r="B1104" s="5" t="s">
        <v>15</v>
      </c>
      <c r="C1104" s="5" t="s">
        <v>16</v>
      </c>
      <c r="D1104" s="5" t="s">
        <v>49</v>
      </c>
      <c r="E1104" s="5" t="s">
        <v>162</v>
      </c>
      <c r="F1104" s="5" t="s">
        <v>164</v>
      </c>
      <c r="G1104" s="3" t="str">
        <f>VLOOKUP(D1104,[1]tab_gl_segment_4!A:D,3,FALSE)</f>
        <v>COMMISSIONING</v>
      </c>
      <c r="H1104" s="4">
        <v>51700</v>
      </c>
      <c r="I1104" s="4">
        <v>0</v>
      </c>
      <c r="J1104" s="4">
        <v>51700</v>
      </c>
      <c r="K1104" s="4">
        <v>0</v>
      </c>
      <c r="L1104" s="3" t="str">
        <f>VLOOKUP(F1104,[1]demo_job_tbl!A:E,4,FALSE)</f>
        <v>SOUTH HILLS HS ADD/RENO</v>
      </c>
      <c r="M1104" s="5" t="str">
        <f>VLOOKUP(F1104,[1]demo_job_tbl!A:C,3,FALSE)</f>
        <v>OR</v>
      </c>
    </row>
    <row r="1105" spans="1:13" x14ac:dyDescent="0.25">
      <c r="A1105" s="5" t="s">
        <v>141</v>
      </c>
      <c r="B1105" s="5" t="s">
        <v>15</v>
      </c>
      <c r="C1105" s="5" t="s">
        <v>16</v>
      </c>
      <c r="D1105" s="5" t="s">
        <v>144</v>
      </c>
      <c r="E1105" s="5" t="s">
        <v>162</v>
      </c>
      <c r="F1105" s="5" t="s">
        <v>164</v>
      </c>
      <c r="G1105" s="3" t="str">
        <f>VLOOKUP(D1105,[1]tab_gl_segment_4!A:D,3,FALSE)</f>
        <v>CONTINGENCY-FF&amp;E</v>
      </c>
      <c r="H1105" s="4">
        <v>0</v>
      </c>
      <c r="I1105" s="4">
        <v>0</v>
      </c>
      <c r="J1105" s="4">
        <v>0</v>
      </c>
      <c r="K1105" s="4">
        <v>0</v>
      </c>
      <c r="L1105" s="3" t="str">
        <f>VLOOKUP(F1105,[1]demo_job_tbl!A:E,4,FALSE)</f>
        <v>SOUTH HILLS HS ADD/RENO</v>
      </c>
      <c r="M1105" s="5" t="str">
        <f>VLOOKUP(F1105,[1]demo_job_tbl!A:C,3,FALSE)</f>
        <v>OR</v>
      </c>
    </row>
    <row r="1106" spans="1:13" x14ac:dyDescent="0.25">
      <c r="A1106" s="5" t="s">
        <v>141</v>
      </c>
      <c r="B1106" s="5" t="s">
        <v>15</v>
      </c>
      <c r="C1106" s="5" t="s">
        <v>16</v>
      </c>
      <c r="D1106" s="5" t="s">
        <v>153</v>
      </c>
      <c r="E1106" s="5" t="s">
        <v>162</v>
      </c>
      <c r="F1106" s="5" t="s">
        <v>164</v>
      </c>
      <c r="G1106" s="3" t="str">
        <f>VLOOKUP(D1106,[1]tab_gl_segment_4!A:D,3,FALSE)</f>
        <v>OR Escalation Fee (CIP 2017)</v>
      </c>
      <c r="H1106" s="4">
        <v>0</v>
      </c>
      <c r="I1106" s="4">
        <v>0</v>
      </c>
      <c r="J1106" s="4">
        <v>0</v>
      </c>
      <c r="K1106" s="4">
        <v>0</v>
      </c>
      <c r="L1106" s="3" t="str">
        <f>VLOOKUP(F1106,[1]demo_job_tbl!A:E,4,FALSE)</f>
        <v>SOUTH HILLS HS ADD/RENO</v>
      </c>
      <c r="M1106" s="5" t="str">
        <f>VLOOKUP(F1106,[1]demo_job_tbl!A:C,3,FALSE)</f>
        <v>OR</v>
      </c>
    </row>
    <row r="1107" spans="1:13" x14ac:dyDescent="0.25">
      <c r="A1107" s="5" t="s">
        <v>141</v>
      </c>
      <c r="B1107" s="5" t="s">
        <v>15</v>
      </c>
      <c r="C1107" s="5" t="s">
        <v>16</v>
      </c>
      <c r="D1107" s="5" t="s">
        <v>50</v>
      </c>
      <c r="E1107" s="5" t="s">
        <v>162</v>
      </c>
      <c r="F1107" s="5" t="s">
        <v>164</v>
      </c>
      <c r="G1107" s="3" t="str">
        <f>VLOOKUP(D1107,[1]tab_gl_segment_4!A:D,3,FALSE)</f>
        <v>GEOTECH</v>
      </c>
      <c r="H1107" s="4">
        <v>20950</v>
      </c>
      <c r="I1107" s="4">
        <v>0</v>
      </c>
      <c r="J1107" s="4">
        <v>20950</v>
      </c>
      <c r="K1107" s="4">
        <v>0</v>
      </c>
      <c r="L1107" s="3" t="str">
        <f>VLOOKUP(F1107,[1]demo_job_tbl!A:E,4,FALSE)</f>
        <v>SOUTH HILLS HS ADD/RENO</v>
      </c>
      <c r="M1107" s="5" t="str">
        <f>VLOOKUP(F1107,[1]demo_job_tbl!A:C,3,FALSE)</f>
        <v>OR</v>
      </c>
    </row>
    <row r="1108" spans="1:13" x14ac:dyDescent="0.25">
      <c r="A1108" s="5" t="s">
        <v>141</v>
      </c>
      <c r="B1108" s="5" t="s">
        <v>15</v>
      </c>
      <c r="C1108" s="5" t="s">
        <v>16</v>
      </c>
      <c r="D1108" s="5" t="s">
        <v>51</v>
      </c>
      <c r="E1108" s="5" t="s">
        <v>162</v>
      </c>
      <c r="F1108" s="5" t="s">
        <v>164</v>
      </c>
      <c r="G1108" s="3" t="str">
        <f>VLOOKUP(D1108,[1]tab_gl_segment_4!A:D,3,FALSE)</f>
        <v>HAZMAT CONSULTING</v>
      </c>
      <c r="H1108" s="4">
        <v>46700</v>
      </c>
      <c r="I1108" s="4">
        <v>0</v>
      </c>
      <c r="J1108" s="4">
        <v>42754</v>
      </c>
      <c r="K1108" s="4">
        <v>3946</v>
      </c>
      <c r="L1108" s="3" t="str">
        <f>VLOOKUP(F1108,[1]demo_job_tbl!A:E,4,FALSE)</f>
        <v>SOUTH HILLS HS ADD/RENO</v>
      </c>
      <c r="M1108" s="5" t="str">
        <f>VLOOKUP(F1108,[1]demo_job_tbl!A:C,3,FALSE)</f>
        <v>OR</v>
      </c>
    </row>
    <row r="1109" spans="1:13" x14ac:dyDescent="0.25">
      <c r="A1109" s="5" t="s">
        <v>141</v>
      </c>
      <c r="B1109" s="5" t="s">
        <v>15</v>
      </c>
      <c r="C1109" s="5" t="s">
        <v>16</v>
      </c>
      <c r="D1109" s="5" t="s">
        <v>52</v>
      </c>
      <c r="E1109" s="5" t="s">
        <v>162</v>
      </c>
      <c r="F1109" s="5" t="s">
        <v>164</v>
      </c>
      <c r="G1109" s="3" t="str">
        <f>VLOOKUP(D1109,[1]tab_gl_segment_4!A:D,3,FALSE)</f>
        <v>CONTINGENCY HOLDING ACCT</v>
      </c>
      <c r="H1109" s="4">
        <v>17637.009999999998</v>
      </c>
      <c r="I1109" s="4">
        <v>0</v>
      </c>
      <c r="J1109" s="4">
        <v>0</v>
      </c>
      <c r="K1109" s="4">
        <v>17637.009999999998</v>
      </c>
      <c r="L1109" s="3" t="str">
        <f>VLOOKUP(F1109,[1]demo_job_tbl!A:E,4,FALSE)</f>
        <v>SOUTH HILLS HS ADD/RENO</v>
      </c>
      <c r="M1109" s="5" t="str">
        <f>VLOOKUP(F1109,[1]demo_job_tbl!A:C,3,FALSE)</f>
        <v>OR</v>
      </c>
    </row>
    <row r="1110" spans="1:13" x14ac:dyDescent="0.25">
      <c r="A1110" s="5" t="s">
        <v>141</v>
      </c>
      <c r="B1110" s="5" t="s">
        <v>15</v>
      </c>
      <c r="C1110" s="5" t="s">
        <v>16</v>
      </c>
      <c r="D1110" s="5" t="s">
        <v>53</v>
      </c>
      <c r="E1110" s="5" t="s">
        <v>162</v>
      </c>
      <c r="F1110" s="5" t="s">
        <v>164</v>
      </c>
      <c r="G1110" s="3" t="str">
        <f>VLOOKUP(D1110,[1]tab_gl_segment_4!A:D,3,FALSE)</f>
        <v>ABATEMENT CONTINGENCY (HZMT)</v>
      </c>
      <c r="H1110" s="4">
        <v>29427</v>
      </c>
      <c r="I1110" s="4">
        <v>0</v>
      </c>
      <c r="J1110" s="4">
        <v>13498.96</v>
      </c>
      <c r="K1110" s="4">
        <v>15928.04</v>
      </c>
      <c r="L1110" s="3" t="str">
        <f>VLOOKUP(F1110,[1]demo_job_tbl!A:E,4,FALSE)</f>
        <v>SOUTH HILLS HS ADD/RENO</v>
      </c>
      <c r="M1110" s="5" t="str">
        <f>VLOOKUP(F1110,[1]demo_job_tbl!A:C,3,FALSE)</f>
        <v>OR</v>
      </c>
    </row>
    <row r="1111" spans="1:13" x14ac:dyDescent="0.25">
      <c r="A1111" s="5" t="s">
        <v>141</v>
      </c>
      <c r="B1111" s="5" t="s">
        <v>15</v>
      </c>
      <c r="C1111" s="5" t="s">
        <v>16</v>
      </c>
      <c r="D1111" s="5" t="s">
        <v>55</v>
      </c>
      <c r="E1111" s="5" t="s">
        <v>162</v>
      </c>
      <c r="F1111" s="5" t="s">
        <v>164</v>
      </c>
      <c r="G1111" s="3" t="str">
        <f>VLOOKUP(D1111,[1]tab_gl_segment_4!A:D,3,FALSE)</f>
        <v>MOVING</v>
      </c>
      <c r="H1111" s="4">
        <v>211884.75</v>
      </c>
      <c r="I1111" s="4">
        <v>0</v>
      </c>
      <c r="J1111" s="4">
        <v>161379.25</v>
      </c>
      <c r="K1111" s="4">
        <v>50505.5</v>
      </c>
      <c r="L1111" s="3" t="str">
        <f>VLOOKUP(F1111,[1]demo_job_tbl!A:E,4,FALSE)</f>
        <v>SOUTH HILLS HS ADD/RENO</v>
      </c>
      <c r="M1111" s="5" t="str">
        <f>VLOOKUP(F1111,[1]demo_job_tbl!A:C,3,FALSE)</f>
        <v>OR</v>
      </c>
    </row>
    <row r="1112" spans="1:13" x14ac:dyDescent="0.25">
      <c r="A1112" s="5" t="s">
        <v>141</v>
      </c>
      <c r="B1112" s="5" t="s">
        <v>15</v>
      </c>
      <c r="C1112" s="5" t="s">
        <v>16</v>
      </c>
      <c r="D1112" s="5" t="s">
        <v>56</v>
      </c>
      <c r="E1112" s="5" t="s">
        <v>162</v>
      </c>
      <c r="F1112" s="5" t="s">
        <v>164</v>
      </c>
      <c r="G1112" s="3" t="str">
        <f>VLOOKUP(D1112,[1]tab_gl_segment_4!A:D,3,FALSE)</f>
        <v>MATERIAL TESTING</v>
      </c>
      <c r="H1112" s="4">
        <v>113886.83</v>
      </c>
      <c r="I1112" s="4">
        <v>0</v>
      </c>
      <c r="J1112" s="4">
        <v>109240</v>
      </c>
      <c r="K1112" s="4">
        <v>4646.83</v>
      </c>
      <c r="L1112" s="3" t="str">
        <f>VLOOKUP(F1112,[1]demo_job_tbl!A:E,4,FALSE)</f>
        <v>SOUTH HILLS HS ADD/RENO</v>
      </c>
      <c r="M1112" s="5" t="str">
        <f>VLOOKUP(F1112,[1]demo_job_tbl!A:C,3,FALSE)</f>
        <v>OR</v>
      </c>
    </row>
    <row r="1113" spans="1:13" x14ac:dyDescent="0.25">
      <c r="A1113" s="5" t="s">
        <v>141</v>
      </c>
      <c r="B1113" s="5" t="s">
        <v>15</v>
      </c>
      <c r="C1113" s="5" t="s">
        <v>16</v>
      </c>
      <c r="D1113" s="5" t="s">
        <v>145</v>
      </c>
      <c r="E1113" s="5" t="s">
        <v>162</v>
      </c>
      <c r="F1113" s="5" t="s">
        <v>164</v>
      </c>
      <c r="G1113" s="3" t="str">
        <f>VLOOKUP(D1113,[1]tab_gl_segment_4!A:D,3,FALSE)</f>
        <v>MOBILIZATION SERVICES</v>
      </c>
      <c r="H1113" s="4">
        <v>0</v>
      </c>
      <c r="I1113" s="4">
        <v>0</v>
      </c>
      <c r="J1113" s="4">
        <v>0</v>
      </c>
      <c r="K1113" s="4">
        <v>0</v>
      </c>
      <c r="L1113" s="3" t="str">
        <f>VLOOKUP(F1113,[1]demo_job_tbl!A:E,4,FALSE)</f>
        <v>SOUTH HILLS HS ADD/RENO</v>
      </c>
      <c r="M1113" s="5" t="str">
        <f>VLOOKUP(F1113,[1]demo_job_tbl!A:C,3,FALSE)</f>
        <v>OR</v>
      </c>
    </row>
    <row r="1114" spans="1:13" x14ac:dyDescent="0.25">
      <c r="A1114" s="5" t="s">
        <v>141</v>
      </c>
      <c r="B1114" s="5" t="s">
        <v>15</v>
      </c>
      <c r="C1114" s="5" t="s">
        <v>16</v>
      </c>
      <c r="D1114" s="5" t="s">
        <v>30</v>
      </c>
      <c r="E1114" s="5" t="s">
        <v>162</v>
      </c>
      <c r="F1114" s="5" t="s">
        <v>164</v>
      </c>
      <c r="G1114" s="3" t="str">
        <f>VLOOKUP(D1114,[1]tab_gl_segment_4!A:D,3,FALSE)</f>
        <v>OVERTIME COST</v>
      </c>
      <c r="H1114" s="4">
        <v>0</v>
      </c>
      <c r="I1114" s="4">
        <v>0</v>
      </c>
      <c r="J1114" s="4">
        <v>0</v>
      </c>
      <c r="K1114" s="4">
        <v>0</v>
      </c>
      <c r="L1114" s="3" t="str">
        <f>VLOOKUP(F1114,[1]demo_job_tbl!A:E,4,FALSE)</f>
        <v>SOUTH HILLS HS ADD/RENO</v>
      </c>
      <c r="M1114" s="5" t="str">
        <f>VLOOKUP(F1114,[1]demo_job_tbl!A:C,3,FALSE)</f>
        <v>OR</v>
      </c>
    </row>
    <row r="1115" spans="1:13" x14ac:dyDescent="0.25">
      <c r="A1115" s="5" t="s">
        <v>141</v>
      </c>
      <c r="B1115" s="5" t="s">
        <v>15</v>
      </c>
      <c r="C1115" s="5" t="s">
        <v>16</v>
      </c>
      <c r="D1115" s="5" t="s">
        <v>57</v>
      </c>
      <c r="E1115" s="5" t="s">
        <v>162</v>
      </c>
      <c r="F1115" s="5" t="s">
        <v>164</v>
      </c>
      <c r="G1115" s="3" t="str">
        <f>VLOOKUP(D1115,[1]tab_gl_segment_4!A:D,3,FALSE)</f>
        <v>A/E REIMBURSABLES</v>
      </c>
      <c r="H1115" s="4">
        <v>2000</v>
      </c>
      <c r="I1115" s="4">
        <v>2000</v>
      </c>
      <c r="J1115" s="4">
        <v>0</v>
      </c>
      <c r="K1115" s="4">
        <v>0</v>
      </c>
      <c r="L1115" s="3" t="str">
        <f>VLOOKUP(F1115,[1]demo_job_tbl!A:E,4,FALSE)</f>
        <v>SOUTH HILLS HS ADD/RENO</v>
      </c>
      <c r="M1115" s="5" t="str">
        <f>VLOOKUP(F1115,[1]demo_job_tbl!A:C,3,FALSE)</f>
        <v>OR</v>
      </c>
    </row>
    <row r="1116" spans="1:13" x14ac:dyDescent="0.25">
      <c r="A1116" s="5" t="s">
        <v>141</v>
      </c>
      <c r="B1116" s="5" t="s">
        <v>15</v>
      </c>
      <c r="C1116" s="5" t="s">
        <v>16</v>
      </c>
      <c r="D1116" s="5" t="s">
        <v>58</v>
      </c>
      <c r="E1116" s="5" t="s">
        <v>162</v>
      </c>
      <c r="F1116" s="5" t="s">
        <v>164</v>
      </c>
      <c r="G1116" s="3" t="str">
        <f>VLOOKUP(D1116,[1]tab_gl_segment_4!A:D,3,FALSE)</f>
        <v>ROOF CONSULTING</v>
      </c>
      <c r="H1116" s="4">
        <v>63800</v>
      </c>
      <c r="I1116" s="4">
        <v>0</v>
      </c>
      <c r="J1116" s="4">
        <v>63800</v>
      </c>
      <c r="K1116" s="4">
        <v>0</v>
      </c>
      <c r="L1116" s="3" t="str">
        <f>VLOOKUP(F1116,[1]demo_job_tbl!A:E,4,FALSE)</f>
        <v>SOUTH HILLS HS ADD/RENO</v>
      </c>
      <c r="M1116" s="5" t="str">
        <f>VLOOKUP(F1116,[1]demo_job_tbl!A:C,3,FALSE)</f>
        <v>OR</v>
      </c>
    </row>
    <row r="1117" spans="1:13" x14ac:dyDescent="0.25">
      <c r="A1117" s="5" t="s">
        <v>141</v>
      </c>
      <c r="B1117" s="5" t="s">
        <v>15</v>
      </c>
      <c r="C1117" s="5" t="s">
        <v>16</v>
      </c>
      <c r="D1117" s="5" t="s">
        <v>59</v>
      </c>
      <c r="E1117" s="5" t="s">
        <v>162</v>
      </c>
      <c r="F1117" s="5" t="s">
        <v>164</v>
      </c>
      <c r="G1117" s="3" t="str">
        <f>VLOOKUP(D1117,[1]tab_gl_segment_4!A:D,3,FALSE)</f>
        <v>PERMIT/FEE REIMBURSEMENT</v>
      </c>
      <c r="H1117" s="4">
        <v>29500</v>
      </c>
      <c r="I1117" s="4">
        <v>0</v>
      </c>
      <c r="J1117" s="4">
        <v>3777</v>
      </c>
      <c r="K1117" s="4">
        <v>25723</v>
      </c>
      <c r="L1117" s="3" t="str">
        <f>VLOOKUP(F1117,[1]demo_job_tbl!A:E,4,FALSE)</f>
        <v>SOUTH HILLS HS ADD/RENO</v>
      </c>
      <c r="M1117" s="5" t="str">
        <f>VLOOKUP(F1117,[1]demo_job_tbl!A:C,3,FALSE)</f>
        <v>OR</v>
      </c>
    </row>
    <row r="1118" spans="1:13" x14ac:dyDescent="0.25">
      <c r="A1118" s="5" t="s">
        <v>141</v>
      </c>
      <c r="B1118" s="5" t="s">
        <v>15</v>
      </c>
      <c r="C1118" s="5" t="s">
        <v>16</v>
      </c>
      <c r="D1118" s="5" t="s">
        <v>146</v>
      </c>
      <c r="E1118" s="5" t="s">
        <v>162</v>
      </c>
      <c r="F1118" s="5" t="s">
        <v>164</v>
      </c>
      <c r="G1118" s="3" t="str">
        <f>VLOOKUP(D1118,[1]tab_gl_segment_4!A:D,3,FALSE)</f>
        <v>OR REIMUBRUSEMENTS</v>
      </c>
      <c r="H1118" s="4">
        <v>0</v>
      </c>
      <c r="I1118" s="4">
        <v>0</v>
      </c>
      <c r="J1118" s="4">
        <v>0</v>
      </c>
      <c r="K1118" s="4">
        <v>0</v>
      </c>
      <c r="L1118" s="3" t="str">
        <f>VLOOKUP(F1118,[1]demo_job_tbl!A:E,4,FALSE)</f>
        <v>SOUTH HILLS HS ADD/RENO</v>
      </c>
      <c r="M1118" s="5" t="str">
        <f>VLOOKUP(F1118,[1]demo_job_tbl!A:C,3,FALSE)</f>
        <v>OR</v>
      </c>
    </row>
    <row r="1119" spans="1:13" x14ac:dyDescent="0.25">
      <c r="A1119" s="5" t="s">
        <v>141</v>
      </c>
      <c r="B1119" s="5" t="s">
        <v>15</v>
      </c>
      <c r="C1119" s="5" t="s">
        <v>16</v>
      </c>
      <c r="D1119" s="5" t="s">
        <v>60</v>
      </c>
      <c r="E1119" s="5" t="s">
        <v>162</v>
      </c>
      <c r="F1119" s="5" t="s">
        <v>164</v>
      </c>
      <c r="G1119" s="3" t="str">
        <f>VLOOKUP(D1119,[1]tab_gl_segment_4!A:D,3,FALSE)</f>
        <v>SURVEYING</v>
      </c>
      <c r="H1119" s="4">
        <v>53650</v>
      </c>
      <c r="I1119" s="4">
        <v>2462.5</v>
      </c>
      <c r="J1119" s="4">
        <v>51187.5</v>
      </c>
      <c r="K1119" s="4">
        <v>0</v>
      </c>
      <c r="L1119" s="3" t="str">
        <f>VLOOKUP(F1119,[1]demo_job_tbl!A:E,4,FALSE)</f>
        <v>SOUTH HILLS HS ADD/RENO</v>
      </c>
      <c r="M1119" s="5" t="str">
        <f>VLOOKUP(F1119,[1]demo_job_tbl!A:C,3,FALSE)</f>
        <v>OR</v>
      </c>
    </row>
    <row r="1120" spans="1:13" x14ac:dyDescent="0.25">
      <c r="A1120" s="5" t="s">
        <v>141</v>
      </c>
      <c r="B1120" s="5" t="s">
        <v>15</v>
      </c>
      <c r="C1120" s="5" t="s">
        <v>16</v>
      </c>
      <c r="D1120" s="5" t="s">
        <v>62</v>
      </c>
      <c r="E1120" s="5" t="s">
        <v>162</v>
      </c>
      <c r="F1120" s="5" t="s">
        <v>164</v>
      </c>
      <c r="G1120" s="3" t="str">
        <f>VLOOKUP(D1120,[1]tab_gl_segment_4!A:D,3,FALSE)</f>
        <v>TEST &amp; BALANCE</v>
      </c>
      <c r="H1120" s="4">
        <v>194500</v>
      </c>
      <c r="I1120" s="4">
        <v>0</v>
      </c>
      <c r="J1120" s="4">
        <v>99840</v>
      </c>
      <c r="K1120" s="4">
        <v>94660</v>
      </c>
      <c r="L1120" s="3" t="str">
        <f>VLOOKUP(F1120,[1]demo_job_tbl!A:E,4,FALSE)</f>
        <v>SOUTH HILLS HS ADD/RENO</v>
      </c>
      <c r="M1120" s="5" t="str">
        <f>VLOOKUP(F1120,[1]demo_job_tbl!A:C,3,FALSE)</f>
        <v>OR</v>
      </c>
    </row>
    <row r="1121" spans="1:13" x14ac:dyDescent="0.25">
      <c r="A1121" s="5" t="s">
        <v>141</v>
      </c>
      <c r="B1121" s="5" t="s">
        <v>15</v>
      </c>
      <c r="C1121" s="5" t="s">
        <v>16</v>
      </c>
      <c r="D1121" s="5" t="s">
        <v>147</v>
      </c>
      <c r="E1121" s="5" t="s">
        <v>162</v>
      </c>
      <c r="F1121" s="5" t="s">
        <v>164</v>
      </c>
      <c r="G1121" s="3" t="str">
        <f>VLOOKUP(D1121,[1]tab_gl_segment_4!A:D,3,FALSE)</f>
        <v>UTILITY COSTS-CONSTRUCTION</v>
      </c>
      <c r="H1121" s="4">
        <v>22626.58</v>
      </c>
      <c r="I1121" s="4">
        <v>0</v>
      </c>
      <c r="J1121" s="4">
        <v>22626.58</v>
      </c>
      <c r="K1121" s="4">
        <v>0</v>
      </c>
      <c r="L1121" s="3" t="str">
        <f>VLOOKUP(F1121,[1]demo_job_tbl!A:E,4,FALSE)</f>
        <v>SOUTH HILLS HS ADD/RENO</v>
      </c>
      <c r="M1121" s="5" t="str">
        <f>VLOOKUP(F1121,[1]demo_job_tbl!A:C,3,FALSE)</f>
        <v>OR</v>
      </c>
    </row>
    <row r="1122" spans="1:13" x14ac:dyDescent="0.25">
      <c r="A1122" s="5" t="s">
        <v>141</v>
      </c>
      <c r="B1122" s="5" t="s">
        <v>15</v>
      </c>
      <c r="C1122" s="5" t="s">
        <v>72</v>
      </c>
      <c r="D1122" s="5" t="s">
        <v>17</v>
      </c>
      <c r="E1122" s="5" t="s">
        <v>162</v>
      </c>
      <c r="F1122" s="5" t="s">
        <v>164</v>
      </c>
      <c r="G1122" s="3" t="str">
        <f>VLOOKUP(D1122,[1]tab_gl_segment_4!A:D,3,FALSE)</f>
        <v>FURNITURE, FIXTURE &amp; EQUIPMENT</v>
      </c>
      <c r="H1122" s="4">
        <v>14151.04</v>
      </c>
      <c r="I1122" s="4">
        <v>0</v>
      </c>
      <c r="J1122" s="4">
        <v>14151.04</v>
      </c>
      <c r="K1122" s="4">
        <v>0</v>
      </c>
      <c r="L1122" s="3" t="str">
        <f>VLOOKUP(F1122,[1]demo_job_tbl!A:E,4,FALSE)</f>
        <v>SOUTH HILLS HS ADD/RENO</v>
      </c>
      <c r="M1122" s="5" t="str">
        <f>VLOOKUP(F1122,[1]demo_job_tbl!A:C,3,FALSE)</f>
        <v>OR</v>
      </c>
    </row>
    <row r="1123" spans="1:13" x14ac:dyDescent="0.25">
      <c r="A1123" s="5" t="s">
        <v>141</v>
      </c>
      <c r="B1123" s="5" t="s">
        <v>15</v>
      </c>
      <c r="C1123" s="5" t="s">
        <v>29</v>
      </c>
      <c r="D1123" s="5" t="s">
        <v>30</v>
      </c>
      <c r="E1123" s="5" t="s">
        <v>162</v>
      </c>
      <c r="F1123" s="5" t="s">
        <v>165</v>
      </c>
      <c r="G1123" s="3" t="str">
        <f>VLOOKUP(D1123,[1]tab_gl_segment_4!A:D,3,FALSE)</f>
        <v>OVERTIME COST</v>
      </c>
      <c r="H1123" s="4">
        <v>0</v>
      </c>
      <c r="I1123" s="4">
        <v>0</v>
      </c>
      <c r="J1123" s="4">
        <v>0</v>
      </c>
      <c r="K1123" s="4">
        <v>0</v>
      </c>
      <c r="L1123" s="3" t="str">
        <f>VLOOKUP(F1123,[1]demo_job_tbl!A:E,4,FALSE)</f>
        <v>SOUTH HILLS HS BUD REALLOCATION</v>
      </c>
      <c r="M1123" s="5" t="str">
        <f>VLOOKUP(F1123,[1]demo_job_tbl!A:C,3,FALSE)</f>
        <v>OR</v>
      </c>
    </row>
    <row r="1124" spans="1:13" x14ac:dyDescent="0.25">
      <c r="A1124" s="5" t="s">
        <v>141</v>
      </c>
      <c r="B1124" s="5" t="s">
        <v>15</v>
      </c>
      <c r="C1124" s="5" t="s">
        <v>149</v>
      </c>
      <c r="D1124" s="5" t="s">
        <v>30</v>
      </c>
      <c r="E1124" s="5" t="s">
        <v>162</v>
      </c>
      <c r="F1124" s="5" t="s">
        <v>165</v>
      </c>
      <c r="G1124" s="3" t="str">
        <f>VLOOKUP(D1124,[1]tab_gl_segment_4!A:D,3,FALSE)</f>
        <v>OVERTIME COST</v>
      </c>
      <c r="H1124" s="4">
        <v>0</v>
      </c>
      <c r="I1124" s="4">
        <v>0</v>
      </c>
      <c r="J1124" s="4">
        <v>0</v>
      </c>
      <c r="K1124" s="4">
        <v>0</v>
      </c>
      <c r="L1124" s="3" t="str">
        <f>VLOOKUP(F1124,[1]demo_job_tbl!A:E,4,FALSE)</f>
        <v>SOUTH HILLS HS BUD REALLOCATION</v>
      </c>
      <c r="M1124" s="5" t="str">
        <f>VLOOKUP(F1124,[1]demo_job_tbl!A:C,3,FALSE)</f>
        <v>OR</v>
      </c>
    </row>
    <row r="1125" spans="1:13" x14ac:dyDescent="0.25">
      <c r="A1125" s="5" t="s">
        <v>141</v>
      </c>
      <c r="B1125" s="5" t="s">
        <v>15</v>
      </c>
      <c r="C1125" s="5" t="s">
        <v>33</v>
      </c>
      <c r="D1125" s="5" t="s">
        <v>30</v>
      </c>
      <c r="E1125" s="5" t="s">
        <v>162</v>
      </c>
      <c r="F1125" s="5" t="s">
        <v>165</v>
      </c>
      <c r="G1125" s="3" t="str">
        <f>VLOOKUP(D1125,[1]tab_gl_segment_4!A:D,3,FALSE)</f>
        <v>OVERTIME COST</v>
      </c>
      <c r="H1125" s="4">
        <v>0</v>
      </c>
      <c r="I1125" s="4">
        <v>0</v>
      </c>
      <c r="J1125" s="4">
        <v>0</v>
      </c>
      <c r="K1125" s="4">
        <v>0</v>
      </c>
      <c r="L1125" s="3" t="str">
        <f>VLOOKUP(F1125,[1]demo_job_tbl!A:E,4,FALSE)</f>
        <v>SOUTH HILLS HS BUD REALLOCATION</v>
      </c>
      <c r="M1125" s="5" t="str">
        <f>VLOOKUP(F1125,[1]demo_job_tbl!A:C,3,FALSE)</f>
        <v>OR</v>
      </c>
    </row>
    <row r="1126" spans="1:13" x14ac:dyDescent="0.25">
      <c r="A1126" s="5" t="s">
        <v>141</v>
      </c>
      <c r="B1126" s="5" t="s">
        <v>15</v>
      </c>
      <c r="C1126" s="5" t="s">
        <v>35</v>
      </c>
      <c r="D1126" s="5" t="s">
        <v>30</v>
      </c>
      <c r="E1126" s="5" t="s">
        <v>162</v>
      </c>
      <c r="F1126" s="5" t="s">
        <v>165</v>
      </c>
      <c r="G1126" s="3" t="str">
        <f>VLOOKUP(D1126,[1]tab_gl_segment_4!A:D,3,FALSE)</f>
        <v>OVERTIME COST</v>
      </c>
      <c r="H1126" s="4">
        <v>0</v>
      </c>
      <c r="I1126" s="4">
        <v>0</v>
      </c>
      <c r="J1126" s="4">
        <v>0</v>
      </c>
      <c r="K1126" s="4">
        <v>0</v>
      </c>
      <c r="L1126" s="3" t="str">
        <f>VLOOKUP(F1126,[1]demo_job_tbl!A:E,4,FALSE)</f>
        <v>SOUTH HILLS HS BUD REALLOCATION</v>
      </c>
      <c r="M1126" s="5" t="str">
        <f>VLOOKUP(F1126,[1]demo_job_tbl!A:C,3,FALSE)</f>
        <v>OR</v>
      </c>
    </row>
    <row r="1127" spans="1:13" x14ac:dyDescent="0.25">
      <c r="A1127" s="5" t="s">
        <v>141</v>
      </c>
      <c r="B1127" s="5" t="s">
        <v>15</v>
      </c>
      <c r="C1127" s="5" t="s">
        <v>39</v>
      </c>
      <c r="D1127" s="5" t="s">
        <v>17</v>
      </c>
      <c r="E1127" s="5" t="s">
        <v>162</v>
      </c>
      <c r="F1127" s="5" t="s">
        <v>165</v>
      </c>
      <c r="G1127" s="3" t="str">
        <f>VLOOKUP(D1127,[1]tab_gl_segment_4!A:D,3,FALSE)</f>
        <v>FURNITURE, FIXTURE &amp; EQUIPMENT</v>
      </c>
      <c r="H1127" s="4">
        <v>18000</v>
      </c>
      <c r="I1127" s="4">
        <v>0</v>
      </c>
      <c r="J1127" s="4">
        <v>16670.95</v>
      </c>
      <c r="K1127" s="4">
        <v>1329.05</v>
      </c>
      <c r="L1127" s="3" t="str">
        <f>VLOOKUP(F1127,[1]demo_job_tbl!A:E,4,FALSE)</f>
        <v>SOUTH HILLS HS BUD REALLOCATION</v>
      </c>
      <c r="M1127" s="5" t="str">
        <f>VLOOKUP(F1127,[1]demo_job_tbl!A:C,3,FALSE)</f>
        <v>OR</v>
      </c>
    </row>
    <row r="1128" spans="1:13" x14ac:dyDescent="0.25">
      <c r="A1128" s="5" t="s">
        <v>141</v>
      </c>
      <c r="B1128" s="5" t="s">
        <v>15</v>
      </c>
      <c r="C1128" s="5" t="s">
        <v>16</v>
      </c>
      <c r="D1128" s="5" t="s">
        <v>40</v>
      </c>
      <c r="E1128" s="5" t="s">
        <v>162</v>
      </c>
      <c r="F1128" s="5" t="s">
        <v>165</v>
      </c>
      <c r="G1128" s="3" t="str">
        <f>VLOOKUP(D1128,[1]tab_gl_segment_4!A:D,3,FALSE)</f>
        <v>A/E ALLOWANCES</v>
      </c>
      <c r="H1128" s="4">
        <v>1365</v>
      </c>
      <c r="I1128" s="4">
        <v>1365</v>
      </c>
      <c r="J1128" s="4">
        <v>0</v>
      </c>
      <c r="K1128" s="4">
        <v>0</v>
      </c>
      <c r="L1128" s="3" t="str">
        <f>VLOOKUP(F1128,[1]demo_job_tbl!A:E,4,FALSE)</f>
        <v>SOUTH HILLS HS BUD REALLOCATION</v>
      </c>
      <c r="M1128" s="5" t="str">
        <f>VLOOKUP(F1128,[1]demo_job_tbl!A:C,3,FALSE)</f>
        <v>OR</v>
      </c>
    </row>
    <row r="1129" spans="1:13" x14ac:dyDescent="0.25">
      <c r="A1129" s="5" t="s">
        <v>141</v>
      </c>
      <c r="B1129" s="5" t="s">
        <v>15</v>
      </c>
      <c r="C1129" s="5" t="s">
        <v>16</v>
      </c>
      <c r="D1129" s="5" t="s">
        <v>41</v>
      </c>
      <c r="E1129" s="5" t="s">
        <v>162</v>
      </c>
      <c r="F1129" s="5" t="s">
        <v>165</v>
      </c>
      <c r="G1129" s="3" t="str">
        <f>VLOOKUP(D1129,[1]tab_gl_segment_4!A:D,3,FALSE)</f>
        <v>ACCESSIBILITY (RAS)</v>
      </c>
      <c r="H1129" s="4">
        <v>0</v>
      </c>
      <c r="I1129" s="4">
        <v>0</v>
      </c>
      <c r="J1129" s="4">
        <v>0</v>
      </c>
      <c r="K1129" s="4">
        <v>0</v>
      </c>
      <c r="L1129" s="3" t="str">
        <f>VLOOKUP(F1129,[1]demo_job_tbl!A:E,4,FALSE)</f>
        <v>SOUTH HILLS HS BUD REALLOCATION</v>
      </c>
      <c r="M1129" s="5" t="str">
        <f>VLOOKUP(F1129,[1]demo_job_tbl!A:C,3,FALSE)</f>
        <v>OR</v>
      </c>
    </row>
    <row r="1130" spans="1:13" x14ac:dyDescent="0.25">
      <c r="A1130" s="5" t="s">
        <v>141</v>
      </c>
      <c r="B1130" s="5" t="s">
        <v>15</v>
      </c>
      <c r="C1130" s="5" t="s">
        <v>16</v>
      </c>
      <c r="D1130" s="5" t="s">
        <v>42</v>
      </c>
      <c r="E1130" s="5" t="s">
        <v>162</v>
      </c>
      <c r="F1130" s="5" t="s">
        <v>165</v>
      </c>
      <c r="G1130" s="3" t="str">
        <f>VLOOKUP(D1130,[1]tab_gl_segment_4!A:D,3,FALSE)</f>
        <v>ABATEMENT</v>
      </c>
      <c r="H1130" s="4">
        <v>0</v>
      </c>
      <c r="I1130" s="4">
        <v>0</v>
      </c>
      <c r="J1130" s="4">
        <v>0</v>
      </c>
      <c r="K1130" s="4">
        <v>0</v>
      </c>
      <c r="L1130" s="3" t="str">
        <f>VLOOKUP(F1130,[1]demo_job_tbl!A:E,4,FALSE)</f>
        <v>SOUTH HILLS HS BUD REALLOCATION</v>
      </c>
      <c r="M1130" s="5" t="str">
        <f>VLOOKUP(F1130,[1]demo_job_tbl!A:C,3,FALSE)</f>
        <v>OR</v>
      </c>
    </row>
    <row r="1131" spans="1:13" x14ac:dyDescent="0.25">
      <c r="A1131" s="5" t="s">
        <v>141</v>
      </c>
      <c r="B1131" s="5" t="s">
        <v>15</v>
      </c>
      <c r="C1131" s="5" t="s">
        <v>16</v>
      </c>
      <c r="D1131" s="5" t="s">
        <v>43</v>
      </c>
      <c r="E1131" s="5" t="s">
        <v>162</v>
      </c>
      <c r="F1131" s="5" t="s">
        <v>165</v>
      </c>
      <c r="G1131" s="3" t="str">
        <f>VLOOKUP(D1131,[1]tab_gl_segment_4!A:D,3,FALSE)</f>
        <v>DESIGN SERVICES</v>
      </c>
      <c r="H1131" s="4">
        <v>0</v>
      </c>
      <c r="I1131" s="4">
        <v>0</v>
      </c>
      <c r="J1131" s="4">
        <v>0</v>
      </c>
      <c r="K1131" s="4">
        <v>0</v>
      </c>
      <c r="L1131" s="3" t="str">
        <f>VLOOKUP(F1131,[1]demo_job_tbl!A:E,4,FALSE)</f>
        <v>SOUTH HILLS HS BUD REALLOCATION</v>
      </c>
      <c r="M1131" s="5" t="str">
        <f>VLOOKUP(F1131,[1]demo_job_tbl!A:C,3,FALSE)</f>
        <v>OR</v>
      </c>
    </row>
    <row r="1132" spans="1:13" x14ac:dyDescent="0.25">
      <c r="A1132" s="5" t="s">
        <v>141</v>
      </c>
      <c r="B1132" s="5" t="s">
        <v>15</v>
      </c>
      <c r="C1132" s="5" t="s">
        <v>16</v>
      </c>
      <c r="D1132" s="5" t="s">
        <v>44</v>
      </c>
      <c r="E1132" s="5" t="s">
        <v>162</v>
      </c>
      <c r="F1132" s="5" t="s">
        <v>165</v>
      </c>
      <c r="G1132" s="3" t="str">
        <f>VLOOKUP(D1132,[1]tab_gl_segment_4!A:D,3,FALSE)</f>
        <v>CONSTRUCTION COST BUDGET</v>
      </c>
      <c r="H1132" s="4">
        <v>0</v>
      </c>
      <c r="I1132" s="4">
        <v>0</v>
      </c>
      <c r="J1132" s="4">
        <v>0</v>
      </c>
      <c r="K1132" s="4">
        <v>0</v>
      </c>
      <c r="L1132" s="3" t="str">
        <f>VLOOKUP(F1132,[1]demo_job_tbl!A:E,4,FALSE)</f>
        <v>SOUTH HILLS HS BUD REALLOCATION</v>
      </c>
      <c r="M1132" s="5" t="str">
        <f>VLOOKUP(F1132,[1]demo_job_tbl!A:C,3,FALSE)</f>
        <v>OR</v>
      </c>
    </row>
    <row r="1133" spans="1:13" x14ac:dyDescent="0.25">
      <c r="A1133" s="5" t="s">
        <v>141</v>
      </c>
      <c r="B1133" s="5" t="s">
        <v>15</v>
      </c>
      <c r="C1133" s="5" t="s">
        <v>16</v>
      </c>
      <c r="D1133" s="5" t="s">
        <v>45</v>
      </c>
      <c r="E1133" s="5" t="s">
        <v>162</v>
      </c>
      <c r="F1133" s="5" t="s">
        <v>165</v>
      </c>
      <c r="G1133" s="3" t="str">
        <f>VLOOKUP(D1133,[1]tab_gl_segment_4!A:D,3,FALSE)</f>
        <v>IN CONTRACT CONSTRUC ALLOWANCE</v>
      </c>
      <c r="H1133" s="4">
        <v>0</v>
      </c>
      <c r="I1133" s="4">
        <v>0</v>
      </c>
      <c r="J1133" s="4">
        <v>0</v>
      </c>
      <c r="K1133" s="4">
        <v>0</v>
      </c>
      <c r="L1133" s="3" t="str">
        <f>VLOOKUP(F1133,[1]demo_job_tbl!A:E,4,FALSE)</f>
        <v>SOUTH HILLS HS BUD REALLOCATION</v>
      </c>
      <c r="M1133" s="5" t="str">
        <f>VLOOKUP(F1133,[1]demo_job_tbl!A:C,3,FALSE)</f>
        <v>OR</v>
      </c>
    </row>
    <row r="1134" spans="1:13" x14ac:dyDescent="0.25">
      <c r="A1134" s="5" t="s">
        <v>141</v>
      </c>
      <c r="B1134" s="5" t="s">
        <v>15</v>
      </c>
      <c r="C1134" s="5" t="s">
        <v>16</v>
      </c>
      <c r="D1134" s="5" t="s">
        <v>48</v>
      </c>
      <c r="E1134" s="5" t="s">
        <v>162</v>
      </c>
      <c r="F1134" s="5" t="s">
        <v>165</v>
      </c>
      <c r="G1134" s="3" t="str">
        <f>VLOOKUP(D1134,[1]tab_gl_segment_4!A:D,3,FALSE)</f>
        <v>JOC CONTINGENCY</v>
      </c>
      <c r="H1134" s="4">
        <v>0</v>
      </c>
      <c r="I1134" s="4">
        <v>0</v>
      </c>
      <c r="J1134" s="4">
        <v>0</v>
      </c>
      <c r="K1134" s="4">
        <v>0</v>
      </c>
      <c r="L1134" s="3" t="str">
        <f>VLOOKUP(F1134,[1]demo_job_tbl!A:E,4,FALSE)</f>
        <v>SOUTH HILLS HS BUD REALLOCATION</v>
      </c>
      <c r="M1134" s="5" t="str">
        <f>VLOOKUP(F1134,[1]demo_job_tbl!A:C,3,FALSE)</f>
        <v>OR</v>
      </c>
    </row>
    <row r="1135" spans="1:13" x14ac:dyDescent="0.25">
      <c r="A1135" s="5" t="s">
        <v>141</v>
      </c>
      <c r="B1135" s="5" t="s">
        <v>15</v>
      </c>
      <c r="C1135" s="5" t="s">
        <v>16</v>
      </c>
      <c r="D1135" s="5" t="s">
        <v>49</v>
      </c>
      <c r="E1135" s="5" t="s">
        <v>162</v>
      </c>
      <c r="F1135" s="5" t="s">
        <v>165</v>
      </c>
      <c r="G1135" s="3" t="str">
        <f>VLOOKUP(D1135,[1]tab_gl_segment_4!A:D,3,FALSE)</f>
        <v>COMMISSIONING</v>
      </c>
      <c r="H1135" s="4">
        <v>0</v>
      </c>
      <c r="I1135" s="4">
        <v>0</v>
      </c>
      <c r="J1135" s="4">
        <v>0</v>
      </c>
      <c r="K1135" s="4">
        <v>0</v>
      </c>
      <c r="L1135" s="3" t="str">
        <f>VLOOKUP(F1135,[1]demo_job_tbl!A:E,4,FALSE)</f>
        <v>SOUTH HILLS HS BUD REALLOCATION</v>
      </c>
      <c r="M1135" s="5" t="str">
        <f>VLOOKUP(F1135,[1]demo_job_tbl!A:C,3,FALSE)</f>
        <v>OR</v>
      </c>
    </row>
    <row r="1136" spans="1:13" x14ac:dyDescent="0.25">
      <c r="A1136" s="5" t="s">
        <v>141</v>
      </c>
      <c r="B1136" s="5" t="s">
        <v>15</v>
      </c>
      <c r="C1136" s="5" t="s">
        <v>16</v>
      </c>
      <c r="D1136" s="5" t="s">
        <v>50</v>
      </c>
      <c r="E1136" s="5" t="s">
        <v>162</v>
      </c>
      <c r="F1136" s="5" t="s">
        <v>165</v>
      </c>
      <c r="G1136" s="3" t="str">
        <f>VLOOKUP(D1136,[1]tab_gl_segment_4!A:D,3,FALSE)</f>
        <v>GEOTECH</v>
      </c>
      <c r="H1136" s="4">
        <v>0</v>
      </c>
      <c r="I1136" s="4">
        <v>0</v>
      </c>
      <c r="J1136" s="4">
        <v>0</v>
      </c>
      <c r="K1136" s="4">
        <v>0</v>
      </c>
      <c r="L1136" s="3" t="str">
        <f>VLOOKUP(F1136,[1]demo_job_tbl!A:E,4,FALSE)</f>
        <v>SOUTH HILLS HS BUD REALLOCATION</v>
      </c>
      <c r="M1136" s="5" t="str">
        <f>VLOOKUP(F1136,[1]demo_job_tbl!A:C,3,FALSE)</f>
        <v>OR</v>
      </c>
    </row>
    <row r="1137" spans="1:13" x14ac:dyDescent="0.25">
      <c r="A1137" s="5" t="s">
        <v>141</v>
      </c>
      <c r="B1137" s="5" t="s">
        <v>15</v>
      </c>
      <c r="C1137" s="5" t="s">
        <v>16</v>
      </c>
      <c r="D1137" s="5" t="s">
        <v>51</v>
      </c>
      <c r="E1137" s="5" t="s">
        <v>162</v>
      </c>
      <c r="F1137" s="5" t="s">
        <v>165</v>
      </c>
      <c r="G1137" s="3" t="str">
        <f>VLOOKUP(D1137,[1]tab_gl_segment_4!A:D,3,FALSE)</f>
        <v>HAZMAT CONSULTING</v>
      </c>
      <c r="H1137" s="4">
        <v>0</v>
      </c>
      <c r="I1137" s="4">
        <v>0</v>
      </c>
      <c r="J1137" s="4">
        <v>0</v>
      </c>
      <c r="K1137" s="4">
        <v>0</v>
      </c>
      <c r="L1137" s="3" t="str">
        <f>VLOOKUP(F1137,[1]demo_job_tbl!A:E,4,FALSE)</f>
        <v>SOUTH HILLS HS BUD REALLOCATION</v>
      </c>
      <c r="M1137" s="5" t="str">
        <f>VLOOKUP(F1137,[1]demo_job_tbl!A:C,3,FALSE)</f>
        <v>OR</v>
      </c>
    </row>
    <row r="1138" spans="1:13" x14ac:dyDescent="0.25">
      <c r="A1138" s="5" t="s">
        <v>141</v>
      </c>
      <c r="B1138" s="5" t="s">
        <v>15</v>
      </c>
      <c r="C1138" s="5" t="s">
        <v>16</v>
      </c>
      <c r="D1138" s="5" t="s">
        <v>52</v>
      </c>
      <c r="E1138" s="5" t="s">
        <v>162</v>
      </c>
      <c r="F1138" s="5" t="s">
        <v>165</v>
      </c>
      <c r="G1138" s="3" t="str">
        <f>VLOOKUP(D1138,[1]tab_gl_segment_4!A:D,3,FALSE)</f>
        <v>CONTINGENCY HOLDING ACCT</v>
      </c>
      <c r="H1138" s="4">
        <v>0</v>
      </c>
      <c r="I1138" s="4">
        <v>0</v>
      </c>
      <c r="J1138" s="4">
        <v>0</v>
      </c>
      <c r="K1138" s="4">
        <v>0</v>
      </c>
      <c r="L1138" s="3" t="str">
        <f>VLOOKUP(F1138,[1]demo_job_tbl!A:E,4,FALSE)</f>
        <v>SOUTH HILLS HS BUD REALLOCATION</v>
      </c>
      <c r="M1138" s="5" t="str">
        <f>VLOOKUP(F1138,[1]demo_job_tbl!A:C,3,FALSE)</f>
        <v>OR</v>
      </c>
    </row>
    <row r="1139" spans="1:13" x14ac:dyDescent="0.25">
      <c r="A1139" s="5" t="s">
        <v>141</v>
      </c>
      <c r="B1139" s="5" t="s">
        <v>15</v>
      </c>
      <c r="C1139" s="5" t="s">
        <v>16</v>
      </c>
      <c r="D1139" s="5" t="s">
        <v>53</v>
      </c>
      <c r="E1139" s="5" t="s">
        <v>162</v>
      </c>
      <c r="F1139" s="5" t="s">
        <v>165</v>
      </c>
      <c r="G1139" s="3" t="str">
        <f>VLOOKUP(D1139,[1]tab_gl_segment_4!A:D,3,FALSE)</f>
        <v>ABATEMENT CONTINGENCY (HZMT)</v>
      </c>
      <c r="H1139" s="4">
        <v>0</v>
      </c>
      <c r="I1139" s="4">
        <v>0</v>
      </c>
      <c r="J1139" s="4">
        <v>0</v>
      </c>
      <c r="K1139" s="4">
        <v>0</v>
      </c>
      <c r="L1139" s="3" t="str">
        <f>VLOOKUP(F1139,[1]demo_job_tbl!A:E,4,FALSE)</f>
        <v>SOUTH HILLS HS BUD REALLOCATION</v>
      </c>
      <c r="M1139" s="5" t="str">
        <f>VLOOKUP(F1139,[1]demo_job_tbl!A:C,3,FALSE)</f>
        <v>OR</v>
      </c>
    </row>
    <row r="1140" spans="1:13" x14ac:dyDescent="0.25">
      <c r="A1140" s="5" t="s">
        <v>141</v>
      </c>
      <c r="B1140" s="5" t="s">
        <v>15</v>
      </c>
      <c r="C1140" s="5" t="s">
        <v>16</v>
      </c>
      <c r="D1140" s="5" t="s">
        <v>54</v>
      </c>
      <c r="E1140" s="5" t="s">
        <v>162</v>
      </c>
      <c r="F1140" s="5" t="s">
        <v>165</v>
      </c>
      <c r="G1140" s="3" t="str">
        <f>VLOOKUP(D1140,[1]tab_gl_segment_4!A:D,3,FALSE)</f>
        <v>JOB ORDER CONTRACT</v>
      </c>
      <c r="H1140" s="4">
        <v>0</v>
      </c>
      <c r="I1140" s="4">
        <v>0</v>
      </c>
      <c r="J1140" s="4">
        <v>0</v>
      </c>
      <c r="K1140" s="4">
        <v>0</v>
      </c>
      <c r="L1140" s="3" t="str">
        <f>VLOOKUP(F1140,[1]demo_job_tbl!A:E,4,FALSE)</f>
        <v>SOUTH HILLS HS BUD REALLOCATION</v>
      </c>
      <c r="M1140" s="5" t="str">
        <f>VLOOKUP(F1140,[1]demo_job_tbl!A:C,3,FALSE)</f>
        <v>OR</v>
      </c>
    </row>
    <row r="1141" spans="1:13" x14ac:dyDescent="0.25">
      <c r="A1141" s="5" t="s">
        <v>141</v>
      </c>
      <c r="B1141" s="5" t="s">
        <v>15</v>
      </c>
      <c r="C1141" s="5" t="s">
        <v>16</v>
      </c>
      <c r="D1141" s="5" t="s">
        <v>55</v>
      </c>
      <c r="E1141" s="5" t="s">
        <v>162</v>
      </c>
      <c r="F1141" s="5" t="s">
        <v>165</v>
      </c>
      <c r="G1141" s="3" t="str">
        <f>VLOOKUP(D1141,[1]tab_gl_segment_4!A:D,3,FALSE)</f>
        <v>MOVING</v>
      </c>
      <c r="H1141" s="4">
        <v>0</v>
      </c>
      <c r="I1141" s="4">
        <v>0</v>
      </c>
      <c r="J1141" s="4">
        <v>0</v>
      </c>
      <c r="K1141" s="4">
        <v>0</v>
      </c>
      <c r="L1141" s="3" t="str">
        <f>VLOOKUP(F1141,[1]demo_job_tbl!A:E,4,FALSE)</f>
        <v>SOUTH HILLS HS BUD REALLOCATION</v>
      </c>
      <c r="M1141" s="5" t="str">
        <f>VLOOKUP(F1141,[1]demo_job_tbl!A:C,3,FALSE)</f>
        <v>OR</v>
      </c>
    </row>
    <row r="1142" spans="1:13" x14ac:dyDescent="0.25">
      <c r="A1142" s="5" t="s">
        <v>141</v>
      </c>
      <c r="B1142" s="5" t="s">
        <v>15</v>
      </c>
      <c r="C1142" s="5" t="s">
        <v>16</v>
      </c>
      <c r="D1142" s="5" t="s">
        <v>56</v>
      </c>
      <c r="E1142" s="5" t="s">
        <v>162</v>
      </c>
      <c r="F1142" s="5" t="s">
        <v>165</v>
      </c>
      <c r="G1142" s="3" t="str">
        <f>VLOOKUP(D1142,[1]tab_gl_segment_4!A:D,3,FALSE)</f>
        <v>MATERIAL TESTING</v>
      </c>
      <c r="H1142" s="4">
        <v>0</v>
      </c>
      <c r="I1142" s="4">
        <v>0</v>
      </c>
      <c r="J1142" s="4">
        <v>0</v>
      </c>
      <c r="K1142" s="4">
        <v>0</v>
      </c>
      <c r="L1142" s="3" t="str">
        <f>VLOOKUP(F1142,[1]demo_job_tbl!A:E,4,FALSE)</f>
        <v>SOUTH HILLS HS BUD REALLOCATION</v>
      </c>
      <c r="M1142" s="5" t="str">
        <f>VLOOKUP(F1142,[1]demo_job_tbl!A:C,3,FALSE)</f>
        <v>OR</v>
      </c>
    </row>
    <row r="1143" spans="1:13" x14ac:dyDescent="0.25">
      <c r="A1143" s="5" t="s">
        <v>141</v>
      </c>
      <c r="B1143" s="5" t="s">
        <v>15</v>
      </c>
      <c r="C1143" s="5" t="s">
        <v>16</v>
      </c>
      <c r="D1143" s="5" t="s">
        <v>57</v>
      </c>
      <c r="E1143" s="5" t="s">
        <v>162</v>
      </c>
      <c r="F1143" s="5" t="s">
        <v>165</v>
      </c>
      <c r="G1143" s="3" t="str">
        <f>VLOOKUP(D1143,[1]tab_gl_segment_4!A:D,3,FALSE)</f>
        <v>A/E REIMBURSABLES</v>
      </c>
      <c r="H1143" s="4">
        <v>0</v>
      </c>
      <c r="I1143" s="4">
        <v>0</v>
      </c>
      <c r="J1143" s="4">
        <v>0</v>
      </c>
      <c r="K1143" s="4">
        <v>0</v>
      </c>
      <c r="L1143" s="3" t="str">
        <f>VLOOKUP(F1143,[1]demo_job_tbl!A:E,4,FALSE)</f>
        <v>SOUTH HILLS HS BUD REALLOCATION</v>
      </c>
      <c r="M1143" s="5" t="str">
        <f>VLOOKUP(F1143,[1]demo_job_tbl!A:C,3,FALSE)</f>
        <v>OR</v>
      </c>
    </row>
    <row r="1144" spans="1:13" x14ac:dyDescent="0.25">
      <c r="A1144" s="5" t="s">
        <v>141</v>
      </c>
      <c r="B1144" s="5" t="s">
        <v>15</v>
      </c>
      <c r="C1144" s="5" t="s">
        <v>16</v>
      </c>
      <c r="D1144" s="5" t="s">
        <v>58</v>
      </c>
      <c r="E1144" s="5" t="s">
        <v>162</v>
      </c>
      <c r="F1144" s="5" t="s">
        <v>165</v>
      </c>
      <c r="G1144" s="3" t="str">
        <f>VLOOKUP(D1144,[1]tab_gl_segment_4!A:D,3,FALSE)</f>
        <v>ROOF CONSULTING</v>
      </c>
      <c r="H1144" s="4">
        <v>0</v>
      </c>
      <c r="I1144" s="4">
        <v>0</v>
      </c>
      <c r="J1144" s="4">
        <v>0</v>
      </c>
      <c r="K1144" s="4">
        <v>0</v>
      </c>
      <c r="L1144" s="3" t="str">
        <f>VLOOKUP(F1144,[1]demo_job_tbl!A:E,4,FALSE)</f>
        <v>SOUTH HILLS HS BUD REALLOCATION</v>
      </c>
      <c r="M1144" s="5" t="str">
        <f>VLOOKUP(F1144,[1]demo_job_tbl!A:C,3,FALSE)</f>
        <v>OR</v>
      </c>
    </row>
    <row r="1145" spans="1:13" x14ac:dyDescent="0.25">
      <c r="A1145" s="5" t="s">
        <v>141</v>
      </c>
      <c r="B1145" s="5" t="s">
        <v>15</v>
      </c>
      <c r="C1145" s="5" t="s">
        <v>16</v>
      </c>
      <c r="D1145" s="5" t="s">
        <v>59</v>
      </c>
      <c r="E1145" s="5" t="s">
        <v>162</v>
      </c>
      <c r="F1145" s="5" t="s">
        <v>165</v>
      </c>
      <c r="G1145" s="3" t="str">
        <f>VLOOKUP(D1145,[1]tab_gl_segment_4!A:D,3,FALSE)</f>
        <v>PERMIT/FEE REIMBURSEMENT</v>
      </c>
      <c r="H1145" s="4">
        <v>0</v>
      </c>
      <c r="I1145" s="4">
        <v>0</v>
      </c>
      <c r="J1145" s="4">
        <v>0</v>
      </c>
      <c r="K1145" s="4">
        <v>0</v>
      </c>
      <c r="L1145" s="3" t="str">
        <f>VLOOKUP(F1145,[1]demo_job_tbl!A:E,4,FALSE)</f>
        <v>SOUTH HILLS HS BUD REALLOCATION</v>
      </c>
      <c r="M1145" s="5" t="str">
        <f>VLOOKUP(F1145,[1]demo_job_tbl!A:C,3,FALSE)</f>
        <v>OR</v>
      </c>
    </row>
    <row r="1146" spans="1:13" x14ac:dyDescent="0.25">
      <c r="A1146" s="5" t="s">
        <v>141</v>
      </c>
      <c r="B1146" s="5" t="s">
        <v>15</v>
      </c>
      <c r="C1146" s="5" t="s">
        <v>16</v>
      </c>
      <c r="D1146" s="5" t="s">
        <v>146</v>
      </c>
      <c r="E1146" s="5" t="s">
        <v>162</v>
      </c>
      <c r="F1146" s="5" t="s">
        <v>165</v>
      </c>
      <c r="G1146" s="3" t="str">
        <f>VLOOKUP(D1146,[1]tab_gl_segment_4!A:D,3,FALSE)</f>
        <v>OR REIMUBRUSEMENTS</v>
      </c>
      <c r="H1146" s="4">
        <v>0</v>
      </c>
      <c r="I1146" s="4">
        <v>0</v>
      </c>
      <c r="J1146" s="4">
        <v>0</v>
      </c>
      <c r="K1146" s="4">
        <v>0</v>
      </c>
      <c r="L1146" s="3" t="str">
        <f>VLOOKUP(F1146,[1]demo_job_tbl!A:E,4,FALSE)</f>
        <v>SOUTH HILLS HS BUD REALLOCATION</v>
      </c>
      <c r="M1146" s="5" t="str">
        <f>VLOOKUP(F1146,[1]demo_job_tbl!A:C,3,FALSE)</f>
        <v>OR</v>
      </c>
    </row>
    <row r="1147" spans="1:13" x14ac:dyDescent="0.25">
      <c r="A1147" s="5" t="s">
        <v>141</v>
      </c>
      <c r="B1147" s="5" t="s">
        <v>15</v>
      </c>
      <c r="C1147" s="5" t="s">
        <v>16</v>
      </c>
      <c r="D1147" s="5" t="s">
        <v>60</v>
      </c>
      <c r="E1147" s="5" t="s">
        <v>162</v>
      </c>
      <c r="F1147" s="5" t="s">
        <v>165</v>
      </c>
      <c r="G1147" s="3" t="str">
        <f>VLOOKUP(D1147,[1]tab_gl_segment_4!A:D,3,FALSE)</f>
        <v>SURVEYING</v>
      </c>
      <c r="H1147" s="4">
        <v>0</v>
      </c>
      <c r="I1147" s="4">
        <v>0</v>
      </c>
      <c r="J1147" s="4">
        <v>0</v>
      </c>
      <c r="K1147" s="4">
        <v>0</v>
      </c>
      <c r="L1147" s="3" t="str">
        <f>VLOOKUP(F1147,[1]demo_job_tbl!A:E,4,FALSE)</f>
        <v>SOUTH HILLS HS BUD REALLOCATION</v>
      </c>
      <c r="M1147" s="5" t="str">
        <f>VLOOKUP(F1147,[1]demo_job_tbl!A:C,3,FALSE)</f>
        <v>OR</v>
      </c>
    </row>
    <row r="1148" spans="1:13" x14ac:dyDescent="0.25">
      <c r="A1148" s="5" t="s">
        <v>141</v>
      </c>
      <c r="B1148" s="5" t="s">
        <v>15</v>
      </c>
      <c r="C1148" s="5" t="s">
        <v>16</v>
      </c>
      <c r="D1148" s="5" t="s">
        <v>62</v>
      </c>
      <c r="E1148" s="5" t="s">
        <v>162</v>
      </c>
      <c r="F1148" s="5" t="s">
        <v>165</v>
      </c>
      <c r="G1148" s="3" t="str">
        <f>VLOOKUP(D1148,[1]tab_gl_segment_4!A:D,3,FALSE)</f>
        <v>TEST &amp; BALANCE</v>
      </c>
      <c r="H1148" s="4">
        <v>0</v>
      </c>
      <c r="I1148" s="4">
        <v>0</v>
      </c>
      <c r="J1148" s="4">
        <v>0</v>
      </c>
      <c r="K1148" s="4">
        <v>0</v>
      </c>
      <c r="L1148" s="3" t="str">
        <f>VLOOKUP(F1148,[1]demo_job_tbl!A:E,4,FALSE)</f>
        <v>SOUTH HILLS HS BUD REALLOCATION</v>
      </c>
      <c r="M1148" s="5" t="str">
        <f>VLOOKUP(F1148,[1]demo_job_tbl!A:C,3,FALSE)</f>
        <v>OR</v>
      </c>
    </row>
    <row r="1149" spans="1:13" x14ac:dyDescent="0.25">
      <c r="A1149" s="5" t="s">
        <v>141</v>
      </c>
      <c r="B1149" s="5" t="s">
        <v>15</v>
      </c>
      <c r="C1149" s="5" t="s">
        <v>16</v>
      </c>
      <c r="D1149" s="5" t="s">
        <v>147</v>
      </c>
      <c r="E1149" s="5" t="s">
        <v>162</v>
      </c>
      <c r="F1149" s="5" t="s">
        <v>165</v>
      </c>
      <c r="G1149" s="3" t="str">
        <f>VLOOKUP(D1149,[1]tab_gl_segment_4!A:D,3,FALSE)</f>
        <v>UTILITY COSTS-CONSTRUCTION</v>
      </c>
      <c r="H1149" s="4">
        <v>0</v>
      </c>
      <c r="I1149" s="4">
        <v>0</v>
      </c>
      <c r="J1149" s="4">
        <v>0</v>
      </c>
      <c r="K1149" s="4">
        <v>0</v>
      </c>
      <c r="L1149" s="3" t="str">
        <f>VLOOKUP(F1149,[1]demo_job_tbl!A:E,4,FALSE)</f>
        <v>SOUTH HILLS HS BUD REALLOCATION</v>
      </c>
      <c r="M1149" s="5" t="str">
        <f>VLOOKUP(F1149,[1]demo_job_tbl!A:C,3,FALSE)</f>
        <v>OR</v>
      </c>
    </row>
    <row r="1150" spans="1:13" x14ac:dyDescent="0.25">
      <c r="A1150" s="5" t="s">
        <v>141</v>
      </c>
      <c r="B1150" s="5" t="s">
        <v>15</v>
      </c>
      <c r="C1150" s="5" t="s">
        <v>72</v>
      </c>
      <c r="D1150" s="5" t="s">
        <v>17</v>
      </c>
      <c r="E1150" s="5" t="s">
        <v>162</v>
      </c>
      <c r="F1150" s="5" t="s">
        <v>165</v>
      </c>
      <c r="G1150" s="3" t="str">
        <f>VLOOKUP(D1150,[1]tab_gl_segment_4!A:D,3,FALSE)</f>
        <v>FURNITURE, FIXTURE &amp; EQUIPMENT</v>
      </c>
      <c r="H1150" s="4">
        <v>0</v>
      </c>
      <c r="I1150" s="4">
        <v>0</v>
      </c>
      <c r="J1150" s="4">
        <v>0</v>
      </c>
      <c r="K1150" s="4">
        <v>0</v>
      </c>
      <c r="L1150" s="3" t="str">
        <f>VLOOKUP(F1150,[1]demo_job_tbl!A:E,4,FALSE)</f>
        <v>SOUTH HILLS HS BUD REALLOCATION</v>
      </c>
      <c r="M1150" s="5" t="str">
        <f>VLOOKUP(F1150,[1]demo_job_tbl!A:C,3,FALSE)</f>
        <v>OR</v>
      </c>
    </row>
    <row r="1151" spans="1:13" x14ac:dyDescent="0.25">
      <c r="A1151" s="5" t="s">
        <v>141</v>
      </c>
      <c r="B1151" s="5" t="s">
        <v>15</v>
      </c>
      <c r="C1151" s="5" t="s">
        <v>16</v>
      </c>
      <c r="D1151" s="5" t="s">
        <v>43</v>
      </c>
      <c r="E1151" s="5" t="s">
        <v>142</v>
      </c>
      <c r="F1151" s="5" t="s">
        <v>166</v>
      </c>
      <c r="G1151" s="3" t="str">
        <f>VLOOKUP(D1151,[1]tab_gl_segment_4!A:D,3,FALSE)</f>
        <v>DESIGN SERVICES</v>
      </c>
      <c r="H1151" s="4">
        <v>0</v>
      </c>
      <c r="I1151" s="4">
        <v>0</v>
      </c>
      <c r="J1151" s="4">
        <v>0</v>
      </c>
      <c r="K1151" s="4">
        <v>0</v>
      </c>
      <c r="L1151" s="3" t="str">
        <f>VLOOKUP(F1151,[1]demo_job_tbl!A:E,4,FALSE)</f>
        <v>SOUTH HILLS HS MARQUEE</v>
      </c>
      <c r="M1151" s="5" t="str">
        <f>VLOOKUP(F1151,[1]demo_job_tbl!A:C,3,FALSE)</f>
        <v>OR</v>
      </c>
    </row>
    <row r="1152" spans="1:13" x14ac:dyDescent="0.25">
      <c r="A1152" s="5" t="s">
        <v>141</v>
      </c>
      <c r="B1152" s="5" t="s">
        <v>15</v>
      </c>
      <c r="C1152" s="5" t="s">
        <v>16</v>
      </c>
      <c r="D1152" s="5" t="s">
        <v>43</v>
      </c>
      <c r="E1152" s="5" t="s">
        <v>162</v>
      </c>
      <c r="F1152" s="5" t="s">
        <v>166</v>
      </c>
      <c r="G1152" s="3" t="str">
        <f>VLOOKUP(D1152,[1]tab_gl_segment_4!A:D,3,FALSE)</f>
        <v>DESIGN SERVICES</v>
      </c>
      <c r="H1152" s="4">
        <v>16488</v>
      </c>
      <c r="I1152" s="4">
        <v>0</v>
      </c>
      <c r="J1152" s="4">
        <v>16488</v>
      </c>
      <c r="K1152" s="4">
        <v>0</v>
      </c>
      <c r="L1152" s="3" t="str">
        <f>VLOOKUP(F1152,[1]demo_job_tbl!A:E,4,FALSE)</f>
        <v>SOUTH HILLS HS MARQUEE</v>
      </c>
      <c r="M1152" s="5" t="str">
        <f>VLOOKUP(F1152,[1]demo_job_tbl!A:C,3,FALSE)</f>
        <v>OR</v>
      </c>
    </row>
    <row r="1153" spans="1:13" x14ac:dyDescent="0.25">
      <c r="A1153" s="5" t="s">
        <v>141</v>
      </c>
      <c r="B1153" s="5" t="s">
        <v>15</v>
      </c>
      <c r="C1153" s="5" t="s">
        <v>16</v>
      </c>
      <c r="D1153" s="5" t="s">
        <v>44</v>
      </c>
      <c r="E1153" s="5" t="s">
        <v>142</v>
      </c>
      <c r="F1153" s="5" t="s">
        <v>166</v>
      </c>
      <c r="G1153" s="3" t="str">
        <f>VLOOKUP(D1153,[1]tab_gl_segment_4!A:D,3,FALSE)</f>
        <v>CONSTRUCTION COST BUDGET</v>
      </c>
      <c r="H1153" s="4">
        <v>0</v>
      </c>
      <c r="I1153" s="4">
        <v>0</v>
      </c>
      <c r="J1153" s="4">
        <v>0</v>
      </c>
      <c r="K1153" s="4">
        <v>0</v>
      </c>
      <c r="L1153" s="3" t="str">
        <f>VLOOKUP(F1153,[1]demo_job_tbl!A:E,4,FALSE)</f>
        <v>SOUTH HILLS HS MARQUEE</v>
      </c>
      <c r="M1153" s="5" t="str">
        <f>VLOOKUP(F1153,[1]demo_job_tbl!A:C,3,FALSE)</f>
        <v>OR</v>
      </c>
    </row>
    <row r="1154" spans="1:13" x14ac:dyDescent="0.25">
      <c r="A1154" s="5" t="s">
        <v>141</v>
      </c>
      <c r="B1154" s="5" t="s">
        <v>15</v>
      </c>
      <c r="C1154" s="5" t="s">
        <v>16</v>
      </c>
      <c r="D1154" s="5" t="s">
        <v>44</v>
      </c>
      <c r="E1154" s="5" t="s">
        <v>162</v>
      </c>
      <c r="F1154" s="5" t="s">
        <v>166</v>
      </c>
      <c r="G1154" s="3" t="str">
        <f>VLOOKUP(D1154,[1]tab_gl_segment_4!A:D,3,FALSE)</f>
        <v>CONSTRUCTION COST BUDGET</v>
      </c>
      <c r="H1154" s="4">
        <v>0</v>
      </c>
      <c r="I1154" s="4">
        <v>0</v>
      </c>
      <c r="J1154" s="4">
        <v>0</v>
      </c>
      <c r="K1154" s="4">
        <v>0</v>
      </c>
      <c r="L1154" s="3" t="str">
        <f>VLOOKUP(F1154,[1]demo_job_tbl!A:E,4,FALSE)</f>
        <v>SOUTH HILLS HS MARQUEE</v>
      </c>
      <c r="M1154" s="5" t="str">
        <f>VLOOKUP(F1154,[1]demo_job_tbl!A:C,3,FALSE)</f>
        <v>OR</v>
      </c>
    </row>
    <row r="1155" spans="1:13" x14ac:dyDescent="0.25">
      <c r="A1155" s="5" t="s">
        <v>141</v>
      </c>
      <c r="B1155" s="5" t="s">
        <v>15</v>
      </c>
      <c r="C1155" s="5" t="s">
        <v>16</v>
      </c>
      <c r="D1155" s="5" t="s">
        <v>45</v>
      </c>
      <c r="E1155" s="5" t="s">
        <v>142</v>
      </c>
      <c r="F1155" s="5" t="s">
        <v>166</v>
      </c>
      <c r="G1155" s="3" t="str">
        <f>VLOOKUP(D1155,[1]tab_gl_segment_4!A:D,3,FALSE)</f>
        <v>IN CONTRACT CONSTRUC ALLOWANCE</v>
      </c>
      <c r="H1155" s="4">
        <v>0</v>
      </c>
      <c r="I1155" s="4">
        <v>0</v>
      </c>
      <c r="J1155" s="4">
        <v>0</v>
      </c>
      <c r="K1155" s="4">
        <v>0</v>
      </c>
      <c r="L1155" s="3" t="str">
        <f>VLOOKUP(F1155,[1]demo_job_tbl!A:E,4,FALSE)</f>
        <v>SOUTH HILLS HS MARQUEE</v>
      </c>
      <c r="M1155" s="5" t="str">
        <f>VLOOKUP(F1155,[1]demo_job_tbl!A:C,3,FALSE)</f>
        <v>OR</v>
      </c>
    </row>
    <row r="1156" spans="1:13" x14ac:dyDescent="0.25">
      <c r="A1156" s="5" t="s">
        <v>141</v>
      </c>
      <c r="B1156" s="5" t="s">
        <v>15</v>
      </c>
      <c r="C1156" s="5" t="s">
        <v>16</v>
      </c>
      <c r="D1156" s="5" t="s">
        <v>45</v>
      </c>
      <c r="E1156" s="5" t="s">
        <v>162</v>
      </c>
      <c r="F1156" s="5" t="s">
        <v>166</v>
      </c>
      <c r="G1156" s="3" t="str">
        <f>VLOOKUP(D1156,[1]tab_gl_segment_4!A:D,3,FALSE)</f>
        <v>IN CONTRACT CONSTRUC ALLOWANCE</v>
      </c>
      <c r="H1156" s="4">
        <v>0</v>
      </c>
      <c r="I1156" s="4">
        <v>0</v>
      </c>
      <c r="J1156" s="4">
        <v>0</v>
      </c>
      <c r="K1156" s="4">
        <v>0</v>
      </c>
      <c r="L1156" s="3" t="str">
        <f>VLOOKUP(F1156,[1]demo_job_tbl!A:E,4,FALSE)</f>
        <v>SOUTH HILLS HS MARQUEE</v>
      </c>
      <c r="M1156" s="5" t="str">
        <f>VLOOKUP(F1156,[1]demo_job_tbl!A:C,3,FALSE)</f>
        <v>OR</v>
      </c>
    </row>
    <row r="1157" spans="1:13" x14ac:dyDescent="0.25">
      <c r="A1157" s="5" t="s">
        <v>141</v>
      </c>
      <c r="B1157" s="5" t="s">
        <v>15</v>
      </c>
      <c r="C1157" s="5" t="s">
        <v>16</v>
      </c>
      <c r="D1157" s="5" t="s">
        <v>48</v>
      </c>
      <c r="E1157" s="5" t="s">
        <v>142</v>
      </c>
      <c r="F1157" s="5" t="s">
        <v>166</v>
      </c>
      <c r="G1157" s="3" t="str">
        <f>VLOOKUP(D1157,[1]tab_gl_segment_4!A:D,3,FALSE)</f>
        <v>JOC CONTINGENCY</v>
      </c>
      <c r="H1157" s="4">
        <v>0</v>
      </c>
      <c r="I1157" s="4">
        <v>0</v>
      </c>
      <c r="J1157" s="4">
        <v>0</v>
      </c>
      <c r="K1157" s="4">
        <v>0</v>
      </c>
      <c r="L1157" s="3" t="str">
        <f>VLOOKUP(F1157,[1]demo_job_tbl!A:E,4,FALSE)</f>
        <v>SOUTH HILLS HS MARQUEE</v>
      </c>
      <c r="M1157" s="5" t="str">
        <f>VLOOKUP(F1157,[1]demo_job_tbl!A:C,3,FALSE)</f>
        <v>OR</v>
      </c>
    </row>
    <row r="1158" spans="1:13" x14ac:dyDescent="0.25">
      <c r="A1158" s="5" t="s">
        <v>141</v>
      </c>
      <c r="B1158" s="5" t="s">
        <v>15</v>
      </c>
      <c r="C1158" s="5" t="s">
        <v>16</v>
      </c>
      <c r="D1158" s="5" t="s">
        <v>48</v>
      </c>
      <c r="E1158" s="5" t="s">
        <v>162</v>
      </c>
      <c r="F1158" s="5" t="s">
        <v>166</v>
      </c>
      <c r="G1158" s="3" t="str">
        <f>VLOOKUP(D1158,[1]tab_gl_segment_4!A:D,3,FALSE)</f>
        <v>JOC CONTINGENCY</v>
      </c>
      <c r="H1158" s="4">
        <v>0</v>
      </c>
      <c r="I1158" s="4">
        <v>0</v>
      </c>
      <c r="J1158" s="4">
        <v>0</v>
      </c>
      <c r="K1158" s="4">
        <v>0</v>
      </c>
      <c r="L1158" s="3" t="str">
        <f>VLOOKUP(F1158,[1]demo_job_tbl!A:E,4,FALSE)</f>
        <v>SOUTH HILLS HS MARQUEE</v>
      </c>
      <c r="M1158" s="5" t="str">
        <f>VLOOKUP(F1158,[1]demo_job_tbl!A:C,3,FALSE)</f>
        <v>OR</v>
      </c>
    </row>
    <row r="1159" spans="1:13" x14ac:dyDescent="0.25">
      <c r="A1159" s="5" t="s">
        <v>141</v>
      </c>
      <c r="B1159" s="5" t="s">
        <v>15</v>
      </c>
      <c r="C1159" s="5" t="s">
        <v>16</v>
      </c>
      <c r="D1159" s="5" t="s">
        <v>50</v>
      </c>
      <c r="E1159" s="5" t="s">
        <v>142</v>
      </c>
      <c r="F1159" s="5" t="s">
        <v>166</v>
      </c>
      <c r="G1159" s="3" t="str">
        <f>VLOOKUP(D1159,[1]tab_gl_segment_4!A:D,3,FALSE)</f>
        <v>GEOTECH</v>
      </c>
      <c r="H1159" s="4">
        <v>0</v>
      </c>
      <c r="I1159" s="4">
        <v>0</v>
      </c>
      <c r="J1159" s="4">
        <v>0</v>
      </c>
      <c r="K1159" s="4">
        <v>0</v>
      </c>
      <c r="L1159" s="3" t="str">
        <f>VLOOKUP(F1159,[1]demo_job_tbl!A:E,4,FALSE)</f>
        <v>SOUTH HILLS HS MARQUEE</v>
      </c>
      <c r="M1159" s="5" t="str">
        <f>VLOOKUP(F1159,[1]demo_job_tbl!A:C,3,FALSE)</f>
        <v>OR</v>
      </c>
    </row>
    <row r="1160" spans="1:13" x14ac:dyDescent="0.25">
      <c r="A1160" s="5" t="s">
        <v>141</v>
      </c>
      <c r="B1160" s="5" t="s">
        <v>15</v>
      </c>
      <c r="C1160" s="5" t="s">
        <v>16</v>
      </c>
      <c r="D1160" s="5" t="s">
        <v>50</v>
      </c>
      <c r="E1160" s="5" t="s">
        <v>162</v>
      </c>
      <c r="F1160" s="5" t="s">
        <v>166</v>
      </c>
      <c r="G1160" s="3" t="str">
        <f>VLOOKUP(D1160,[1]tab_gl_segment_4!A:D,3,FALSE)</f>
        <v>GEOTECH</v>
      </c>
      <c r="H1160" s="4">
        <v>0</v>
      </c>
      <c r="I1160" s="4">
        <v>0</v>
      </c>
      <c r="J1160" s="4">
        <v>0</v>
      </c>
      <c r="K1160" s="4">
        <v>0</v>
      </c>
      <c r="L1160" s="3" t="str">
        <f>VLOOKUP(F1160,[1]demo_job_tbl!A:E,4,FALSE)</f>
        <v>SOUTH HILLS HS MARQUEE</v>
      </c>
      <c r="M1160" s="5" t="str">
        <f>VLOOKUP(F1160,[1]demo_job_tbl!A:C,3,FALSE)</f>
        <v>OR</v>
      </c>
    </row>
    <row r="1161" spans="1:13" x14ac:dyDescent="0.25">
      <c r="A1161" s="5" t="s">
        <v>141</v>
      </c>
      <c r="B1161" s="5" t="s">
        <v>15</v>
      </c>
      <c r="C1161" s="5" t="s">
        <v>16</v>
      </c>
      <c r="D1161" s="5" t="s">
        <v>54</v>
      </c>
      <c r="E1161" s="5" t="s">
        <v>142</v>
      </c>
      <c r="F1161" s="5" t="s">
        <v>166</v>
      </c>
      <c r="G1161" s="3" t="str">
        <f>VLOOKUP(D1161,[1]tab_gl_segment_4!A:D,3,FALSE)</f>
        <v>JOB ORDER CONTRACT</v>
      </c>
      <c r="H1161" s="4">
        <v>0</v>
      </c>
      <c r="I1161" s="4">
        <v>0</v>
      </c>
      <c r="J1161" s="4">
        <v>0</v>
      </c>
      <c r="K1161" s="4">
        <v>0</v>
      </c>
      <c r="L1161" s="3" t="str">
        <f>VLOOKUP(F1161,[1]demo_job_tbl!A:E,4,FALSE)</f>
        <v>SOUTH HILLS HS MARQUEE</v>
      </c>
      <c r="M1161" s="5" t="str">
        <f>VLOOKUP(F1161,[1]demo_job_tbl!A:C,3,FALSE)</f>
        <v>OR</v>
      </c>
    </row>
    <row r="1162" spans="1:13" x14ac:dyDescent="0.25">
      <c r="A1162" s="5" t="s">
        <v>141</v>
      </c>
      <c r="B1162" s="5" t="s">
        <v>15</v>
      </c>
      <c r="C1162" s="5" t="s">
        <v>16</v>
      </c>
      <c r="D1162" s="5" t="s">
        <v>54</v>
      </c>
      <c r="E1162" s="5" t="s">
        <v>162</v>
      </c>
      <c r="F1162" s="5" t="s">
        <v>166</v>
      </c>
      <c r="G1162" s="3" t="str">
        <f>VLOOKUP(D1162,[1]tab_gl_segment_4!A:D,3,FALSE)</f>
        <v>JOB ORDER CONTRACT</v>
      </c>
      <c r="H1162" s="4">
        <v>0</v>
      </c>
      <c r="I1162" s="4">
        <v>0</v>
      </c>
      <c r="J1162" s="4">
        <v>0</v>
      </c>
      <c r="K1162" s="4">
        <v>0</v>
      </c>
      <c r="L1162" s="3" t="str">
        <f>VLOOKUP(F1162,[1]demo_job_tbl!A:E,4,FALSE)</f>
        <v>SOUTH HILLS HS MARQUEE</v>
      </c>
      <c r="M1162" s="5" t="str">
        <f>VLOOKUP(F1162,[1]demo_job_tbl!A:C,3,FALSE)</f>
        <v>OR</v>
      </c>
    </row>
    <row r="1163" spans="1:13" x14ac:dyDescent="0.25">
      <c r="A1163" s="5" t="s">
        <v>141</v>
      </c>
      <c r="B1163" s="5" t="s">
        <v>15</v>
      </c>
      <c r="C1163" s="5" t="s">
        <v>16</v>
      </c>
      <c r="D1163" s="5" t="s">
        <v>56</v>
      </c>
      <c r="E1163" s="5" t="s">
        <v>142</v>
      </c>
      <c r="F1163" s="5" t="s">
        <v>166</v>
      </c>
      <c r="G1163" s="3" t="str">
        <f>VLOOKUP(D1163,[1]tab_gl_segment_4!A:D,3,FALSE)</f>
        <v>MATERIAL TESTING</v>
      </c>
      <c r="H1163" s="4">
        <v>0</v>
      </c>
      <c r="I1163" s="4">
        <v>0</v>
      </c>
      <c r="J1163" s="4">
        <v>0</v>
      </c>
      <c r="K1163" s="4">
        <v>0</v>
      </c>
      <c r="L1163" s="3" t="str">
        <f>VLOOKUP(F1163,[1]demo_job_tbl!A:E,4,FALSE)</f>
        <v>SOUTH HILLS HS MARQUEE</v>
      </c>
      <c r="M1163" s="5" t="str">
        <f>VLOOKUP(F1163,[1]demo_job_tbl!A:C,3,FALSE)</f>
        <v>OR</v>
      </c>
    </row>
    <row r="1164" spans="1:13" x14ac:dyDescent="0.25">
      <c r="A1164" s="5" t="s">
        <v>141</v>
      </c>
      <c r="B1164" s="5" t="s">
        <v>15</v>
      </c>
      <c r="C1164" s="5" t="s">
        <v>16</v>
      </c>
      <c r="D1164" s="5" t="s">
        <v>56</v>
      </c>
      <c r="E1164" s="5" t="s">
        <v>162</v>
      </c>
      <c r="F1164" s="5" t="s">
        <v>166</v>
      </c>
      <c r="G1164" s="3" t="str">
        <f>VLOOKUP(D1164,[1]tab_gl_segment_4!A:D,3,FALSE)</f>
        <v>MATERIAL TESTING</v>
      </c>
      <c r="H1164" s="4">
        <v>0</v>
      </c>
      <c r="I1164" s="4">
        <v>0</v>
      </c>
      <c r="J1164" s="4">
        <v>0</v>
      </c>
      <c r="K1164" s="4">
        <v>0</v>
      </c>
      <c r="L1164" s="3" t="str">
        <f>VLOOKUP(F1164,[1]demo_job_tbl!A:E,4,FALSE)</f>
        <v>SOUTH HILLS HS MARQUEE</v>
      </c>
      <c r="M1164" s="5" t="str">
        <f>VLOOKUP(F1164,[1]demo_job_tbl!A:C,3,FALSE)</f>
        <v>OR</v>
      </c>
    </row>
    <row r="1165" spans="1:13" x14ac:dyDescent="0.25">
      <c r="A1165" s="5" t="s">
        <v>141</v>
      </c>
      <c r="B1165" s="5" t="s">
        <v>15</v>
      </c>
      <c r="C1165" s="5" t="s">
        <v>16</v>
      </c>
      <c r="D1165" s="5" t="s">
        <v>57</v>
      </c>
      <c r="E1165" s="5" t="s">
        <v>142</v>
      </c>
      <c r="F1165" s="5" t="s">
        <v>166</v>
      </c>
      <c r="G1165" s="3" t="str">
        <f>VLOOKUP(D1165,[1]tab_gl_segment_4!A:D,3,FALSE)</f>
        <v>A/E REIMBURSABLES</v>
      </c>
      <c r="H1165" s="4">
        <v>0</v>
      </c>
      <c r="I1165" s="4">
        <v>0</v>
      </c>
      <c r="J1165" s="4">
        <v>0</v>
      </c>
      <c r="K1165" s="4">
        <v>0</v>
      </c>
      <c r="L1165" s="3" t="str">
        <f>VLOOKUP(F1165,[1]demo_job_tbl!A:E,4,FALSE)</f>
        <v>SOUTH HILLS HS MARQUEE</v>
      </c>
      <c r="M1165" s="5" t="str">
        <f>VLOOKUP(F1165,[1]demo_job_tbl!A:C,3,FALSE)</f>
        <v>OR</v>
      </c>
    </row>
    <row r="1166" spans="1:13" x14ac:dyDescent="0.25">
      <c r="A1166" s="5" t="s">
        <v>141</v>
      </c>
      <c r="B1166" s="5" t="s">
        <v>15</v>
      </c>
      <c r="C1166" s="5" t="s">
        <v>16</v>
      </c>
      <c r="D1166" s="5" t="s">
        <v>57</v>
      </c>
      <c r="E1166" s="5" t="s">
        <v>162</v>
      </c>
      <c r="F1166" s="5" t="s">
        <v>166</v>
      </c>
      <c r="G1166" s="3" t="str">
        <f>VLOOKUP(D1166,[1]tab_gl_segment_4!A:D,3,FALSE)</f>
        <v>A/E REIMBURSABLES</v>
      </c>
      <c r="H1166" s="4">
        <v>133.07</v>
      </c>
      <c r="I1166" s="4">
        <v>0</v>
      </c>
      <c r="J1166" s="4">
        <v>133.07</v>
      </c>
      <c r="K1166" s="4">
        <v>0</v>
      </c>
      <c r="L1166" s="3" t="str">
        <f>VLOOKUP(F1166,[1]demo_job_tbl!A:E,4,FALSE)</f>
        <v>SOUTH HILLS HS MARQUEE</v>
      </c>
      <c r="M1166" s="5" t="str">
        <f>VLOOKUP(F1166,[1]demo_job_tbl!A:C,3,FALSE)</f>
        <v>OR</v>
      </c>
    </row>
    <row r="1167" spans="1:13" x14ac:dyDescent="0.25">
      <c r="A1167" s="5" t="s">
        <v>141</v>
      </c>
      <c r="B1167" s="5" t="s">
        <v>15</v>
      </c>
      <c r="C1167" s="5" t="s">
        <v>16</v>
      </c>
      <c r="D1167" s="5" t="s">
        <v>59</v>
      </c>
      <c r="E1167" s="5" t="s">
        <v>142</v>
      </c>
      <c r="F1167" s="5" t="s">
        <v>166</v>
      </c>
      <c r="G1167" s="3" t="str">
        <f>VLOOKUP(D1167,[1]tab_gl_segment_4!A:D,3,FALSE)</f>
        <v>PERMIT/FEE REIMBURSEMENT</v>
      </c>
      <c r="H1167" s="4">
        <v>0</v>
      </c>
      <c r="I1167" s="4">
        <v>0</v>
      </c>
      <c r="J1167" s="4">
        <v>0</v>
      </c>
      <c r="K1167" s="4">
        <v>0</v>
      </c>
      <c r="L1167" s="3" t="str">
        <f>VLOOKUP(F1167,[1]demo_job_tbl!A:E,4,FALSE)</f>
        <v>SOUTH HILLS HS MARQUEE</v>
      </c>
      <c r="M1167" s="5" t="str">
        <f>VLOOKUP(F1167,[1]demo_job_tbl!A:C,3,FALSE)</f>
        <v>OR</v>
      </c>
    </row>
    <row r="1168" spans="1:13" x14ac:dyDescent="0.25">
      <c r="A1168" s="5" t="s">
        <v>141</v>
      </c>
      <c r="B1168" s="5" t="s">
        <v>15</v>
      </c>
      <c r="C1168" s="5" t="s">
        <v>16</v>
      </c>
      <c r="D1168" s="5" t="s">
        <v>59</v>
      </c>
      <c r="E1168" s="5" t="s">
        <v>162</v>
      </c>
      <c r="F1168" s="5" t="s">
        <v>166</v>
      </c>
      <c r="G1168" s="3" t="str">
        <f>VLOOKUP(D1168,[1]tab_gl_segment_4!A:D,3,FALSE)</f>
        <v>PERMIT/FEE REIMBURSEMENT</v>
      </c>
      <c r="H1168" s="4">
        <v>0</v>
      </c>
      <c r="I1168" s="4">
        <v>0</v>
      </c>
      <c r="J1168" s="4">
        <v>0</v>
      </c>
      <c r="K1168" s="4">
        <v>0</v>
      </c>
      <c r="L1168" s="3" t="str">
        <f>VLOOKUP(F1168,[1]demo_job_tbl!A:E,4,FALSE)</f>
        <v>SOUTH HILLS HS MARQUEE</v>
      </c>
      <c r="M1168" s="5" t="str">
        <f>VLOOKUP(F1168,[1]demo_job_tbl!A:C,3,FALSE)</f>
        <v>OR</v>
      </c>
    </row>
    <row r="1169" spans="1:13" x14ac:dyDescent="0.25">
      <c r="A1169" s="5" t="s">
        <v>141</v>
      </c>
      <c r="B1169" s="5" t="s">
        <v>15</v>
      </c>
      <c r="C1169" s="5" t="s">
        <v>16</v>
      </c>
      <c r="D1169" s="5" t="s">
        <v>60</v>
      </c>
      <c r="E1169" s="5" t="s">
        <v>142</v>
      </c>
      <c r="F1169" s="5" t="s">
        <v>166</v>
      </c>
      <c r="G1169" s="3" t="str">
        <f>VLOOKUP(D1169,[1]tab_gl_segment_4!A:D,3,FALSE)</f>
        <v>SURVEYING</v>
      </c>
      <c r="H1169" s="4">
        <v>0</v>
      </c>
      <c r="I1169" s="4">
        <v>0</v>
      </c>
      <c r="J1169" s="4">
        <v>0</v>
      </c>
      <c r="K1169" s="4">
        <v>0</v>
      </c>
      <c r="L1169" s="3" t="str">
        <f>VLOOKUP(F1169,[1]demo_job_tbl!A:E,4,FALSE)</f>
        <v>SOUTH HILLS HS MARQUEE</v>
      </c>
      <c r="M1169" s="5" t="str">
        <f>VLOOKUP(F1169,[1]demo_job_tbl!A:C,3,FALSE)</f>
        <v>OR</v>
      </c>
    </row>
    <row r="1170" spans="1:13" x14ac:dyDescent="0.25">
      <c r="A1170" s="5" t="s">
        <v>141</v>
      </c>
      <c r="B1170" s="5" t="s">
        <v>15</v>
      </c>
      <c r="C1170" s="5" t="s">
        <v>16</v>
      </c>
      <c r="D1170" s="5" t="s">
        <v>60</v>
      </c>
      <c r="E1170" s="5" t="s">
        <v>162</v>
      </c>
      <c r="F1170" s="5" t="s">
        <v>166</v>
      </c>
      <c r="G1170" s="3" t="str">
        <f>VLOOKUP(D1170,[1]tab_gl_segment_4!A:D,3,FALSE)</f>
        <v>SURVEYING</v>
      </c>
      <c r="H1170" s="4">
        <v>0</v>
      </c>
      <c r="I1170" s="4">
        <v>0</v>
      </c>
      <c r="J1170" s="4">
        <v>0</v>
      </c>
      <c r="K1170" s="4">
        <v>0</v>
      </c>
      <c r="L1170" s="3" t="str">
        <f>VLOOKUP(F1170,[1]demo_job_tbl!A:E,4,FALSE)</f>
        <v>SOUTH HILLS HS MARQUEE</v>
      </c>
      <c r="M1170" s="5" t="str">
        <f>VLOOKUP(F1170,[1]demo_job_tbl!A:C,3,FALSE)</f>
        <v>OR</v>
      </c>
    </row>
    <row r="1171" spans="1:13" x14ac:dyDescent="0.25">
      <c r="A1171" s="5" t="s">
        <v>141</v>
      </c>
      <c r="B1171" s="5" t="s">
        <v>15</v>
      </c>
      <c r="C1171" s="5" t="s">
        <v>29</v>
      </c>
      <c r="D1171" s="5" t="s">
        <v>30</v>
      </c>
      <c r="E1171" s="5" t="s">
        <v>167</v>
      </c>
      <c r="F1171" s="5" t="s">
        <v>168</v>
      </c>
      <c r="G1171" s="3" t="str">
        <f>VLOOKUP(D1171,[1]tab_gl_segment_4!A:D,3,FALSE)</f>
        <v>OVERTIME COST</v>
      </c>
      <c r="H1171" s="4">
        <v>1725.28</v>
      </c>
      <c r="I1171" s="4">
        <v>0</v>
      </c>
      <c r="J1171" s="4">
        <v>1725.28</v>
      </c>
      <c r="K1171" s="4">
        <v>0</v>
      </c>
      <c r="L1171" s="3" t="str">
        <f>VLOOKUP(F1171,[1]demo_job_tbl!A:E,4,FALSE)</f>
        <v>DIAMOND HILL HS ADD/RENO</v>
      </c>
      <c r="M1171" s="5" t="str">
        <f>VLOOKUP(F1171,[1]demo_job_tbl!A:C,3,FALSE)</f>
        <v>OR</v>
      </c>
    </row>
    <row r="1172" spans="1:13" x14ac:dyDescent="0.25">
      <c r="A1172" s="5" t="s">
        <v>141</v>
      </c>
      <c r="B1172" s="5" t="s">
        <v>15</v>
      </c>
      <c r="C1172" s="5" t="s">
        <v>149</v>
      </c>
      <c r="D1172" s="5" t="s">
        <v>30</v>
      </c>
      <c r="E1172" s="5" t="s">
        <v>167</v>
      </c>
      <c r="F1172" s="5" t="s">
        <v>168</v>
      </c>
      <c r="G1172" s="3" t="str">
        <f>VLOOKUP(D1172,[1]tab_gl_segment_4!A:D,3,FALSE)</f>
        <v>OVERTIME COST</v>
      </c>
      <c r="H1172" s="4">
        <v>2634.94</v>
      </c>
      <c r="I1172" s="4">
        <v>0</v>
      </c>
      <c r="J1172" s="4">
        <v>2634.94</v>
      </c>
      <c r="K1172" s="4">
        <v>0</v>
      </c>
      <c r="L1172" s="3" t="str">
        <f>VLOOKUP(F1172,[1]demo_job_tbl!A:E,4,FALSE)</f>
        <v>DIAMOND HILL HS ADD/RENO</v>
      </c>
      <c r="M1172" s="5" t="str">
        <f>VLOOKUP(F1172,[1]demo_job_tbl!A:C,3,FALSE)</f>
        <v>OR</v>
      </c>
    </row>
    <row r="1173" spans="1:13" x14ac:dyDescent="0.25">
      <c r="A1173" s="5" t="s">
        <v>141</v>
      </c>
      <c r="B1173" s="5" t="s">
        <v>15</v>
      </c>
      <c r="C1173" s="5" t="s">
        <v>33</v>
      </c>
      <c r="D1173" s="5" t="s">
        <v>30</v>
      </c>
      <c r="E1173" s="5" t="s">
        <v>167</v>
      </c>
      <c r="F1173" s="5" t="s">
        <v>168</v>
      </c>
      <c r="G1173" s="3" t="str">
        <f>VLOOKUP(D1173,[1]tab_gl_segment_4!A:D,3,FALSE)</f>
        <v>OVERTIME COST</v>
      </c>
      <c r="H1173" s="4">
        <v>63.25</v>
      </c>
      <c r="I1173" s="4">
        <v>0</v>
      </c>
      <c r="J1173" s="4">
        <v>63.25</v>
      </c>
      <c r="K1173" s="4">
        <v>0</v>
      </c>
      <c r="L1173" s="3" t="str">
        <f>VLOOKUP(F1173,[1]demo_job_tbl!A:E,4,FALSE)</f>
        <v>DIAMOND HILL HS ADD/RENO</v>
      </c>
      <c r="M1173" s="5" t="str">
        <f>VLOOKUP(F1173,[1]demo_job_tbl!A:C,3,FALSE)</f>
        <v>OR</v>
      </c>
    </row>
    <row r="1174" spans="1:13" x14ac:dyDescent="0.25">
      <c r="A1174" s="5" t="s">
        <v>141</v>
      </c>
      <c r="B1174" s="5" t="s">
        <v>15</v>
      </c>
      <c r="C1174" s="5" t="s">
        <v>35</v>
      </c>
      <c r="D1174" s="5" t="s">
        <v>30</v>
      </c>
      <c r="E1174" s="5" t="s">
        <v>167</v>
      </c>
      <c r="F1174" s="5" t="s">
        <v>168</v>
      </c>
      <c r="G1174" s="3" t="str">
        <f>VLOOKUP(D1174,[1]tab_gl_segment_4!A:D,3,FALSE)</f>
        <v>OVERTIME COST</v>
      </c>
      <c r="H1174" s="4">
        <v>67.55</v>
      </c>
      <c r="I1174" s="4">
        <v>0</v>
      </c>
      <c r="J1174" s="4">
        <v>67.55</v>
      </c>
      <c r="K1174" s="4">
        <v>0</v>
      </c>
      <c r="L1174" s="3" t="str">
        <f>VLOOKUP(F1174,[1]demo_job_tbl!A:E,4,FALSE)</f>
        <v>DIAMOND HILL HS ADD/RENO</v>
      </c>
      <c r="M1174" s="5" t="str">
        <f>VLOOKUP(F1174,[1]demo_job_tbl!A:C,3,FALSE)</f>
        <v>OR</v>
      </c>
    </row>
    <row r="1175" spans="1:13" x14ac:dyDescent="0.25">
      <c r="A1175" s="5" t="s">
        <v>141</v>
      </c>
      <c r="B1175" s="5" t="s">
        <v>15</v>
      </c>
      <c r="C1175" s="5" t="s">
        <v>150</v>
      </c>
      <c r="D1175" s="5" t="s">
        <v>151</v>
      </c>
      <c r="E1175" s="5" t="s">
        <v>167</v>
      </c>
      <c r="F1175" s="5" t="s">
        <v>168</v>
      </c>
      <c r="G1175" s="3" t="str">
        <f>VLOOKUP(D1175,[1]tab_gl_segment_4!A:D,3,FALSE)</f>
        <v>SURPLUS</v>
      </c>
      <c r="H1175" s="4">
        <v>9674</v>
      </c>
      <c r="I1175" s="4">
        <v>0</v>
      </c>
      <c r="J1175" s="4">
        <v>9674</v>
      </c>
      <c r="K1175" s="4">
        <v>0</v>
      </c>
      <c r="L1175" s="3" t="str">
        <f>VLOOKUP(F1175,[1]demo_job_tbl!A:E,4,FALSE)</f>
        <v>DIAMOND HILL HS ADD/RENO</v>
      </c>
      <c r="M1175" s="5" t="str">
        <f>VLOOKUP(F1175,[1]demo_job_tbl!A:C,3,FALSE)</f>
        <v>OR</v>
      </c>
    </row>
    <row r="1176" spans="1:13" x14ac:dyDescent="0.25">
      <c r="A1176" s="5" t="s">
        <v>141</v>
      </c>
      <c r="B1176" s="5" t="s">
        <v>15</v>
      </c>
      <c r="C1176" s="5" t="s">
        <v>39</v>
      </c>
      <c r="D1176" s="5" t="s">
        <v>17</v>
      </c>
      <c r="E1176" s="5" t="s">
        <v>167</v>
      </c>
      <c r="F1176" s="5" t="s">
        <v>168</v>
      </c>
      <c r="G1176" s="3" t="str">
        <f>VLOOKUP(D1176,[1]tab_gl_segment_4!A:D,3,FALSE)</f>
        <v>FURNITURE, FIXTURE &amp; EQUIPMENT</v>
      </c>
      <c r="H1176" s="4">
        <v>1059030.57</v>
      </c>
      <c r="I1176" s="4">
        <v>0</v>
      </c>
      <c r="J1176" s="4">
        <v>1054343.28</v>
      </c>
      <c r="K1176" s="4">
        <v>4687.29</v>
      </c>
      <c r="L1176" s="3" t="str">
        <f>VLOOKUP(F1176,[1]demo_job_tbl!A:E,4,FALSE)</f>
        <v>DIAMOND HILL HS ADD/RENO</v>
      </c>
      <c r="M1176" s="5" t="str">
        <f>VLOOKUP(F1176,[1]demo_job_tbl!A:C,3,FALSE)</f>
        <v>OR</v>
      </c>
    </row>
    <row r="1177" spans="1:13" x14ac:dyDescent="0.25">
      <c r="A1177" s="5" t="s">
        <v>141</v>
      </c>
      <c r="B1177" s="5" t="s">
        <v>15</v>
      </c>
      <c r="C1177" s="5" t="s">
        <v>39</v>
      </c>
      <c r="D1177" s="5" t="s">
        <v>144</v>
      </c>
      <c r="E1177" s="5" t="s">
        <v>167</v>
      </c>
      <c r="F1177" s="5" t="s">
        <v>168</v>
      </c>
      <c r="G1177" s="3" t="str">
        <f>VLOOKUP(D1177,[1]tab_gl_segment_4!A:D,3,FALSE)</f>
        <v>CONTINGENCY-FF&amp;E</v>
      </c>
      <c r="H1177" s="4">
        <v>0</v>
      </c>
      <c r="I1177" s="4">
        <v>0</v>
      </c>
      <c r="J1177" s="4">
        <v>0</v>
      </c>
      <c r="K1177" s="4">
        <v>0</v>
      </c>
      <c r="L1177" s="3" t="str">
        <f>VLOOKUP(F1177,[1]demo_job_tbl!A:E,4,FALSE)</f>
        <v>DIAMOND HILL HS ADD/RENO</v>
      </c>
      <c r="M1177" s="5" t="str">
        <f>VLOOKUP(F1177,[1]demo_job_tbl!A:C,3,FALSE)</f>
        <v>OR</v>
      </c>
    </row>
    <row r="1178" spans="1:13" x14ac:dyDescent="0.25">
      <c r="A1178" s="5" t="s">
        <v>141</v>
      </c>
      <c r="B1178" s="5" t="s">
        <v>15</v>
      </c>
      <c r="C1178" s="5" t="s">
        <v>16</v>
      </c>
      <c r="D1178" s="5" t="s">
        <v>40</v>
      </c>
      <c r="E1178" s="5" t="s">
        <v>167</v>
      </c>
      <c r="F1178" s="5" t="s">
        <v>168</v>
      </c>
      <c r="G1178" s="3" t="str">
        <f>VLOOKUP(D1178,[1]tab_gl_segment_4!A:D,3,FALSE)</f>
        <v>A/E ALLOWANCES</v>
      </c>
      <c r="H1178" s="4">
        <v>0</v>
      </c>
      <c r="I1178" s="4">
        <v>0</v>
      </c>
      <c r="J1178" s="4">
        <v>0</v>
      </c>
      <c r="K1178" s="4">
        <v>0</v>
      </c>
      <c r="L1178" s="3" t="str">
        <f>VLOOKUP(F1178,[1]demo_job_tbl!A:E,4,FALSE)</f>
        <v>DIAMOND HILL HS ADD/RENO</v>
      </c>
      <c r="M1178" s="5" t="str">
        <f>VLOOKUP(F1178,[1]demo_job_tbl!A:C,3,FALSE)</f>
        <v>OR</v>
      </c>
    </row>
    <row r="1179" spans="1:13" x14ac:dyDescent="0.25">
      <c r="A1179" s="5" t="s">
        <v>141</v>
      </c>
      <c r="B1179" s="5" t="s">
        <v>15</v>
      </c>
      <c r="C1179" s="5" t="s">
        <v>16</v>
      </c>
      <c r="D1179" s="5" t="s">
        <v>41</v>
      </c>
      <c r="E1179" s="5" t="s">
        <v>167</v>
      </c>
      <c r="F1179" s="5" t="s">
        <v>168</v>
      </c>
      <c r="G1179" s="3" t="str">
        <f>VLOOKUP(D1179,[1]tab_gl_segment_4!A:D,3,FALSE)</f>
        <v>ACCESSIBILITY (RAS)</v>
      </c>
      <c r="H1179" s="4">
        <v>1785</v>
      </c>
      <c r="I1179" s="4">
        <v>0</v>
      </c>
      <c r="J1179" s="4">
        <v>1785</v>
      </c>
      <c r="K1179" s="4">
        <v>0</v>
      </c>
      <c r="L1179" s="3" t="str">
        <f>VLOOKUP(F1179,[1]demo_job_tbl!A:E,4,FALSE)</f>
        <v>DIAMOND HILL HS ADD/RENO</v>
      </c>
      <c r="M1179" s="5" t="str">
        <f>VLOOKUP(F1179,[1]demo_job_tbl!A:C,3,FALSE)</f>
        <v>OR</v>
      </c>
    </row>
    <row r="1180" spans="1:13" x14ac:dyDescent="0.25">
      <c r="A1180" s="5" t="s">
        <v>141</v>
      </c>
      <c r="B1180" s="5" t="s">
        <v>15</v>
      </c>
      <c r="C1180" s="5" t="s">
        <v>16</v>
      </c>
      <c r="D1180" s="5" t="s">
        <v>42</v>
      </c>
      <c r="E1180" s="5" t="s">
        <v>167</v>
      </c>
      <c r="F1180" s="5" t="s">
        <v>168</v>
      </c>
      <c r="G1180" s="3" t="str">
        <f>VLOOKUP(D1180,[1]tab_gl_segment_4!A:D,3,FALSE)</f>
        <v>ABATEMENT</v>
      </c>
      <c r="H1180" s="4">
        <v>100711.48</v>
      </c>
      <c r="I1180" s="4">
        <v>0</v>
      </c>
      <c r="J1180" s="4">
        <v>100711.48</v>
      </c>
      <c r="K1180" s="4">
        <v>0</v>
      </c>
      <c r="L1180" s="3" t="str">
        <f>VLOOKUP(F1180,[1]demo_job_tbl!A:E,4,FALSE)</f>
        <v>DIAMOND HILL HS ADD/RENO</v>
      </c>
      <c r="M1180" s="5" t="str">
        <f>VLOOKUP(F1180,[1]demo_job_tbl!A:C,3,FALSE)</f>
        <v>OR</v>
      </c>
    </row>
    <row r="1181" spans="1:13" x14ac:dyDescent="0.25">
      <c r="A1181" s="5" t="s">
        <v>141</v>
      </c>
      <c r="B1181" s="5" t="s">
        <v>15</v>
      </c>
      <c r="C1181" s="5" t="s">
        <v>16</v>
      </c>
      <c r="D1181" s="5" t="s">
        <v>43</v>
      </c>
      <c r="E1181" s="5" t="s">
        <v>167</v>
      </c>
      <c r="F1181" s="5" t="s">
        <v>168</v>
      </c>
      <c r="G1181" s="3" t="str">
        <f>VLOOKUP(D1181,[1]tab_gl_segment_4!A:D,3,FALSE)</f>
        <v>DESIGN SERVICES</v>
      </c>
      <c r="H1181" s="4">
        <v>1811565.19</v>
      </c>
      <c r="I1181" s="4">
        <v>0</v>
      </c>
      <c r="J1181" s="4">
        <v>1811565.19</v>
      </c>
      <c r="K1181" s="4">
        <v>0</v>
      </c>
      <c r="L1181" s="3" t="str">
        <f>VLOOKUP(F1181,[1]demo_job_tbl!A:E,4,FALSE)</f>
        <v>DIAMOND HILL HS ADD/RENO</v>
      </c>
      <c r="M1181" s="5" t="str">
        <f>VLOOKUP(F1181,[1]demo_job_tbl!A:C,3,FALSE)</f>
        <v>OR</v>
      </c>
    </row>
    <row r="1182" spans="1:13" x14ac:dyDescent="0.25">
      <c r="A1182" s="5" t="s">
        <v>141</v>
      </c>
      <c r="B1182" s="5" t="s">
        <v>15</v>
      </c>
      <c r="C1182" s="5" t="s">
        <v>16</v>
      </c>
      <c r="D1182" s="5" t="s">
        <v>44</v>
      </c>
      <c r="E1182" s="5" t="s">
        <v>167</v>
      </c>
      <c r="F1182" s="5" t="s">
        <v>168</v>
      </c>
      <c r="G1182" s="3" t="str">
        <f>VLOOKUP(D1182,[1]tab_gl_segment_4!A:D,3,FALSE)</f>
        <v>CONSTRUCTION COST BUDGET</v>
      </c>
      <c r="H1182" s="4">
        <v>23157759.690000001</v>
      </c>
      <c r="I1182" s="4">
        <v>0</v>
      </c>
      <c r="J1182" s="4">
        <v>23157759.690000001</v>
      </c>
      <c r="K1182" s="4">
        <v>0</v>
      </c>
      <c r="L1182" s="3" t="str">
        <f>VLOOKUP(F1182,[1]demo_job_tbl!A:E,4,FALSE)</f>
        <v>DIAMOND HILL HS ADD/RENO</v>
      </c>
      <c r="M1182" s="5" t="str">
        <f>VLOOKUP(F1182,[1]demo_job_tbl!A:C,3,FALSE)</f>
        <v>OR</v>
      </c>
    </row>
    <row r="1183" spans="1:13" x14ac:dyDescent="0.25">
      <c r="A1183" s="5" t="s">
        <v>141</v>
      </c>
      <c r="B1183" s="5" t="s">
        <v>15</v>
      </c>
      <c r="C1183" s="5" t="s">
        <v>16</v>
      </c>
      <c r="D1183" s="5" t="s">
        <v>45</v>
      </c>
      <c r="E1183" s="5" t="s">
        <v>167</v>
      </c>
      <c r="F1183" s="5" t="s">
        <v>168</v>
      </c>
      <c r="G1183" s="3" t="str">
        <f>VLOOKUP(D1183,[1]tab_gl_segment_4!A:D,3,FALSE)</f>
        <v>IN CONTRACT CONSTRUC ALLOWANCE</v>
      </c>
      <c r="H1183" s="4">
        <v>1147811.58</v>
      </c>
      <c r="I1183" s="4">
        <v>0</v>
      </c>
      <c r="J1183" s="4">
        <v>1147811.58</v>
      </c>
      <c r="K1183" s="4">
        <v>0</v>
      </c>
      <c r="L1183" s="3" t="str">
        <f>VLOOKUP(F1183,[1]demo_job_tbl!A:E,4,FALSE)</f>
        <v>DIAMOND HILL HS ADD/RENO</v>
      </c>
      <c r="M1183" s="5" t="str">
        <f>VLOOKUP(F1183,[1]demo_job_tbl!A:C,3,FALSE)</f>
        <v>OR</v>
      </c>
    </row>
    <row r="1184" spans="1:13" x14ac:dyDescent="0.25">
      <c r="A1184" s="5" t="s">
        <v>141</v>
      </c>
      <c r="B1184" s="5" t="s">
        <v>15</v>
      </c>
      <c r="C1184" s="5" t="s">
        <v>16</v>
      </c>
      <c r="D1184" s="5" t="s">
        <v>17</v>
      </c>
      <c r="E1184" s="5" t="s">
        <v>167</v>
      </c>
      <c r="F1184" s="5" t="s">
        <v>168</v>
      </c>
      <c r="G1184" s="3" t="str">
        <f>VLOOKUP(D1184,[1]tab_gl_segment_4!A:D,3,FALSE)</f>
        <v>FURNITURE, FIXTURE &amp; EQUIPMENT</v>
      </c>
      <c r="H1184" s="4">
        <v>0</v>
      </c>
      <c r="I1184" s="4">
        <v>0</v>
      </c>
      <c r="J1184" s="4">
        <v>0</v>
      </c>
      <c r="K1184" s="4">
        <v>0</v>
      </c>
      <c r="L1184" s="3" t="str">
        <f>VLOOKUP(F1184,[1]demo_job_tbl!A:E,4,FALSE)</f>
        <v>DIAMOND HILL HS ADD/RENO</v>
      </c>
      <c r="M1184" s="5" t="str">
        <f>VLOOKUP(F1184,[1]demo_job_tbl!A:C,3,FALSE)</f>
        <v>OR</v>
      </c>
    </row>
    <row r="1185" spans="1:13" x14ac:dyDescent="0.25">
      <c r="A1185" s="5" t="s">
        <v>141</v>
      </c>
      <c r="B1185" s="5" t="s">
        <v>15</v>
      </c>
      <c r="C1185" s="5" t="s">
        <v>16</v>
      </c>
      <c r="D1185" s="5" t="s">
        <v>152</v>
      </c>
      <c r="E1185" s="5" t="s">
        <v>167</v>
      </c>
      <c r="F1185" s="5" t="s">
        <v>168</v>
      </c>
      <c r="G1185" s="3" t="str">
        <f>VLOOKUP(D1185,[1]tab_gl_segment_4!A:D,3,FALSE)</f>
        <v>CONSTRUCT ESCALATION ALLOWANCE</v>
      </c>
      <c r="H1185" s="4">
        <v>0</v>
      </c>
      <c r="I1185" s="4">
        <v>0</v>
      </c>
      <c r="J1185" s="4">
        <v>0</v>
      </c>
      <c r="K1185" s="4">
        <v>0</v>
      </c>
      <c r="L1185" s="3" t="str">
        <f>VLOOKUP(F1185,[1]demo_job_tbl!A:E,4,FALSE)</f>
        <v>DIAMOND HILL HS ADD/RENO</v>
      </c>
      <c r="M1185" s="5" t="str">
        <f>VLOOKUP(F1185,[1]demo_job_tbl!A:C,3,FALSE)</f>
        <v>OR</v>
      </c>
    </row>
    <row r="1186" spans="1:13" x14ac:dyDescent="0.25">
      <c r="A1186" s="5" t="s">
        <v>141</v>
      </c>
      <c r="B1186" s="5" t="s">
        <v>15</v>
      </c>
      <c r="C1186" s="5" t="s">
        <v>16</v>
      </c>
      <c r="D1186" s="5" t="s">
        <v>46</v>
      </c>
      <c r="E1186" s="5" t="s">
        <v>167</v>
      </c>
      <c r="F1186" s="5" t="s">
        <v>168</v>
      </c>
      <c r="G1186" s="3" t="str">
        <f>VLOOKUP(D1186,[1]tab_gl_segment_4!A:D,3,FALSE)</f>
        <v>PROGRAM MANAGEMENT</v>
      </c>
      <c r="H1186" s="4">
        <v>1181776.05</v>
      </c>
      <c r="I1186" s="4">
        <v>11817.78</v>
      </c>
      <c r="J1186" s="4">
        <v>1169958.27</v>
      </c>
      <c r="K1186" s="4">
        <v>0</v>
      </c>
      <c r="L1186" s="3" t="str">
        <f>VLOOKUP(F1186,[1]demo_job_tbl!A:E,4,FALSE)</f>
        <v>DIAMOND HILL HS ADD/RENO</v>
      </c>
      <c r="M1186" s="5" t="str">
        <f>VLOOKUP(F1186,[1]demo_job_tbl!A:C,3,FALSE)</f>
        <v>OR</v>
      </c>
    </row>
    <row r="1187" spans="1:13" x14ac:dyDescent="0.25">
      <c r="A1187" s="5" t="s">
        <v>141</v>
      </c>
      <c r="B1187" s="5" t="s">
        <v>15</v>
      </c>
      <c r="C1187" s="5" t="s">
        <v>16</v>
      </c>
      <c r="D1187" s="5" t="s">
        <v>47</v>
      </c>
      <c r="E1187" s="5" t="s">
        <v>167</v>
      </c>
      <c r="F1187" s="5" t="s">
        <v>168</v>
      </c>
      <c r="G1187" s="3" t="str">
        <f>VLOOKUP(D1187,[1]tab_gl_segment_4!A:D,3,FALSE)</f>
        <v>TECHNOLOGY (CIP)</v>
      </c>
      <c r="H1187" s="4">
        <v>168214.44</v>
      </c>
      <c r="I1187" s="4">
        <v>0</v>
      </c>
      <c r="J1187" s="4">
        <v>168214.44</v>
      </c>
      <c r="K1187" s="4">
        <v>0</v>
      </c>
      <c r="L1187" s="3" t="str">
        <f>VLOOKUP(F1187,[1]demo_job_tbl!A:E,4,FALSE)</f>
        <v>DIAMOND HILL HS ADD/RENO</v>
      </c>
      <c r="M1187" s="5" t="str">
        <f>VLOOKUP(F1187,[1]demo_job_tbl!A:C,3,FALSE)</f>
        <v>OR</v>
      </c>
    </row>
    <row r="1188" spans="1:13" x14ac:dyDescent="0.25">
      <c r="A1188" s="5" t="s">
        <v>141</v>
      </c>
      <c r="B1188" s="5" t="s">
        <v>15</v>
      </c>
      <c r="C1188" s="5" t="s">
        <v>16</v>
      </c>
      <c r="D1188" s="5" t="s">
        <v>48</v>
      </c>
      <c r="E1188" s="5" t="s">
        <v>167</v>
      </c>
      <c r="F1188" s="5" t="s">
        <v>168</v>
      </c>
      <c r="G1188" s="3" t="str">
        <f>VLOOKUP(D1188,[1]tab_gl_segment_4!A:D,3,FALSE)</f>
        <v>JOC CONTINGENCY</v>
      </c>
      <c r="H1188" s="4">
        <v>2055</v>
      </c>
      <c r="I1188" s="4">
        <v>0</v>
      </c>
      <c r="J1188" s="4">
        <v>2055</v>
      </c>
      <c r="K1188" s="4">
        <v>0</v>
      </c>
      <c r="L1188" s="3" t="str">
        <f>VLOOKUP(F1188,[1]demo_job_tbl!A:E,4,FALSE)</f>
        <v>DIAMOND HILL HS ADD/RENO</v>
      </c>
      <c r="M1188" s="5" t="str">
        <f>VLOOKUP(F1188,[1]demo_job_tbl!A:C,3,FALSE)</f>
        <v>OR</v>
      </c>
    </row>
    <row r="1189" spans="1:13" x14ac:dyDescent="0.25">
      <c r="A1189" s="5" t="s">
        <v>141</v>
      </c>
      <c r="B1189" s="5" t="s">
        <v>15</v>
      </c>
      <c r="C1189" s="5" t="s">
        <v>16</v>
      </c>
      <c r="D1189" s="5" t="s">
        <v>49</v>
      </c>
      <c r="E1189" s="5" t="s">
        <v>167</v>
      </c>
      <c r="F1189" s="5" t="s">
        <v>168</v>
      </c>
      <c r="G1189" s="3" t="str">
        <f>VLOOKUP(D1189,[1]tab_gl_segment_4!A:D,3,FALSE)</f>
        <v>COMMISSIONING</v>
      </c>
      <c r="H1189" s="4">
        <v>39756.620000000003</v>
      </c>
      <c r="I1189" s="4">
        <v>0</v>
      </c>
      <c r="J1189" s="4">
        <v>39756.620000000003</v>
      </c>
      <c r="K1189" s="4">
        <v>0</v>
      </c>
      <c r="L1189" s="3" t="str">
        <f>VLOOKUP(F1189,[1]demo_job_tbl!A:E,4,FALSE)</f>
        <v>DIAMOND HILL HS ADD/RENO</v>
      </c>
      <c r="M1189" s="5" t="str">
        <f>VLOOKUP(F1189,[1]demo_job_tbl!A:C,3,FALSE)</f>
        <v>OR</v>
      </c>
    </row>
    <row r="1190" spans="1:13" x14ac:dyDescent="0.25">
      <c r="A1190" s="5" t="s">
        <v>141</v>
      </c>
      <c r="B1190" s="5" t="s">
        <v>15</v>
      </c>
      <c r="C1190" s="5" t="s">
        <v>16</v>
      </c>
      <c r="D1190" s="5" t="s">
        <v>144</v>
      </c>
      <c r="E1190" s="5" t="s">
        <v>167</v>
      </c>
      <c r="F1190" s="5" t="s">
        <v>168</v>
      </c>
      <c r="G1190" s="3" t="str">
        <f>VLOOKUP(D1190,[1]tab_gl_segment_4!A:D,3,FALSE)</f>
        <v>CONTINGENCY-FF&amp;E</v>
      </c>
      <c r="H1190" s="4">
        <v>0</v>
      </c>
      <c r="I1190" s="4">
        <v>0</v>
      </c>
      <c r="J1190" s="4">
        <v>0</v>
      </c>
      <c r="K1190" s="4">
        <v>0</v>
      </c>
      <c r="L1190" s="3" t="str">
        <f>VLOOKUP(F1190,[1]demo_job_tbl!A:E,4,FALSE)</f>
        <v>DIAMOND HILL HS ADD/RENO</v>
      </c>
      <c r="M1190" s="5" t="str">
        <f>VLOOKUP(F1190,[1]demo_job_tbl!A:C,3,FALSE)</f>
        <v>OR</v>
      </c>
    </row>
    <row r="1191" spans="1:13" x14ac:dyDescent="0.25">
      <c r="A1191" s="5" t="s">
        <v>141</v>
      </c>
      <c r="B1191" s="5" t="s">
        <v>15</v>
      </c>
      <c r="C1191" s="5" t="s">
        <v>16</v>
      </c>
      <c r="D1191" s="5" t="s">
        <v>153</v>
      </c>
      <c r="E1191" s="5" t="s">
        <v>167</v>
      </c>
      <c r="F1191" s="5" t="s">
        <v>168</v>
      </c>
      <c r="G1191" s="3" t="str">
        <f>VLOOKUP(D1191,[1]tab_gl_segment_4!A:D,3,FALSE)</f>
        <v>OR Escalation Fee (CIP 2017)</v>
      </c>
      <c r="H1191" s="4">
        <v>0</v>
      </c>
      <c r="I1191" s="4">
        <v>0</v>
      </c>
      <c r="J1191" s="4">
        <v>0</v>
      </c>
      <c r="K1191" s="4">
        <v>0</v>
      </c>
      <c r="L1191" s="3" t="str">
        <f>VLOOKUP(F1191,[1]demo_job_tbl!A:E,4,FALSE)</f>
        <v>DIAMOND HILL HS ADD/RENO</v>
      </c>
      <c r="M1191" s="5" t="str">
        <f>VLOOKUP(F1191,[1]demo_job_tbl!A:C,3,FALSE)</f>
        <v>OR</v>
      </c>
    </row>
    <row r="1192" spans="1:13" x14ac:dyDescent="0.25">
      <c r="A1192" s="5" t="s">
        <v>141</v>
      </c>
      <c r="B1192" s="5" t="s">
        <v>15</v>
      </c>
      <c r="C1192" s="5" t="s">
        <v>16</v>
      </c>
      <c r="D1192" s="5" t="s">
        <v>50</v>
      </c>
      <c r="E1192" s="5" t="s">
        <v>167</v>
      </c>
      <c r="F1192" s="5" t="s">
        <v>168</v>
      </c>
      <c r="G1192" s="3" t="str">
        <f>VLOOKUP(D1192,[1]tab_gl_segment_4!A:D,3,FALSE)</f>
        <v>GEOTECH</v>
      </c>
      <c r="H1192" s="4">
        <v>24500</v>
      </c>
      <c r="I1192" s="4">
        <v>0</v>
      </c>
      <c r="J1192" s="4">
        <v>24500</v>
      </c>
      <c r="K1192" s="4">
        <v>0</v>
      </c>
      <c r="L1192" s="3" t="str">
        <f>VLOOKUP(F1192,[1]demo_job_tbl!A:E,4,FALSE)</f>
        <v>DIAMOND HILL HS ADD/RENO</v>
      </c>
      <c r="M1192" s="5" t="str">
        <f>VLOOKUP(F1192,[1]demo_job_tbl!A:C,3,FALSE)</f>
        <v>OR</v>
      </c>
    </row>
    <row r="1193" spans="1:13" x14ac:dyDescent="0.25">
      <c r="A1193" s="5" t="s">
        <v>141</v>
      </c>
      <c r="B1193" s="5" t="s">
        <v>15</v>
      </c>
      <c r="C1193" s="5" t="s">
        <v>16</v>
      </c>
      <c r="D1193" s="5" t="s">
        <v>51</v>
      </c>
      <c r="E1193" s="5" t="s">
        <v>167</v>
      </c>
      <c r="F1193" s="5" t="s">
        <v>168</v>
      </c>
      <c r="G1193" s="3" t="str">
        <f>VLOOKUP(D1193,[1]tab_gl_segment_4!A:D,3,FALSE)</f>
        <v>HAZMAT CONSULTING</v>
      </c>
      <c r="H1193" s="4">
        <v>59264.88</v>
      </c>
      <c r="I1193" s="4">
        <v>0</v>
      </c>
      <c r="J1193" s="4">
        <v>59264.88</v>
      </c>
      <c r="K1193" s="4">
        <v>0</v>
      </c>
      <c r="L1193" s="3" t="str">
        <f>VLOOKUP(F1193,[1]demo_job_tbl!A:E,4,FALSE)</f>
        <v>DIAMOND HILL HS ADD/RENO</v>
      </c>
      <c r="M1193" s="5" t="str">
        <f>VLOOKUP(F1193,[1]demo_job_tbl!A:C,3,FALSE)</f>
        <v>OR</v>
      </c>
    </row>
    <row r="1194" spans="1:13" x14ac:dyDescent="0.25">
      <c r="A1194" s="5" t="s">
        <v>141</v>
      </c>
      <c r="B1194" s="5" t="s">
        <v>15</v>
      </c>
      <c r="C1194" s="5" t="s">
        <v>16</v>
      </c>
      <c r="D1194" s="5" t="s">
        <v>52</v>
      </c>
      <c r="E1194" s="5" t="s">
        <v>167</v>
      </c>
      <c r="F1194" s="5" t="s">
        <v>168</v>
      </c>
      <c r="G1194" s="3" t="str">
        <f>VLOOKUP(D1194,[1]tab_gl_segment_4!A:D,3,FALSE)</f>
        <v>CONTINGENCY HOLDING ACCT</v>
      </c>
      <c r="H1194" s="4">
        <v>0</v>
      </c>
      <c r="I1194" s="4">
        <v>0</v>
      </c>
      <c r="J1194" s="4">
        <v>0</v>
      </c>
      <c r="K1194" s="4">
        <v>0</v>
      </c>
      <c r="L1194" s="3" t="str">
        <f>VLOOKUP(F1194,[1]demo_job_tbl!A:E,4,FALSE)</f>
        <v>DIAMOND HILL HS ADD/RENO</v>
      </c>
      <c r="M1194" s="5" t="str">
        <f>VLOOKUP(F1194,[1]demo_job_tbl!A:C,3,FALSE)</f>
        <v>OR</v>
      </c>
    </row>
    <row r="1195" spans="1:13" x14ac:dyDescent="0.25">
      <c r="A1195" s="5" t="s">
        <v>141</v>
      </c>
      <c r="B1195" s="5" t="s">
        <v>15</v>
      </c>
      <c r="C1195" s="5" t="s">
        <v>16</v>
      </c>
      <c r="D1195" s="5" t="s">
        <v>53</v>
      </c>
      <c r="E1195" s="5" t="s">
        <v>167</v>
      </c>
      <c r="F1195" s="5" t="s">
        <v>168</v>
      </c>
      <c r="G1195" s="3" t="str">
        <f>VLOOKUP(D1195,[1]tab_gl_segment_4!A:D,3,FALSE)</f>
        <v>ABATEMENT CONTINGENCY (HZMT)</v>
      </c>
      <c r="H1195" s="4">
        <v>0</v>
      </c>
      <c r="I1195" s="4">
        <v>0</v>
      </c>
      <c r="J1195" s="4">
        <v>0</v>
      </c>
      <c r="K1195" s="4">
        <v>0</v>
      </c>
      <c r="L1195" s="3" t="str">
        <f>VLOOKUP(F1195,[1]demo_job_tbl!A:E,4,FALSE)</f>
        <v>DIAMOND HILL HS ADD/RENO</v>
      </c>
      <c r="M1195" s="5" t="str">
        <f>VLOOKUP(F1195,[1]demo_job_tbl!A:C,3,FALSE)</f>
        <v>OR</v>
      </c>
    </row>
    <row r="1196" spans="1:13" x14ac:dyDescent="0.25">
      <c r="A1196" s="5" t="s">
        <v>141</v>
      </c>
      <c r="B1196" s="5" t="s">
        <v>15</v>
      </c>
      <c r="C1196" s="5" t="s">
        <v>16</v>
      </c>
      <c r="D1196" s="5" t="s">
        <v>54</v>
      </c>
      <c r="E1196" s="5" t="s">
        <v>167</v>
      </c>
      <c r="F1196" s="5" t="s">
        <v>168</v>
      </c>
      <c r="G1196" s="3" t="str">
        <f>VLOOKUP(D1196,[1]tab_gl_segment_4!A:D,3,FALSE)</f>
        <v>JOB ORDER CONTRACT</v>
      </c>
      <c r="H1196" s="4">
        <v>261000</v>
      </c>
      <c r="I1196" s="4">
        <v>0</v>
      </c>
      <c r="J1196" s="4">
        <v>261000</v>
      </c>
      <c r="K1196" s="4">
        <v>0</v>
      </c>
      <c r="L1196" s="3" t="str">
        <f>VLOOKUP(F1196,[1]demo_job_tbl!A:E,4,FALSE)</f>
        <v>DIAMOND HILL HS ADD/RENO</v>
      </c>
      <c r="M1196" s="5" t="str">
        <f>VLOOKUP(F1196,[1]demo_job_tbl!A:C,3,FALSE)</f>
        <v>OR</v>
      </c>
    </row>
    <row r="1197" spans="1:13" x14ac:dyDescent="0.25">
      <c r="A1197" s="5" t="s">
        <v>141</v>
      </c>
      <c r="B1197" s="5" t="s">
        <v>15</v>
      </c>
      <c r="C1197" s="5" t="s">
        <v>16</v>
      </c>
      <c r="D1197" s="5" t="s">
        <v>55</v>
      </c>
      <c r="E1197" s="5" t="s">
        <v>167</v>
      </c>
      <c r="F1197" s="5" t="s">
        <v>168</v>
      </c>
      <c r="G1197" s="3" t="str">
        <f>VLOOKUP(D1197,[1]tab_gl_segment_4!A:D,3,FALSE)</f>
        <v>MOVING</v>
      </c>
      <c r="H1197" s="4">
        <v>100602</v>
      </c>
      <c r="I1197" s="4">
        <v>0</v>
      </c>
      <c r="J1197" s="4">
        <v>100602</v>
      </c>
      <c r="K1197" s="4">
        <v>0</v>
      </c>
      <c r="L1197" s="3" t="str">
        <f>VLOOKUP(F1197,[1]demo_job_tbl!A:E,4,FALSE)</f>
        <v>DIAMOND HILL HS ADD/RENO</v>
      </c>
      <c r="M1197" s="5" t="str">
        <f>VLOOKUP(F1197,[1]demo_job_tbl!A:C,3,FALSE)</f>
        <v>OR</v>
      </c>
    </row>
    <row r="1198" spans="1:13" x14ac:dyDescent="0.25">
      <c r="A1198" s="5" t="s">
        <v>141</v>
      </c>
      <c r="B1198" s="5" t="s">
        <v>15</v>
      </c>
      <c r="C1198" s="5" t="s">
        <v>16</v>
      </c>
      <c r="D1198" s="5" t="s">
        <v>56</v>
      </c>
      <c r="E1198" s="5" t="s">
        <v>167</v>
      </c>
      <c r="F1198" s="5" t="s">
        <v>168</v>
      </c>
      <c r="G1198" s="3" t="str">
        <f>VLOOKUP(D1198,[1]tab_gl_segment_4!A:D,3,FALSE)</f>
        <v>MATERIAL TESTING</v>
      </c>
      <c r="H1198" s="4">
        <v>50241</v>
      </c>
      <c r="I1198" s="4">
        <v>0</v>
      </c>
      <c r="J1198" s="4">
        <v>50241</v>
      </c>
      <c r="K1198" s="4">
        <v>0</v>
      </c>
      <c r="L1198" s="3" t="str">
        <f>VLOOKUP(F1198,[1]demo_job_tbl!A:E,4,FALSE)</f>
        <v>DIAMOND HILL HS ADD/RENO</v>
      </c>
      <c r="M1198" s="5" t="str">
        <f>VLOOKUP(F1198,[1]demo_job_tbl!A:C,3,FALSE)</f>
        <v>OR</v>
      </c>
    </row>
    <row r="1199" spans="1:13" x14ac:dyDescent="0.25">
      <c r="A1199" s="5" t="s">
        <v>141</v>
      </c>
      <c r="B1199" s="5" t="s">
        <v>15</v>
      </c>
      <c r="C1199" s="5" t="s">
        <v>16</v>
      </c>
      <c r="D1199" s="5" t="s">
        <v>145</v>
      </c>
      <c r="E1199" s="5" t="s">
        <v>167</v>
      </c>
      <c r="F1199" s="5" t="s">
        <v>168</v>
      </c>
      <c r="G1199" s="3" t="str">
        <f>VLOOKUP(D1199,[1]tab_gl_segment_4!A:D,3,FALSE)</f>
        <v>MOBILIZATION SERVICES</v>
      </c>
      <c r="H1199" s="4">
        <v>0</v>
      </c>
      <c r="I1199" s="4">
        <v>0</v>
      </c>
      <c r="J1199" s="4">
        <v>0</v>
      </c>
      <c r="K1199" s="4">
        <v>0</v>
      </c>
      <c r="L1199" s="3" t="str">
        <f>VLOOKUP(F1199,[1]demo_job_tbl!A:E,4,FALSE)</f>
        <v>DIAMOND HILL HS ADD/RENO</v>
      </c>
      <c r="M1199" s="5" t="str">
        <f>VLOOKUP(F1199,[1]demo_job_tbl!A:C,3,FALSE)</f>
        <v>OR</v>
      </c>
    </row>
    <row r="1200" spans="1:13" x14ac:dyDescent="0.25">
      <c r="A1200" s="5" t="s">
        <v>141</v>
      </c>
      <c r="B1200" s="5" t="s">
        <v>15</v>
      </c>
      <c r="C1200" s="5" t="s">
        <v>16</v>
      </c>
      <c r="D1200" s="5" t="s">
        <v>30</v>
      </c>
      <c r="E1200" s="5" t="s">
        <v>167</v>
      </c>
      <c r="F1200" s="5" t="s">
        <v>168</v>
      </c>
      <c r="G1200" s="3" t="str">
        <f>VLOOKUP(D1200,[1]tab_gl_segment_4!A:D,3,FALSE)</f>
        <v>OVERTIME COST</v>
      </c>
      <c r="H1200" s="4">
        <v>0</v>
      </c>
      <c r="I1200" s="4">
        <v>0</v>
      </c>
      <c r="J1200" s="4">
        <v>0</v>
      </c>
      <c r="K1200" s="4">
        <v>0</v>
      </c>
      <c r="L1200" s="3" t="str">
        <f>VLOOKUP(F1200,[1]demo_job_tbl!A:E,4,FALSE)</f>
        <v>DIAMOND HILL HS ADD/RENO</v>
      </c>
      <c r="M1200" s="5" t="str">
        <f>VLOOKUP(F1200,[1]demo_job_tbl!A:C,3,FALSE)</f>
        <v>OR</v>
      </c>
    </row>
    <row r="1201" spans="1:13" x14ac:dyDescent="0.25">
      <c r="A1201" s="5" t="s">
        <v>141</v>
      </c>
      <c r="B1201" s="5" t="s">
        <v>15</v>
      </c>
      <c r="C1201" s="5" t="s">
        <v>16</v>
      </c>
      <c r="D1201" s="5" t="s">
        <v>57</v>
      </c>
      <c r="E1201" s="5" t="s">
        <v>167</v>
      </c>
      <c r="F1201" s="5" t="s">
        <v>168</v>
      </c>
      <c r="G1201" s="3" t="str">
        <f>VLOOKUP(D1201,[1]tab_gl_segment_4!A:D,3,FALSE)</f>
        <v>A/E REIMBURSABLES</v>
      </c>
      <c r="H1201" s="4">
        <v>1435</v>
      </c>
      <c r="I1201" s="4">
        <v>0</v>
      </c>
      <c r="J1201" s="4">
        <v>1435</v>
      </c>
      <c r="K1201" s="4">
        <v>0</v>
      </c>
      <c r="L1201" s="3" t="str">
        <f>VLOOKUP(F1201,[1]demo_job_tbl!A:E,4,FALSE)</f>
        <v>DIAMOND HILL HS ADD/RENO</v>
      </c>
      <c r="M1201" s="5" t="str">
        <f>VLOOKUP(F1201,[1]demo_job_tbl!A:C,3,FALSE)</f>
        <v>OR</v>
      </c>
    </row>
    <row r="1202" spans="1:13" x14ac:dyDescent="0.25">
      <c r="A1202" s="5" t="s">
        <v>141</v>
      </c>
      <c r="B1202" s="5" t="s">
        <v>15</v>
      </c>
      <c r="C1202" s="5" t="s">
        <v>16</v>
      </c>
      <c r="D1202" s="5" t="s">
        <v>58</v>
      </c>
      <c r="E1202" s="5" t="s">
        <v>167</v>
      </c>
      <c r="F1202" s="5" t="s">
        <v>168</v>
      </c>
      <c r="G1202" s="3" t="str">
        <f>VLOOKUP(D1202,[1]tab_gl_segment_4!A:D,3,FALSE)</f>
        <v>ROOF CONSULTING</v>
      </c>
      <c r="H1202" s="4">
        <v>17300</v>
      </c>
      <c r="I1202" s="4">
        <v>0</v>
      </c>
      <c r="J1202" s="4">
        <v>17300</v>
      </c>
      <c r="K1202" s="4">
        <v>0</v>
      </c>
      <c r="L1202" s="3" t="str">
        <f>VLOOKUP(F1202,[1]demo_job_tbl!A:E,4,FALSE)</f>
        <v>DIAMOND HILL HS ADD/RENO</v>
      </c>
      <c r="M1202" s="5" t="str">
        <f>VLOOKUP(F1202,[1]demo_job_tbl!A:C,3,FALSE)</f>
        <v>OR</v>
      </c>
    </row>
    <row r="1203" spans="1:13" x14ac:dyDescent="0.25">
      <c r="A1203" s="5" t="s">
        <v>141</v>
      </c>
      <c r="B1203" s="5" t="s">
        <v>15</v>
      </c>
      <c r="C1203" s="5" t="s">
        <v>16</v>
      </c>
      <c r="D1203" s="5" t="s">
        <v>59</v>
      </c>
      <c r="E1203" s="5" t="s">
        <v>167</v>
      </c>
      <c r="F1203" s="5" t="s">
        <v>168</v>
      </c>
      <c r="G1203" s="3" t="str">
        <f>VLOOKUP(D1203,[1]tab_gl_segment_4!A:D,3,FALSE)</f>
        <v>PERMIT/FEE REIMBURSEMENT</v>
      </c>
      <c r="H1203" s="4">
        <v>587</v>
      </c>
      <c r="I1203" s="4">
        <v>0</v>
      </c>
      <c r="J1203" s="4">
        <v>587</v>
      </c>
      <c r="K1203" s="4">
        <v>0</v>
      </c>
      <c r="L1203" s="3" t="str">
        <f>VLOOKUP(F1203,[1]demo_job_tbl!A:E,4,FALSE)</f>
        <v>DIAMOND HILL HS ADD/RENO</v>
      </c>
      <c r="M1203" s="5" t="str">
        <f>VLOOKUP(F1203,[1]demo_job_tbl!A:C,3,FALSE)</f>
        <v>OR</v>
      </c>
    </row>
    <row r="1204" spans="1:13" x14ac:dyDescent="0.25">
      <c r="A1204" s="5" t="s">
        <v>141</v>
      </c>
      <c r="B1204" s="5" t="s">
        <v>15</v>
      </c>
      <c r="C1204" s="5" t="s">
        <v>16</v>
      </c>
      <c r="D1204" s="5" t="s">
        <v>146</v>
      </c>
      <c r="E1204" s="5" t="s">
        <v>167</v>
      </c>
      <c r="F1204" s="5" t="s">
        <v>168</v>
      </c>
      <c r="G1204" s="3" t="str">
        <f>VLOOKUP(D1204,[1]tab_gl_segment_4!A:D,3,FALSE)</f>
        <v>OR REIMUBRUSEMENTS</v>
      </c>
      <c r="H1204" s="4">
        <v>0</v>
      </c>
      <c r="I1204" s="4">
        <v>0</v>
      </c>
      <c r="J1204" s="4">
        <v>0</v>
      </c>
      <c r="K1204" s="4">
        <v>0</v>
      </c>
      <c r="L1204" s="3" t="str">
        <f>VLOOKUP(F1204,[1]demo_job_tbl!A:E,4,FALSE)</f>
        <v>DIAMOND HILL HS ADD/RENO</v>
      </c>
      <c r="M1204" s="5" t="str">
        <f>VLOOKUP(F1204,[1]demo_job_tbl!A:C,3,FALSE)</f>
        <v>OR</v>
      </c>
    </row>
    <row r="1205" spans="1:13" x14ac:dyDescent="0.25">
      <c r="A1205" s="5" t="s">
        <v>141</v>
      </c>
      <c r="B1205" s="5" t="s">
        <v>15</v>
      </c>
      <c r="C1205" s="5" t="s">
        <v>16</v>
      </c>
      <c r="D1205" s="5" t="s">
        <v>60</v>
      </c>
      <c r="E1205" s="5" t="s">
        <v>167</v>
      </c>
      <c r="F1205" s="5" t="s">
        <v>168</v>
      </c>
      <c r="G1205" s="3" t="str">
        <f>VLOOKUP(D1205,[1]tab_gl_segment_4!A:D,3,FALSE)</f>
        <v>SURVEYING</v>
      </c>
      <c r="H1205" s="4">
        <v>34035</v>
      </c>
      <c r="I1205" s="4">
        <v>0</v>
      </c>
      <c r="J1205" s="4">
        <v>34035</v>
      </c>
      <c r="K1205" s="4">
        <v>0</v>
      </c>
      <c r="L1205" s="3" t="str">
        <f>VLOOKUP(F1205,[1]demo_job_tbl!A:E,4,FALSE)</f>
        <v>DIAMOND HILL HS ADD/RENO</v>
      </c>
      <c r="M1205" s="5" t="str">
        <f>VLOOKUP(F1205,[1]demo_job_tbl!A:C,3,FALSE)</f>
        <v>OR</v>
      </c>
    </row>
    <row r="1206" spans="1:13" x14ac:dyDescent="0.25">
      <c r="A1206" s="5" t="s">
        <v>141</v>
      </c>
      <c r="B1206" s="5" t="s">
        <v>15</v>
      </c>
      <c r="C1206" s="5" t="s">
        <v>16</v>
      </c>
      <c r="D1206" s="5" t="s">
        <v>62</v>
      </c>
      <c r="E1206" s="5" t="s">
        <v>167</v>
      </c>
      <c r="F1206" s="5" t="s">
        <v>168</v>
      </c>
      <c r="G1206" s="3" t="str">
        <f>VLOOKUP(D1206,[1]tab_gl_segment_4!A:D,3,FALSE)</f>
        <v>TEST &amp; BALANCE</v>
      </c>
      <c r="H1206" s="4">
        <v>62770</v>
      </c>
      <c r="I1206" s="4">
        <v>0</v>
      </c>
      <c r="J1206" s="4">
        <v>62770</v>
      </c>
      <c r="K1206" s="4">
        <v>0</v>
      </c>
      <c r="L1206" s="3" t="str">
        <f>VLOOKUP(F1206,[1]demo_job_tbl!A:E,4,FALSE)</f>
        <v>DIAMOND HILL HS ADD/RENO</v>
      </c>
      <c r="M1206" s="5" t="str">
        <f>VLOOKUP(F1206,[1]demo_job_tbl!A:C,3,FALSE)</f>
        <v>OR</v>
      </c>
    </row>
    <row r="1207" spans="1:13" x14ac:dyDescent="0.25">
      <c r="A1207" s="5" t="s">
        <v>141</v>
      </c>
      <c r="B1207" s="5" t="s">
        <v>15</v>
      </c>
      <c r="C1207" s="5" t="s">
        <v>16</v>
      </c>
      <c r="D1207" s="5" t="s">
        <v>147</v>
      </c>
      <c r="E1207" s="5" t="s">
        <v>167</v>
      </c>
      <c r="F1207" s="5" t="s">
        <v>168</v>
      </c>
      <c r="G1207" s="3" t="str">
        <f>VLOOKUP(D1207,[1]tab_gl_segment_4!A:D,3,FALSE)</f>
        <v>UTILITY COSTS-CONSTRUCTION</v>
      </c>
      <c r="H1207" s="4">
        <v>56507.58</v>
      </c>
      <c r="I1207" s="4">
        <v>0</v>
      </c>
      <c r="J1207" s="4">
        <v>56507.58</v>
      </c>
      <c r="K1207" s="4">
        <v>0</v>
      </c>
      <c r="L1207" s="3" t="str">
        <f>VLOOKUP(F1207,[1]demo_job_tbl!A:E,4,FALSE)</f>
        <v>DIAMOND HILL HS ADD/RENO</v>
      </c>
      <c r="M1207" s="5" t="str">
        <f>VLOOKUP(F1207,[1]demo_job_tbl!A:C,3,FALSE)</f>
        <v>OR</v>
      </c>
    </row>
    <row r="1208" spans="1:13" x14ac:dyDescent="0.25">
      <c r="A1208" s="5" t="s">
        <v>141</v>
      </c>
      <c r="B1208" s="5" t="s">
        <v>15</v>
      </c>
      <c r="C1208" s="5" t="s">
        <v>72</v>
      </c>
      <c r="D1208" s="5" t="s">
        <v>17</v>
      </c>
      <c r="E1208" s="5" t="s">
        <v>22</v>
      </c>
      <c r="F1208" s="5" t="s">
        <v>168</v>
      </c>
      <c r="G1208" s="3" t="str">
        <f>VLOOKUP(D1208,[1]tab_gl_segment_4!A:D,3,FALSE)</f>
        <v>FURNITURE, FIXTURE &amp; EQUIPMENT</v>
      </c>
      <c r="H1208" s="4">
        <v>0</v>
      </c>
      <c r="I1208" s="4">
        <v>0</v>
      </c>
      <c r="J1208" s="4">
        <v>0</v>
      </c>
      <c r="K1208" s="4">
        <v>0</v>
      </c>
      <c r="L1208" s="3" t="str">
        <f>VLOOKUP(F1208,[1]demo_job_tbl!A:E,4,FALSE)</f>
        <v>DIAMOND HILL HS ADD/RENO</v>
      </c>
      <c r="M1208" s="5" t="str">
        <f>VLOOKUP(F1208,[1]demo_job_tbl!A:C,3,FALSE)</f>
        <v>OR</v>
      </c>
    </row>
    <row r="1209" spans="1:13" x14ac:dyDescent="0.25">
      <c r="A1209" s="5" t="s">
        <v>141</v>
      </c>
      <c r="B1209" s="5" t="s">
        <v>15</v>
      </c>
      <c r="C1209" s="5" t="s">
        <v>72</v>
      </c>
      <c r="D1209" s="5" t="s">
        <v>17</v>
      </c>
      <c r="E1209" s="5" t="s">
        <v>167</v>
      </c>
      <c r="F1209" s="5" t="s">
        <v>168</v>
      </c>
      <c r="G1209" s="3" t="str">
        <f>VLOOKUP(D1209,[1]tab_gl_segment_4!A:D,3,FALSE)</f>
        <v>FURNITURE, FIXTURE &amp; EQUIPMENT</v>
      </c>
      <c r="H1209" s="4">
        <v>0</v>
      </c>
      <c r="I1209" s="4">
        <v>0</v>
      </c>
      <c r="J1209" s="4">
        <v>0</v>
      </c>
      <c r="K1209" s="4">
        <v>0</v>
      </c>
      <c r="L1209" s="3" t="str">
        <f>VLOOKUP(F1209,[1]demo_job_tbl!A:E,4,FALSE)</f>
        <v>DIAMOND HILL HS ADD/RENO</v>
      </c>
      <c r="M1209" s="5" t="str">
        <f>VLOOKUP(F1209,[1]demo_job_tbl!A:C,3,FALSE)</f>
        <v>OR</v>
      </c>
    </row>
    <row r="1210" spans="1:13" x14ac:dyDescent="0.25">
      <c r="A1210" s="5" t="s">
        <v>141</v>
      </c>
      <c r="B1210" s="5" t="s">
        <v>15</v>
      </c>
      <c r="C1210" s="5" t="s">
        <v>29</v>
      </c>
      <c r="D1210" s="5" t="s">
        <v>30</v>
      </c>
      <c r="E1210" s="5" t="s">
        <v>167</v>
      </c>
      <c r="F1210" s="5" t="s">
        <v>169</v>
      </c>
      <c r="G1210" s="3" t="str">
        <f>VLOOKUP(D1210,[1]tab_gl_segment_4!A:D,3,FALSE)</f>
        <v>OVERTIME COST</v>
      </c>
      <c r="H1210" s="4">
        <v>7503.93</v>
      </c>
      <c r="I1210" s="4">
        <v>0</v>
      </c>
      <c r="J1210" s="4">
        <v>3145.29</v>
      </c>
      <c r="K1210" s="4">
        <v>4358.6400000000003</v>
      </c>
      <c r="L1210" s="3" t="str">
        <f>VLOOKUP(F1210,[1]demo_job_tbl!A:E,4,FALSE)</f>
        <v>DIAMOND HILL HS BUD REALLOCATION</v>
      </c>
      <c r="M1210" s="5" t="str">
        <f>VLOOKUP(F1210,[1]demo_job_tbl!A:C,3,FALSE)</f>
        <v>OR</v>
      </c>
    </row>
    <row r="1211" spans="1:13" x14ac:dyDescent="0.25">
      <c r="A1211" s="5" t="s">
        <v>141</v>
      </c>
      <c r="B1211" s="5" t="s">
        <v>15</v>
      </c>
      <c r="C1211" s="5" t="s">
        <v>149</v>
      </c>
      <c r="D1211" s="5" t="s">
        <v>30</v>
      </c>
      <c r="E1211" s="5" t="s">
        <v>167</v>
      </c>
      <c r="F1211" s="5" t="s">
        <v>169</v>
      </c>
      <c r="G1211" s="3" t="str">
        <f>VLOOKUP(D1211,[1]tab_gl_segment_4!A:D,3,FALSE)</f>
        <v>OVERTIME COST</v>
      </c>
      <c r="H1211" s="4">
        <v>2400</v>
      </c>
      <c r="I1211" s="4">
        <v>0</v>
      </c>
      <c r="J1211" s="4">
        <v>1669.63</v>
      </c>
      <c r="K1211" s="4">
        <v>730.37</v>
      </c>
      <c r="L1211" s="3" t="str">
        <f>VLOOKUP(F1211,[1]demo_job_tbl!A:E,4,FALSE)</f>
        <v>DIAMOND HILL HS BUD REALLOCATION</v>
      </c>
      <c r="M1211" s="5" t="str">
        <f>VLOOKUP(F1211,[1]demo_job_tbl!A:C,3,FALSE)</f>
        <v>OR</v>
      </c>
    </row>
    <row r="1212" spans="1:13" x14ac:dyDescent="0.25">
      <c r="A1212" s="5" t="s">
        <v>141</v>
      </c>
      <c r="B1212" s="5" t="s">
        <v>15</v>
      </c>
      <c r="C1212" s="5" t="s">
        <v>33</v>
      </c>
      <c r="D1212" s="5" t="s">
        <v>30</v>
      </c>
      <c r="E1212" s="5" t="s">
        <v>167</v>
      </c>
      <c r="F1212" s="5" t="s">
        <v>169</v>
      </c>
      <c r="G1212" s="3" t="str">
        <f>VLOOKUP(D1212,[1]tab_gl_segment_4!A:D,3,FALSE)</f>
        <v>OVERTIME COST</v>
      </c>
      <c r="H1212" s="4">
        <v>3000</v>
      </c>
      <c r="I1212" s="4">
        <v>0</v>
      </c>
      <c r="J1212" s="4">
        <v>68.81</v>
      </c>
      <c r="K1212" s="4">
        <v>2931.19</v>
      </c>
      <c r="L1212" s="3" t="str">
        <f>VLOOKUP(F1212,[1]demo_job_tbl!A:E,4,FALSE)</f>
        <v>DIAMOND HILL HS BUD REALLOCATION</v>
      </c>
      <c r="M1212" s="5" t="str">
        <f>VLOOKUP(F1212,[1]demo_job_tbl!A:C,3,FALSE)</f>
        <v>OR</v>
      </c>
    </row>
    <row r="1213" spans="1:13" x14ac:dyDescent="0.25">
      <c r="A1213" s="5" t="s">
        <v>141</v>
      </c>
      <c r="B1213" s="5" t="s">
        <v>15</v>
      </c>
      <c r="C1213" s="5" t="s">
        <v>34</v>
      </c>
      <c r="D1213" s="5" t="s">
        <v>30</v>
      </c>
      <c r="E1213" s="5" t="s">
        <v>167</v>
      </c>
      <c r="F1213" s="5" t="s">
        <v>169</v>
      </c>
      <c r="G1213" s="3" t="str">
        <f>VLOOKUP(D1213,[1]tab_gl_segment_4!A:D,3,FALSE)</f>
        <v>OVERTIME COST</v>
      </c>
      <c r="H1213" s="4">
        <v>200</v>
      </c>
      <c r="I1213" s="4">
        <v>0</v>
      </c>
      <c r="J1213" s="4">
        <v>132.91999999999999</v>
      </c>
      <c r="K1213" s="4">
        <v>67.08</v>
      </c>
      <c r="L1213" s="3" t="str">
        <f>VLOOKUP(F1213,[1]demo_job_tbl!A:E,4,FALSE)</f>
        <v>DIAMOND HILL HS BUD REALLOCATION</v>
      </c>
      <c r="M1213" s="5" t="str">
        <f>VLOOKUP(F1213,[1]demo_job_tbl!A:C,3,FALSE)</f>
        <v>OR</v>
      </c>
    </row>
    <row r="1214" spans="1:13" x14ac:dyDescent="0.25">
      <c r="A1214" s="5" t="s">
        <v>141</v>
      </c>
      <c r="B1214" s="5" t="s">
        <v>15</v>
      </c>
      <c r="C1214" s="5" t="s">
        <v>35</v>
      </c>
      <c r="D1214" s="5" t="s">
        <v>30</v>
      </c>
      <c r="E1214" s="5" t="s">
        <v>167</v>
      </c>
      <c r="F1214" s="5" t="s">
        <v>169</v>
      </c>
      <c r="G1214" s="3" t="str">
        <f>VLOOKUP(D1214,[1]tab_gl_segment_4!A:D,3,FALSE)</f>
        <v>OVERTIME COST</v>
      </c>
      <c r="H1214" s="4">
        <v>3000</v>
      </c>
      <c r="I1214" s="4">
        <v>0</v>
      </c>
      <c r="J1214" s="4">
        <v>31.56</v>
      </c>
      <c r="K1214" s="4">
        <v>2968.44</v>
      </c>
      <c r="L1214" s="3" t="str">
        <f>VLOOKUP(F1214,[1]demo_job_tbl!A:E,4,FALSE)</f>
        <v>DIAMOND HILL HS BUD REALLOCATION</v>
      </c>
      <c r="M1214" s="5" t="str">
        <f>VLOOKUP(F1214,[1]demo_job_tbl!A:C,3,FALSE)</f>
        <v>OR</v>
      </c>
    </row>
    <row r="1215" spans="1:13" x14ac:dyDescent="0.25">
      <c r="A1215" s="5" t="s">
        <v>141</v>
      </c>
      <c r="B1215" s="5" t="s">
        <v>15</v>
      </c>
      <c r="C1215" s="5" t="s">
        <v>36</v>
      </c>
      <c r="D1215" s="5" t="s">
        <v>30</v>
      </c>
      <c r="E1215" s="5" t="s">
        <v>167</v>
      </c>
      <c r="F1215" s="5" t="s">
        <v>169</v>
      </c>
      <c r="G1215" s="3" t="str">
        <f>VLOOKUP(D1215,[1]tab_gl_segment_4!A:D,3,FALSE)</f>
        <v>OVERTIME COST</v>
      </c>
      <c r="H1215" s="4">
        <v>200</v>
      </c>
      <c r="I1215" s="4">
        <v>0</v>
      </c>
      <c r="J1215" s="4">
        <v>13.46</v>
      </c>
      <c r="K1215" s="4">
        <v>186.54</v>
      </c>
      <c r="L1215" s="3" t="str">
        <f>VLOOKUP(F1215,[1]demo_job_tbl!A:E,4,FALSE)</f>
        <v>DIAMOND HILL HS BUD REALLOCATION</v>
      </c>
      <c r="M1215" s="5" t="str">
        <f>VLOOKUP(F1215,[1]demo_job_tbl!A:C,3,FALSE)</f>
        <v>OR</v>
      </c>
    </row>
    <row r="1216" spans="1:13" x14ac:dyDescent="0.25">
      <c r="A1216" s="5" t="s">
        <v>141</v>
      </c>
      <c r="B1216" s="5" t="s">
        <v>15</v>
      </c>
      <c r="C1216" s="5" t="s">
        <v>37</v>
      </c>
      <c r="D1216" s="5" t="s">
        <v>30</v>
      </c>
      <c r="E1216" s="5" t="s">
        <v>167</v>
      </c>
      <c r="F1216" s="5" t="s">
        <v>169</v>
      </c>
      <c r="G1216" s="3" t="str">
        <f>VLOOKUP(D1216,[1]tab_gl_segment_4!A:D,3,FALSE)</f>
        <v>OVERTIME COST</v>
      </c>
      <c r="H1216" s="4">
        <v>200</v>
      </c>
      <c r="I1216" s="4">
        <v>0</v>
      </c>
      <c r="J1216" s="4">
        <v>140.96</v>
      </c>
      <c r="K1216" s="4">
        <v>59.04</v>
      </c>
      <c r="L1216" s="3" t="str">
        <f>VLOOKUP(F1216,[1]demo_job_tbl!A:E,4,FALSE)</f>
        <v>DIAMOND HILL HS BUD REALLOCATION</v>
      </c>
      <c r="M1216" s="5" t="str">
        <f>VLOOKUP(F1216,[1]demo_job_tbl!A:C,3,FALSE)</f>
        <v>OR</v>
      </c>
    </row>
    <row r="1217" spans="1:13" x14ac:dyDescent="0.25">
      <c r="A1217" s="5" t="s">
        <v>141</v>
      </c>
      <c r="B1217" s="5" t="s">
        <v>15</v>
      </c>
      <c r="C1217" s="5" t="s">
        <v>38</v>
      </c>
      <c r="D1217" s="5" t="s">
        <v>30</v>
      </c>
      <c r="E1217" s="5" t="s">
        <v>167</v>
      </c>
      <c r="F1217" s="5" t="s">
        <v>169</v>
      </c>
      <c r="G1217" s="3" t="str">
        <f>VLOOKUP(D1217,[1]tab_gl_segment_4!A:D,3,FALSE)</f>
        <v>OVERTIME COST</v>
      </c>
      <c r="H1217" s="4">
        <v>50</v>
      </c>
      <c r="I1217" s="4">
        <v>0</v>
      </c>
      <c r="J1217" s="4">
        <v>6.7</v>
      </c>
      <c r="K1217" s="4">
        <v>43.3</v>
      </c>
      <c r="L1217" s="3" t="str">
        <f>VLOOKUP(F1217,[1]demo_job_tbl!A:E,4,FALSE)</f>
        <v>DIAMOND HILL HS BUD REALLOCATION</v>
      </c>
      <c r="M1217" s="5" t="str">
        <f>VLOOKUP(F1217,[1]demo_job_tbl!A:C,3,FALSE)</f>
        <v>OR</v>
      </c>
    </row>
    <row r="1218" spans="1:13" x14ac:dyDescent="0.25">
      <c r="A1218" s="5" t="s">
        <v>141</v>
      </c>
      <c r="B1218" s="5" t="s">
        <v>15</v>
      </c>
      <c r="C1218" s="5" t="s">
        <v>39</v>
      </c>
      <c r="D1218" s="5" t="s">
        <v>17</v>
      </c>
      <c r="E1218" s="5" t="s">
        <v>167</v>
      </c>
      <c r="F1218" s="5" t="s">
        <v>169</v>
      </c>
      <c r="G1218" s="3" t="str">
        <f>VLOOKUP(D1218,[1]tab_gl_segment_4!A:D,3,FALSE)</f>
        <v>FURNITURE, FIXTURE &amp; EQUIPMENT</v>
      </c>
      <c r="H1218" s="4">
        <v>33000</v>
      </c>
      <c r="I1218" s="4">
        <v>0</v>
      </c>
      <c r="J1218" s="4">
        <v>29689.21</v>
      </c>
      <c r="K1218" s="4">
        <v>3310.79</v>
      </c>
      <c r="L1218" s="3" t="str">
        <f>VLOOKUP(F1218,[1]demo_job_tbl!A:E,4,FALSE)</f>
        <v>DIAMOND HILL HS BUD REALLOCATION</v>
      </c>
      <c r="M1218" s="5" t="str">
        <f>VLOOKUP(F1218,[1]demo_job_tbl!A:C,3,FALSE)</f>
        <v>OR</v>
      </c>
    </row>
    <row r="1219" spans="1:13" x14ac:dyDescent="0.25">
      <c r="A1219" s="5" t="s">
        <v>141</v>
      </c>
      <c r="B1219" s="5" t="s">
        <v>15</v>
      </c>
      <c r="C1219" s="5" t="s">
        <v>16</v>
      </c>
      <c r="D1219" s="5" t="s">
        <v>40</v>
      </c>
      <c r="E1219" s="5" t="s">
        <v>167</v>
      </c>
      <c r="F1219" s="5" t="s">
        <v>169</v>
      </c>
      <c r="G1219" s="3" t="str">
        <f>VLOOKUP(D1219,[1]tab_gl_segment_4!A:D,3,FALSE)</f>
        <v>A/E ALLOWANCES</v>
      </c>
      <c r="H1219" s="4">
        <v>0</v>
      </c>
      <c r="I1219" s="4">
        <v>0</v>
      </c>
      <c r="J1219" s="4">
        <v>0</v>
      </c>
      <c r="K1219" s="4">
        <v>0</v>
      </c>
      <c r="L1219" s="3" t="str">
        <f>VLOOKUP(F1219,[1]demo_job_tbl!A:E,4,FALSE)</f>
        <v>DIAMOND HILL HS BUD REALLOCATION</v>
      </c>
      <c r="M1219" s="5" t="str">
        <f>VLOOKUP(F1219,[1]demo_job_tbl!A:C,3,FALSE)</f>
        <v>OR</v>
      </c>
    </row>
    <row r="1220" spans="1:13" x14ac:dyDescent="0.25">
      <c r="A1220" s="5" t="s">
        <v>141</v>
      </c>
      <c r="B1220" s="5" t="s">
        <v>15</v>
      </c>
      <c r="C1220" s="5" t="s">
        <v>16</v>
      </c>
      <c r="D1220" s="5" t="s">
        <v>41</v>
      </c>
      <c r="E1220" s="5" t="s">
        <v>167</v>
      </c>
      <c r="F1220" s="5" t="s">
        <v>169</v>
      </c>
      <c r="G1220" s="3" t="str">
        <f>VLOOKUP(D1220,[1]tab_gl_segment_4!A:D,3,FALSE)</f>
        <v>ACCESSIBILITY (RAS)</v>
      </c>
      <c r="H1220" s="4">
        <v>0</v>
      </c>
      <c r="I1220" s="4">
        <v>0</v>
      </c>
      <c r="J1220" s="4">
        <v>0</v>
      </c>
      <c r="K1220" s="4">
        <v>0</v>
      </c>
      <c r="L1220" s="3" t="str">
        <f>VLOOKUP(F1220,[1]demo_job_tbl!A:E,4,FALSE)</f>
        <v>DIAMOND HILL HS BUD REALLOCATION</v>
      </c>
      <c r="M1220" s="5" t="str">
        <f>VLOOKUP(F1220,[1]demo_job_tbl!A:C,3,FALSE)</f>
        <v>OR</v>
      </c>
    </row>
    <row r="1221" spans="1:13" x14ac:dyDescent="0.25">
      <c r="A1221" s="5" t="s">
        <v>141</v>
      </c>
      <c r="B1221" s="5" t="s">
        <v>15</v>
      </c>
      <c r="C1221" s="5" t="s">
        <v>16</v>
      </c>
      <c r="D1221" s="5" t="s">
        <v>42</v>
      </c>
      <c r="E1221" s="5" t="s">
        <v>167</v>
      </c>
      <c r="F1221" s="5" t="s">
        <v>169</v>
      </c>
      <c r="G1221" s="3" t="str">
        <f>VLOOKUP(D1221,[1]tab_gl_segment_4!A:D,3,FALSE)</f>
        <v>ABATEMENT</v>
      </c>
      <c r="H1221" s="4">
        <v>75000</v>
      </c>
      <c r="I1221" s="4">
        <v>0</v>
      </c>
      <c r="J1221" s="4">
        <v>0</v>
      </c>
      <c r="K1221" s="4">
        <v>75000</v>
      </c>
      <c r="L1221" s="3" t="str">
        <f>VLOOKUP(F1221,[1]demo_job_tbl!A:E,4,FALSE)</f>
        <v>DIAMOND HILL HS BUD REALLOCATION</v>
      </c>
      <c r="M1221" s="5" t="str">
        <f>VLOOKUP(F1221,[1]demo_job_tbl!A:C,3,FALSE)</f>
        <v>OR</v>
      </c>
    </row>
    <row r="1222" spans="1:13" x14ac:dyDescent="0.25">
      <c r="A1222" s="5" t="s">
        <v>141</v>
      </c>
      <c r="B1222" s="5" t="s">
        <v>15</v>
      </c>
      <c r="C1222" s="5" t="s">
        <v>16</v>
      </c>
      <c r="D1222" s="5" t="s">
        <v>43</v>
      </c>
      <c r="E1222" s="5" t="s">
        <v>167</v>
      </c>
      <c r="F1222" s="5" t="s">
        <v>169</v>
      </c>
      <c r="G1222" s="3" t="str">
        <f>VLOOKUP(D1222,[1]tab_gl_segment_4!A:D,3,FALSE)</f>
        <v>DESIGN SERVICES</v>
      </c>
      <c r="H1222" s="4">
        <v>100168</v>
      </c>
      <c r="I1222" s="4">
        <v>8914.9</v>
      </c>
      <c r="J1222" s="4">
        <v>91252.61</v>
      </c>
      <c r="K1222" s="4">
        <v>0.49</v>
      </c>
      <c r="L1222" s="3" t="str">
        <f>VLOOKUP(F1222,[1]demo_job_tbl!A:E,4,FALSE)</f>
        <v>DIAMOND HILL HS BUD REALLOCATION</v>
      </c>
      <c r="M1222" s="5" t="str">
        <f>VLOOKUP(F1222,[1]demo_job_tbl!A:C,3,FALSE)</f>
        <v>OR</v>
      </c>
    </row>
    <row r="1223" spans="1:13" x14ac:dyDescent="0.25">
      <c r="A1223" s="5" t="s">
        <v>141</v>
      </c>
      <c r="B1223" s="5" t="s">
        <v>15</v>
      </c>
      <c r="C1223" s="5" t="s">
        <v>16</v>
      </c>
      <c r="D1223" s="5" t="s">
        <v>44</v>
      </c>
      <c r="E1223" s="5" t="s">
        <v>167</v>
      </c>
      <c r="F1223" s="5" t="s">
        <v>169</v>
      </c>
      <c r="G1223" s="3" t="str">
        <f>VLOOKUP(D1223,[1]tab_gl_segment_4!A:D,3,FALSE)</f>
        <v>CONSTRUCTION COST BUDGET</v>
      </c>
      <c r="H1223" s="4">
        <v>986872</v>
      </c>
      <c r="I1223" s="4">
        <v>0</v>
      </c>
      <c r="J1223" s="4">
        <v>985048</v>
      </c>
      <c r="K1223" s="4">
        <v>1824</v>
      </c>
      <c r="L1223" s="3" t="str">
        <f>VLOOKUP(F1223,[1]demo_job_tbl!A:E,4,FALSE)</f>
        <v>DIAMOND HILL HS BUD REALLOCATION</v>
      </c>
      <c r="M1223" s="5" t="str">
        <f>VLOOKUP(F1223,[1]demo_job_tbl!A:C,3,FALSE)</f>
        <v>OR</v>
      </c>
    </row>
    <row r="1224" spans="1:13" x14ac:dyDescent="0.25">
      <c r="A1224" s="5" t="s">
        <v>141</v>
      </c>
      <c r="B1224" s="5" t="s">
        <v>15</v>
      </c>
      <c r="C1224" s="5" t="s">
        <v>16</v>
      </c>
      <c r="D1224" s="5" t="s">
        <v>45</v>
      </c>
      <c r="E1224" s="5" t="s">
        <v>167</v>
      </c>
      <c r="F1224" s="5" t="s">
        <v>169</v>
      </c>
      <c r="G1224" s="3" t="str">
        <f>VLOOKUP(D1224,[1]tab_gl_segment_4!A:D,3,FALSE)</f>
        <v>IN CONTRACT CONSTRUC ALLOWANCE</v>
      </c>
      <c r="H1224" s="4">
        <v>98000</v>
      </c>
      <c r="I1224" s="4">
        <v>0</v>
      </c>
      <c r="J1224" s="4">
        <v>39143.56</v>
      </c>
      <c r="K1224" s="4">
        <v>58856.44</v>
      </c>
      <c r="L1224" s="3" t="str">
        <f>VLOOKUP(F1224,[1]demo_job_tbl!A:E,4,FALSE)</f>
        <v>DIAMOND HILL HS BUD REALLOCATION</v>
      </c>
      <c r="M1224" s="5" t="str">
        <f>VLOOKUP(F1224,[1]demo_job_tbl!A:C,3,FALSE)</f>
        <v>OR</v>
      </c>
    </row>
    <row r="1225" spans="1:13" x14ac:dyDescent="0.25">
      <c r="A1225" s="5" t="s">
        <v>141</v>
      </c>
      <c r="B1225" s="5" t="s">
        <v>15</v>
      </c>
      <c r="C1225" s="5" t="s">
        <v>16</v>
      </c>
      <c r="D1225" s="5" t="s">
        <v>48</v>
      </c>
      <c r="E1225" s="5" t="s">
        <v>167</v>
      </c>
      <c r="F1225" s="5" t="s">
        <v>169</v>
      </c>
      <c r="G1225" s="3" t="str">
        <f>VLOOKUP(D1225,[1]tab_gl_segment_4!A:D,3,FALSE)</f>
        <v>JOC CONTINGENCY</v>
      </c>
      <c r="H1225" s="4">
        <v>0</v>
      </c>
      <c r="I1225" s="4">
        <v>0</v>
      </c>
      <c r="J1225" s="4">
        <v>0</v>
      </c>
      <c r="K1225" s="4">
        <v>0</v>
      </c>
      <c r="L1225" s="3" t="str">
        <f>VLOOKUP(F1225,[1]demo_job_tbl!A:E,4,FALSE)</f>
        <v>DIAMOND HILL HS BUD REALLOCATION</v>
      </c>
      <c r="M1225" s="5" t="str">
        <f>VLOOKUP(F1225,[1]demo_job_tbl!A:C,3,FALSE)</f>
        <v>OR</v>
      </c>
    </row>
    <row r="1226" spans="1:13" x14ac:dyDescent="0.25">
      <c r="A1226" s="5" t="s">
        <v>141</v>
      </c>
      <c r="B1226" s="5" t="s">
        <v>15</v>
      </c>
      <c r="C1226" s="5" t="s">
        <v>16</v>
      </c>
      <c r="D1226" s="5" t="s">
        <v>49</v>
      </c>
      <c r="E1226" s="5" t="s">
        <v>167</v>
      </c>
      <c r="F1226" s="5" t="s">
        <v>169</v>
      </c>
      <c r="G1226" s="3" t="str">
        <f>VLOOKUP(D1226,[1]tab_gl_segment_4!A:D,3,FALSE)</f>
        <v>COMMISSIONING</v>
      </c>
      <c r="H1226" s="4">
        <v>0</v>
      </c>
      <c r="I1226" s="4">
        <v>0</v>
      </c>
      <c r="J1226" s="4">
        <v>0</v>
      </c>
      <c r="K1226" s="4">
        <v>0</v>
      </c>
      <c r="L1226" s="3" t="str">
        <f>VLOOKUP(F1226,[1]demo_job_tbl!A:E,4,FALSE)</f>
        <v>DIAMOND HILL HS BUD REALLOCATION</v>
      </c>
      <c r="M1226" s="5" t="str">
        <f>VLOOKUP(F1226,[1]demo_job_tbl!A:C,3,FALSE)</f>
        <v>OR</v>
      </c>
    </row>
    <row r="1227" spans="1:13" x14ac:dyDescent="0.25">
      <c r="A1227" s="5" t="s">
        <v>141</v>
      </c>
      <c r="B1227" s="5" t="s">
        <v>15</v>
      </c>
      <c r="C1227" s="5" t="s">
        <v>16</v>
      </c>
      <c r="D1227" s="5" t="s">
        <v>50</v>
      </c>
      <c r="E1227" s="5" t="s">
        <v>167</v>
      </c>
      <c r="F1227" s="5" t="s">
        <v>169</v>
      </c>
      <c r="G1227" s="3" t="str">
        <f>VLOOKUP(D1227,[1]tab_gl_segment_4!A:D,3,FALSE)</f>
        <v>GEOTECH</v>
      </c>
      <c r="H1227" s="4">
        <v>0</v>
      </c>
      <c r="I1227" s="4">
        <v>0</v>
      </c>
      <c r="J1227" s="4">
        <v>0</v>
      </c>
      <c r="K1227" s="4">
        <v>0</v>
      </c>
      <c r="L1227" s="3" t="str">
        <f>VLOOKUP(F1227,[1]demo_job_tbl!A:E,4,FALSE)</f>
        <v>DIAMOND HILL HS BUD REALLOCATION</v>
      </c>
      <c r="M1227" s="5" t="str">
        <f>VLOOKUP(F1227,[1]demo_job_tbl!A:C,3,FALSE)</f>
        <v>OR</v>
      </c>
    </row>
    <row r="1228" spans="1:13" x14ac:dyDescent="0.25">
      <c r="A1228" s="5" t="s">
        <v>141</v>
      </c>
      <c r="B1228" s="5" t="s">
        <v>15</v>
      </c>
      <c r="C1228" s="5" t="s">
        <v>16</v>
      </c>
      <c r="D1228" s="5" t="s">
        <v>51</v>
      </c>
      <c r="E1228" s="5" t="s">
        <v>167</v>
      </c>
      <c r="F1228" s="5" t="s">
        <v>169</v>
      </c>
      <c r="G1228" s="3" t="str">
        <f>VLOOKUP(D1228,[1]tab_gl_segment_4!A:D,3,FALSE)</f>
        <v>HAZMAT CONSULTING</v>
      </c>
      <c r="H1228" s="4">
        <v>30000</v>
      </c>
      <c r="I1228" s="4">
        <v>0</v>
      </c>
      <c r="J1228" s="4">
        <v>2918.75</v>
      </c>
      <c r="K1228" s="4">
        <v>27081.25</v>
      </c>
      <c r="L1228" s="3" t="str">
        <f>VLOOKUP(F1228,[1]demo_job_tbl!A:E,4,FALSE)</f>
        <v>DIAMOND HILL HS BUD REALLOCATION</v>
      </c>
      <c r="M1228" s="5" t="str">
        <f>VLOOKUP(F1228,[1]demo_job_tbl!A:C,3,FALSE)</f>
        <v>OR</v>
      </c>
    </row>
    <row r="1229" spans="1:13" x14ac:dyDescent="0.25">
      <c r="A1229" s="5" t="s">
        <v>141</v>
      </c>
      <c r="B1229" s="5" t="s">
        <v>15</v>
      </c>
      <c r="C1229" s="5" t="s">
        <v>16</v>
      </c>
      <c r="D1229" s="5" t="s">
        <v>52</v>
      </c>
      <c r="E1229" s="5" t="s">
        <v>167</v>
      </c>
      <c r="F1229" s="5" t="s">
        <v>169</v>
      </c>
      <c r="G1229" s="3" t="str">
        <f>VLOOKUP(D1229,[1]tab_gl_segment_4!A:D,3,FALSE)</f>
        <v>CONTINGENCY HOLDING ACCT</v>
      </c>
      <c r="H1229" s="4">
        <v>109521.9</v>
      </c>
      <c r="I1229" s="4">
        <v>0</v>
      </c>
      <c r="J1229" s="4">
        <v>0</v>
      </c>
      <c r="K1229" s="4">
        <v>109521.9</v>
      </c>
      <c r="L1229" s="3" t="str">
        <f>VLOOKUP(F1229,[1]demo_job_tbl!A:E,4,FALSE)</f>
        <v>DIAMOND HILL HS BUD REALLOCATION</v>
      </c>
      <c r="M1229" s="5" t="str">
        <f>VLOOKUP(F1229,[1]demo_job_tbl!A:C,3,FALSE)</f>
        <v>OR</v>
      </c>
    </row>
    <row r="1230" spans="1:13" x14ac:dyDescent="0.25">
      <c r="A1230" s="5" t="s">
        <v>141</v>
      </c>
      <c r="B1230" s="5" t="s">
        <v>15</v>
      </c>
      <c r="C1230" s="5" t="s">
        <v>16</v>
      </c>
      <c r="D1230" s="5" t="s">
        <v>53</v>
      </c>
      <c r="E1230" s="5" t="s">
        <v>167</v>
      </c>
      <c r="F1230" s="5" t="s">
        <v>169</v>
      </c>
      <c r="G1230" s="3" t="str">
        <f>VLOOKUP(D1230,[1]tab_gl_segment_4!A:D,3,FALSE)</f>
        <v>ABATEMENT CONTINGENCY (HZMT)</v>
      </c>
      <c r="H1230" s="4">
        <v>0</v>
      </c>
      <c r="I1230" s="4">
        <v>0</v>
      </c>
      <c r="J1230" s="4">
        <v>0</v>
      </c>
      <c r="K1230" s="4">
        <v>0</v>
      </c>
      <c r="L1230" s="3" t="str">
        <f>VLOOKUP(F1230,[1]demo_job_tbl!A:E,4,FALSE)</f>
        <v>DIAMOND HILL HS BUD REALLOCATION</v>
      </c>
      <c r="M1230" s="5" t="str">
        <f>VLOOKUP(F1230,[1]demo_job_tbl!A:C,3,FALSE)</f>
        <v>OR</v>
      </c>
    </row>
    <row r="1231" spans="1:13" x14ac:dyDescent="0.25">
      <c r="A1231" s="5" t="s">
        <v>141</v>
      </c>
      <c r="B1231" s="5" t="s">
        <v>15</v>
      </c>
      <c r="C1231" s="5" t="s">
        <v>16</v>
      </c>
      <c r="D1231" s="5" t="s">
        <v>54</v>
      </c>
      <c r="E1231" s="5" t="s">
        <v>167</v>
      </c>
      <c r="F1231" s="5" t="s">
        <v>169</v>
      </c>
      <c r="G1231" s="3" t="str">
        <f>VLOOKUP(D1231,[1]tab_gl_segment_4!A:D,3,FALSE)</f>
        <v>JOB ORDER CONTRACT</v>
      </c>
      <c r="H1231" s="4">
        <v>0</v>
      </c>
      <c r="I1231" s="4">
        <v>0</v>
      </c>
      <c r="J1231" s="4">
        <v>0</v>
      </c>
      <c r="K1231" s="4">
        <v>0</v>
      </c>
      <c r="L1231" s="3" t="str">
        <f>VLOOKUP(F1231,[1]demo_job_tbl!A:E,4,FALSE)</f>
        <v>DIAMOND HILL HS BUD REALLOCATION</v>
      </c>
      <c r="M1231" s="5" t="str">
        <f>VLOOKUP(F1231,[1]demo_job_tbl!A:C,3,FALSE)</f>
        <v>OR</v>
      </c>
    </row>
    <row r="1232" spans="1:13" x14ac:dyDescent="0.25">
      <c r="A1232" s="5" t="s">
        <v>141</v>
      </c>
      <c r="B1232" s="5" t="s">
        <v>15</v>
      </c>
      <c r="C1232" s="5" t="s">
        <v>16</v>
      </c>
      <c r="D1232" s="5" t="s">
        <v>55</v>
      </c>
      <c r="E1232" s="5" t="s">
        <v>167</v>
      </c>
      <c r="F1232" s="5" t="s">
        <v>169</v>
      </c>
      <c r="G1232" s="3" t="str">
        <f>VLOOKUP(D1232,[1]tab_gl_segment_4!A:D,3,FALSE)</f>
        <v>MOVING</v>
      </c>
      <c r="H1232" s="4">
        <v>10000</v>
      </c>
      <c r="I1232" s="4">
        <v>0</v>
      </c>
      <c r="J1232" s="4">
        <v>0</v>
      </c>
      <c r="K1232" s="4">
        <v>10000</v>
      </c>
      <c r="L1232" s="3" t="str">
        <f>VLOOKUP(F1232,[1]demo_job_tbl!A:E,4,FALSE)</f>
        <v>DIAMOND HILL HS BUD REALLOCATION</v>
      </c>
      <c r="M1232" s="5" t="str">
        <f>VLOOKUP(F1232,[1]demo_job_tbl!A:C,3,FALSE)</f>
        <v>OR</v>
      </c>
    </row>
    <row r="1233" spans="1:13" x14ac:dyDescent="0.25">
      <c r="A1233" s="5" t="s">
        <v>141</v>
      </c>
      <c r="B1233" s="5" t="s">
        <v>15</v>
      </c>
      <c r="C1233" s="5" t="s">
        <v>16</v>
      </c>
      <c r="D1233" s="5" t="s">
        <v>56</v>
      </c>
      <c r="E1233" s="5" t="s">
        <v>167</v>
      </c>
      <c r="F1233" s="5" t="s">
        <v>169</v>
      </c>
      <c r="G1233" s="3" t="str">
        <f>VLOOKUP(D1233,[1]tab_gl_segment_4!A:D,3,FALSE)</f>
        <v>MATERIAL TESTING</v>
      </c>
      <c r="H1233" s="4">
        <v>0</v>
      </c>
      <c r="I1233" s="4">
        <v>0</v>
      </c>
      <c r="J1233" s="4">
        <v>0</v>
      </c>
      <c r="K1233" s="4">
        <v>0</v>
      </c>
      <c r="L1233" s="3" t="str">
        <f>VLOOKUP(F1233,[1]demo_job_tbl!A:E,4,FALSE)</f>
        <v>DIAMOND HILL HS BUD REALLOCATION</v>
      </c>
      <c r="M1233" s="5" t="str">
        <f>VLOOKUP(F1233,[1]demo_job_tbl!A:C,3,FALSE)</f>
        <v>OR</v>
      </c>
    </row>
    <row r="1234" spans="1:13" x14ac:dyDescent="0.25">
      <c r="A1234" s="5" t="s">
        <v>141</v>
      </c>
      <c r="B1234" s="5" t="s">
        <v>15</v>
      </c>
      <c r="C1234" s="5" t="s">
        <v>16</v>
      </c>
      <c r="D1234" s="5" t="s">
        <v>57</v>
      </c>
      <c r="E1234" s="5" t="s">
        <v>167</v>
      </c>
      <c r="F1234" s="5" t="s">
        <v>169</v>
      </c>
      <c r="G1234" s="3" t="str">
        <f>VLOOKUP(D1234,[1]tab_gl_segment_4!A:D,3,FALSE)</f>
        <v>A/E REIMBURSABLES</v>
      </c>
      <c r="H1234" s="4">
        <v>0</v>
      </c>
      <c r="I1234" s="4">
        <v>0</v>
      </c>
      <c r="J1234" s="4">
        <v>0</v>
      </c>
      <c r="K1234" s="4">
        <v>0</v>
      </c>
      <c r="L1234" s="3" t="str">
        <f>VLOOKUP(F1234,[1]demo_job_tbl!A:E,4,FALSE)</f>
        <v>DIAMOND HILL HS BUD REALLOCATION</v>
      </c>
      <c r="M1234" s="5" t="str">
        <f>VLOOKUP(F1234,[1]demo_job_tbl!A:C,3,FALSE)</f>
        <v>OR</v>
      </c>
    </row>
    <row r="1235" spans="1:13" x14ac:dyDescent="0.25">
      <c r="A1235" s="5" t="s">
        <v>141</v>
      </c>
      <c r="B1235" s="5" t="s">
        <v>15</v>
      </c>
      <c r="C1235" s="5" t="s">
        <v>16</v>
      </c>
      <c r="D1235" s="5" t="s">
        <v>58</v>
      </c>
      <c r="E1235" s="5" t="s">
        <v>167</v>
      </c>
      <c r="F1235" s="5" t="s">
        <v>169</v>
      </c>
      <c r="G1235" s="3" t="str">
        <f>VLOOKUP(D1235,[1]tab_gl_segment_4!A:D,3,FALSE)</f>
        <v>ROOF CONSULTING</v>
      </c>
      <c r="H1235" s="4">
        <v>0</v>
      </c>
      <c r="I1235" s="4">
        <v>0</v>
      </c>
      <c r="J1235" s="4">
        <v>0</v>
      </c>
      <c r="K1235" s="4">
        <v>0</v>
      </c>
      <c r="L1235" s="3" t="str">
        <f>VLOOKUP(F1235,[1]demo_job_tbl!A:E,4,FALSE)</f>
        <v>DIAMOND HILL HS BUD REALLOCATION</v>
      </c>
      <c r="M1235" s="5" t="str">
        <f>VLOOKUP(F1235,[1]demo_job_tbl!A:C,3,FALSE)</f>
        <v>OR</v>
      </c>
    </row>
    <row r="1236" spans="1:13" x14ac:dyDescent="0.25">
      <c r="A1236" s="5" t="s">
        <v>141</v>
      </c>
      <c r="B1236" s="5" t="s">
        <v>15</v>
      </c>
      <c r="C1236" s="5" t="s">
        <v>16</v>
      </c>
      <c r="D1236" s="5" t="s">
        <v>59</v>
      </c>
      <c r="E1236" s="5" t="s">
        <v>167</v>
      </c>
      <c r="F1236" s="5" t="s">
        <v>169</v>
      </c>
      <c r="G1236" s="3" t="str">
        <f>VLOOKUP(D1236,[1]tab_gl_segment_4!A:D,3,FALSE)</f>
        <v>PERMIT/FEE REIMBURSEMENT</v>
      </c>
      <c r="H1236" s="4">
        <v>0</v>
      </c>
      <c r="I1236" s="4">
        <v>0</v>
      </c>
      <c r="J1236" s="4">
        <v>0</v>
      </c>
      <c r="K1236" s="4">
        <v>0</v>
      </c>
      <c r="L1236" s="3" t="str">
        <f>VLOOKUP(F1236,[1]demo_job_tbl!A:E,4,FALSE)</f>
        <v>DIAMOND HILL HS BUD REALLOCATION</v>
      </c>
      <c r="M1236" s="5" t="str">
        <f>VLOOKUP(F1236,[1]demo_job_tbl!A:C,3,FALSE)</f>
        <v>OR</v>
      </c>
    </row>
    <row r="1237" spans="1:13" x14ac:dyDescent="0.25">
      <c r="A1237" s="5" t="s">
        <v>141</v>
      </c>
      <c r="B1237" s="5" t="s">
        <v>15</v>
      </c>
      <c r="C1237" s="5" t="s">
        <v>16</v>
      </c>
      <c r="D1237" s="5" t="s">
        <v>146</v>
      </c>
      <c r="E1237" s="5" t="s">
        <v>167</v>
      </c>
      <c r="F1237" s="5" t="s">
        <v>169</v>
      </c>
      <c r="G1237" s="3" t="str">
        <f>VLOOKUP(D1237,[1]tab_gl_segment_4!A:D,3,FALSE)</f>
        <v>OR REIMUBRUSEMENTS</v>
      </c>
      <c r="H1237" s="4">
        <v>0</v>
      </c>
      <c r="I1237" s="4">
        <v>0</v>
      </c>
      <c r="J1237" s="4">
        <v>0</v>
      </c>
      <c r="K1237" s="4">
        <v>0</v>
      </c>
      <c r="L1237" s="3" t="str">
        <f>VLOOKUP(F1237,[1]demo_job_tbl!A:E,4,FALSE)</f>
        <v>DIAMOND HILL HS BUD REALLOCATION</v>
      </c>
      <c r="M1237" s="5" t="str">
        <f>VLOOKUP(F1237,[1]demo_job_tbl!A:C,3,FALSE)</f>
        <v>OR</v>
      </c>
    </row>
    <row r="1238" spans="1:13" x14ac:dyDescent="0.25">
      <c r="A1238" s="5" t="s">
        <v>141</v>
      </c>
      <c r="B1238" s="5" t="s">
        <v>15</v>
      </c>
      <c r="C1238" s="5" t="s">
        <v>16</v>
      </c>
      <c r="D1238" s="5" t="s">
        <v>60</v>
      </c>
      <c r="E1238" s="5" t="s">
        <v>167</v>
      </c>
      <c r="F1238" s="5" t="s">
        <v>169</v>
      </c>
      <c r="G1238" s="3" t="str">
        <f>VLOOKUP(D1238,[1]tab_gl_segment_4!A:D,3,FALSE)</f>
        <v>SURVEYING</v>
      </c>
      <c r="H1238" s="4">
        <v>0</v>
      </c>
      <c r="I1238" s="4">
        <v>0</v>
      </c>
      <c r="J1238" s="4">
        <v>0</v>
      </c>
      <c r="K1238" s="4">
        <v>0</v>
      </c>
      <c r="L1238" s="3" t="str">
        <f>VLOOKUP(F1238,[1]demo_job_tbl!A:E,4,FALSE)</f>
        <v>DIAMOND HILL HS BUD REALLOCATION</v>
      </c>
      <c r="M1238" s="5" t="str">
        <f>VLOOKUP(F1238,[1]demo_job_tbl!A:C,3,FALSE)</f>
        <v>OR</v>
      </c>
    </row>
    <row r="1239" spans="1:13" x14ac:dyDescent="0.25">
      <c r="A1239" s="5" t="s">
        <v>141</v>
      </c>
      <c r="B1239" s="5" t="s">
        <v>15</v>
      </c>
      <c r="C1239" s="5" t="s">
        <v>16</v>
      </c>
      <c r="D1239" s="5" t="s">
        <v>62</v>
      </c>
      <c r="E1239" s="5" t="s">
        <v>167</v>
      </c>
      <c r="F1239" s="5" t="s">
        <v>169</v>
      </c>
      <c r="G1239" s="3" t="str">
        <f>VLOOKUP(D1239,[1]tab_gl_segment_4!A:D,3,FALSE)</f>
        <v>TEST &amp; BALANCE</v>
      </c>
      <c r="H1239" s="4">
        <v>5000</v>
      </c>
      <c r="I1239" s="4">
        <v>0</v>
      </c>
      <c r="J1239" s="4">
        <v>2000</v>
      </c>
      <c r="K1239" s="4">
        <v>3000</v>
      </c>
      <c r="L1239" s="3" t="str">
        <f>VLOOKUP(F1239,[1]demo_job_tbl!A:E,4,FALSE)</f>
        <v>DIAMOND HILL HS BUD REALLOCATION</v>
      </c>
      <c r="M1239" s="5" t="str">
        <f>VLOOKUP(F1239,[1]demo_job_tbl!A:C,3,FALSE)</f>
        <v>OR</v>
      </c>
    </row>
    <row r="1240" spans="1:13" x14ac:dyDescent="0.25">
      <c r="A1240" s="5" t="s">
        <v>141</v>
      </c>
      <c r="B1240" s="5" t="s">
        <v>15</v>
      </c>
      <c r="C1240" s="5" t="s">
        <v>16</v>
      </c>
      <c r="D1240" s="5" t="s">
        <v>147</v>
      </c>
      <c r="E1240" s="5" t="s">
        <v>167</v>
      </c>
      <c r="F1240" s="5" t="s">
        <v>169</v>
      </c>
      <c r="G1240" s="3" t="str">
        <f>VLOOKUP(D1240,[1]tab_gl_segment_4!A:D,3,FALSE)</f>
        <v>UTILITY COSTS-CONSTRUCTION</v>
      </c>
      <c r="H1240" s="4">
        <v>0</v>
      </c>
      <c r="I1240" s="4">
        <v>0</v>
      </c>
      <c r="J1240" s="4">
        <v>0</v>
      </c>
      <c r="K1240" s="4">
        <v>0</v>
      </c>
      <c r="L1240" s="3" t="str">
        <f>VLOOKUP(F1240,[1]demo_job_tbl!A:E,4,FALSE)</f>
        <v>DIAMOND HILL HS BUD REALLOCATION</v>
      </c>
      <c r="M1240" s="5" t="str">
        <f>VLOOKUP(F1240,[1]demo_job_tbl!A:C,3,FALSE)</f>
        <v>OR</v>
      </c>
    </row>
    <row r="1241" spans="1:13" x14ac:dyDescent="0.25">
      <c r="A1241" s="5" t="s">
        <v>141</v>
      </c>
      <c r="B1241" s="5" t="s">
        <v>15</v>
      </c>
      <c r="C1241" s="5" t="s">
        <v>72</v>
      </c>
      <c r="D1241" s="5" t="s">
        <v>17</v>
      </c>
      <c r="E1241" s="5" t="s">
        <v>167</v>
      </c>
      <c r="F1241" s="5" t="s">
        <v>169</v>
      </c>
      <c r="G1241" s="3" t="str">
        <f>VLOOKUP(D1241,[1]tab_gl_segment_4!A:D,3,FALSE)</f>
        <v>FURNITURE, FIXTURE &amp; EQUIPMENT</v>
      </c>
      <c r="H1241" s="4">
        <v>0</v>
      </c>
      <c r="I1241" s="4">
        <v>0</v>
      </c>
      <c r="J1241" s="4">
        <v>0</v>
      </c>
      <c r="K1241" s="4">
        <v>0</v>
      </c>
      <c r="L1241" s="3" t="str">
        <f>VLOOKUP(F1241,[1]demo_job_tbl!A:E,4,FALSE)</f>
        <v>DIAMOND HILL HS BUD REALLOCATION</v>
      </c>
      <c r="M1241" s="5" t="str">
        <f>VLOOKUP(F1241,[1]demo_job_tbl!A:C,3,FALSE)</f>
        <v>OR</v>
      </c>
    </row>
    <row r="1242" spans="1:13" x14ac:dyDescent="0.25">
      <c r="A1242" s="5" t="s">
        <v>141</v>
      </c>
      <c r="B1242" s="5" t="s">
        <v>15</v>
      </c>
      <c r="C1242" s="5" t="s">
        <v>16</v>
      </c>
      <c r="D1242" s="5" t="s">
        <v>43</v>
      </c>
      <c r="E1242" s="5" t="s">
        <v>142</v>
      </c>
      <c r="F1242" s="5" t="s">
        <v>170</v>
      </c>
      <c r="G1242" s="3" t="str">
        <f>VLOOKUP(D1242,[1]tab_gl_segment_4!A:D,3,FALSE)</f>
        <v>DESIGN SERVICES</v>
      </c>
      <c r="H1242" s="4">
        <v>0</v>
      </c>
      <c r="I1242" s="4">
        <v>0</v>
      </c>
      <c r="J1242" s="4">
        <v>0</v>
      </c>
      <c r="K1242" s="4">
        <v>0</v>
      </c>
      <c r="L1242" s="3" t="str">
        <f>VLOOKUP(F1242,[1]demo_job_tbl!A:E,4,FALSE)</f>
        <v>DIAMOND HILL HS MARQUEE</v>
      </c>
      <c r="M1242" s="5" t="str">
        <f>VLOOKUP(F1242,[1]demo_job_tbl!A:C,3,FALSE)</f>
        <v>OR</v>
      </c>
    </row>
    <row r="1243" spans="1:13" x14ac:dyDescent="0.25">
      <c r="A1243" s="5" t="s">
        <v>141</v>
      </c>
      <c r="B1243" s="5" t="s">
        <v>15</v>
      </c>
      <c r="C1243" s="5" t="s">
        <v>16</v>
      </c>
      <c r="D1243" s="5" t="s">
        <v>43</v>
      </c>
      <c r="E1243" s="5" t="s">
        <v>167</v>
      </c>
      <c r="F1243" s="5" t="s">
        <v>170</v>
      </c>
      <c r="G1243" s="3" t="str">
        <f>VLOOKUP(D1243,[1]tab_gl_segment_4!A:D,3,FALSE)</f>
        <v>DESIGN SERVICES</v>
      </c>
      <c r="H1243" s="4">
        <v>39488</v>
      </c>
      <c r="I1243" s="4">
        <v>12650</v>
      </c>
      <c r="J1243" s="4">
        <v>26838</v>
      </c>
      <c r="K1243" s="4">
        <v>0</v>
      </c>
      <c r="L1243" s="3" t="str">
        <f>VLOOKUP(F1243,[1]demo_job_tbl!A:E,4,FALSE)</f>
        <v>DIAMOND HILL HS MARQUEE</v>
      </c>
      <c r="M1243" s="5" t="str">
        <f>VLOOKUP(F1243,[1]demo_job_tbl!A:C,3,FALSE)</f>
        <v>OR</v>
      </c>
    </row>
    <row r="1244" spans="1:13" x14ac:dyDescent="0.25">
      <c r="A1244" s="5" t="s">
        <v>141</v>
      </c>
      <c r="B1244" s="5" t="s">
        <v>15</v>
      </c>
      <c r="C1244" s="5" t="s">
        <v>16</v>
      </c>
      <c r="D1244" s="5" t="s">
        <v>44</v>
      </c>
      <c r="E1244" s="5" t="s">
        <v>142</v>
      </c>
      <c r="F1244" s="5" t="s">
        <v>170</v>
      </c>
      <c r="G1244" s="3" t="str">
        <f>VLOOKUP(D1244,[1]tab_gl_segment_4!A:D,3,FALSE)</f>
        <v>CONSTRUCTION COST BUDGET</v>
      </c>
      <c r="H1244" s="4">
        <v>0</v>
      </c>
      <c r="I1244" s="4">
        <v>0</v>
      </c>
      <c r="J1244" s="4">
        <v>0</v>
      </c>
      <c r="K1244" s="4">
        <v>0</v>
      </c>
      <c r="L1244" s="3" t="str">
        <f>VLOOKUP(F1244,[1]demo_job_tbl!A:E,4,FALSE)</f>
        <v>DIAMOND HILL HS MARQUEE</v>
      </c>
      <c r="M1244" s="5" t="str">
        <f>VLOOKUP(F1244,[1]demo_job_tbl!A:C,3,FALSE)</f>
        <v>OR</v>
      </c>
    </row>
    <row r="1245" spans="1:13" x14ac:dyDescent="0.25">
      <c r="A1245" s="5" t="s">
        <v>141</v>
      </c>
      <c r="B1245" s="5" t="s">
        <v>15</v>
      </c>
      <c r="C1245" s="5" t="s">
        <v>16</v>
      </c>
      <c r="D1245" s="5" t="s">
        <v>44</v>
      </c>
      <c r="E1245" s="5" t="s">
        <v>167</v>
      </c>
      <c r="F1245" s="5" t="s">
        <v>170</v>
      </c>
      <c r="G1245" s="3" t="str">
        <f>VLOOKUP(D1245,[1]tab_gl_segment_4!A:D,3,FALSE)</f>
        <v>CONSTRUCTION COST BUDGET</v>
      </c>
      <c r="H1245" s="4">
        <v>0</v>
      </c>
      <c r="I1245" s="4">
        <v>0</v>
      </c>
      <c r="J1245" s="4">
        <v>0</v>
      </c>
      <c r="K1245" s="4">
        <v>0</v>
      </c>
      <c r="L1245" s="3" t="str">
        <f>VLOOKUP(F1245,[1]demo_job_tbl!A:E,4,FALSE)</f>
        <v>DIAMOND HILL HS MARQUEE</v>
      </c>
      <c r="M1245" s="5" t="str">
        <f>VLOOKUP(F1245,[1]demo_job_tbl!A:C,3,FALSE)</f>
        <v>OR</v>
      </c>
    </row>
    <row r="1246" spans="1:13" x14ac:dyDescent="0.25">
      <c r="A1246" s="5" t="s">
        <v>141</v>
      </c>
      <c r="B1246" s="5" t="s">
        <v>15</v>
      </c>
      <c r="C1246" s="5" t="s">
        <v>16</v>
      </c>
      <c r="D1246" s="5" t="s">
        <v>45</v>
      </c>
      <c r="E1246" s="5" t="s">
        <v>142</v>
      </c>
      <c r="F1246" s="5" t="s">
        <v>170</v>
      </c>
      <c r="G1246" s="3" t="str">
        <f>VLOOKUP(D1246,[1]tab_gl_segment_4!A:D,3,FALSE)</f>
        <v>IN CONTRACT CONSTRUC ALLOWANCE</v>
      </c>
      <c r="H1246" s="4">
        <v>0</v>
      </c>
      <c r="I1246" s="4">
        <v>0</v>
      </c>
      <c r="J1246" s="4">
        <v>0</v>
      </c>
      <c r="K1246" s="4">
        <v>0</v>
      </c>
      <c r="L1246" s="3" t="str">
        <f>VLOOKUP(F1246,[1]demo_job_tbl!A:E,4,FALSE)</f>
        <v>DIAMOND HILL HS MARQUEE</v>
      </c>
      <c r="M1246" s="5" t="str">
        <f>VLOOKUP(F1246,[1]demo_job_tbl!A:C,3,FALSE)</f>
        <v>OR</v>
      </c>
    </row>
    <row r="1247" spans="1:13" x14ac:dyDescent="0.25">
      <c r="A1247" s="5" t="s">
        <v>141</v>
      </c>
      <c r="B1247" s="5" t="s">
        <v>15</v>
      </c>
      <c r="C1247" s="5" t="s">
        <v>16</v>
      </c>
      <c r="D1247" s="5" t="s">
        <v>45</v>
      </c>
      <c r="E1247" s="5" t="s">
        <v>167</v>
      </c>
      <c r="F1247" s="5" t="s">
        <v>170</v>
      </c>
      <c r="G1247" s="3" t="str">
        <f>VLOOKUP(D1247,[1]tab_gl_segment_4!A:D,3,FALSE)</f>
        <v>IN CONTRACT CONSTRUC ALLOWANCE</v>
      </c>
      <c r="H1247" s="4">
        <v>0</v>
      </c>
      <c r="I1247" s="4">
        <v>0</v>
      </c>
      <c r="J1247" s="4">
        <v>0</v>
      </c>
      <c r="K1247" s="4">
        <v>0</v>
      </c>
      <c r="L1247" s="3" t="str">
        <f>VLOOKUP(F1247,[1]demo_job_tbl!A:E,4,FALSE)</f>
        <v>DIAMOND HILL HS MARQUEE</v>
      </c>
      <c r="M1247" s="5" t="str">
        <f>VLOOKUP(F1247,[1]demo_job_tbl!A:C,3,FALSE)</f>
        <v>OR</v>
      </c>
    </row>
    <row r="1248" spans="1:13" x14ac:dyDescent="0.25">
      <c r="A1248" s="5" t="s">
        <v>141</v>
      </c>
      <c r="B1248" s="5" t="s">
        <v>15</v>
      </c>
      <c r="C1248" s="5" t="s">
        <v>16</v>
      </c>
      <c r="D1248" s="5" t="s">
        <v>48</v>
      </c>
      <c r="E1248" s="5" t="s">
        <v>167</v>
      </c>
      <c r="F1248" s="5" t="s">
        <v>170</v>
      </c>
      <c r="G1248" s="3" t="str">
        <f>VLOOKUP(D1248,[1]tab_gl_segment_4!A:D,3,FALSE)</f>
        <v>JOC CONTINGENCY</v>
      </c>
      <c r="H1248" s="4">
        <v>0</v>
      </c>
      <c r="I1248" s="4">
        <v>0</v>
      </c>
      <c r="J1248" s="4">
        <v>0</v>
      </c>
      <c r="K1248" s="4">
        <v>0</v>
      </c>
      <c r="L1248" s="3" t="str">
        <f>VLOOKUP(F1248,[1]demo_job_tbl!A:E,4,FALSE)</f>
        <v>DIAMOND HILL HS MARQUEE</v>
      </c>
      <c r="M1248" s="5" t="str">
        <f>VLOOKUP(F1248,[1]demo_job_tbl!A:C,3,FALSE)</f>
        <v>OR</v>
      </c>
    </row>
    <row r="1249" spans="1:13" x14ac:dyDescent="0.25">
      <c r="A1249" s="5" t="s">
        <v>141</v>
      </c>
      <c r="B1249" s="5" t="s">
        <v>15</v>
      </c>
      <c r="C1249" s="5" t="s">
        <v>16</v>
      </c>
      <c r="D1249" s="5" t="s">
        <v>48</v>
      </c>
      <c r="E1249" s="5" t="s">
        <v>142</v>
      </c>
      <c r="F1249" s="5" t="s">
        <v>170</v>
      </c>
      <c r="G1249" s="3" t="str">
        <f>VLOOKUP(D1249,[1]tab_gl_segment_4!A:D,3,FALSE)</f>
        <v>JOC CONTINGENCY</v>
      </c>
      <c r="H1249" s="4">
        <v>0</v>
      </c>
      <c r="I1249" s="4">
        <v>0</v>
      </c>
      <c r="J1249" s="4">
        <v>0</v>
      </c>
      <c r="K1249" s="4">
        <v>0</v>
      </c>
      <c r="L1249" s="3" t="str">
        <f>VLOOKUP(F1249,[1]demo_job_tbl!A:E,4,FALSE)</f>
        <v>DIAMOND HILL HS MARQUEE</v>
      </c>
      <c r="M1249" s="5" t="str">
        <f>VLOOKUP(F1249,[1]demo_job_tbl!A:C,3,FALSE)</f>
        <v>OR</v>
      </c>
    </row>
    <row r="1250" spans="1:13" x14ac:dyDescent="0.25">
      <c r="A1250" s="5" t="s">
        <v>141</v>
      </c>
      <c r="B1250" s="5" t="s">
        <v>15</v>
      </c>
      <c r="C1250" s="5" t="s">
        <v>16</v>
      </c>
      <c r="D1250" s="5" t="s">
        <v>50</v>
      </c>
      <c r="E1250" s="5" t="s">
        <v>142</v>
      </c>
      <c r="F1250" s="5" t="s">
        <v>170</v>
      </c>
      <c r="G1250" s="3" t="str">
        <f>VLOOKUP(D1250,[1]tab_gl_segment_4!A:D,3,FALSE)</f>
        <v>GEOTECH</v>
      </c>
      <c r="H1250" s="4">
        <v>0</v>
      </c>
      <c r="I1250" s="4">
        <v>0</v>
      </c>
      <c r="J1250" s="4">
        <v>0</v>
      </c>
      <c r="K1250" s="4">
        <v>0</v>
      </c>
      <c r="L1250" s="3" t="str">
        <f>VLOOKUP(F1250,[1]demo_job_tbl!A:E,4,FALSE)</f>
        <v>DIAMOND HILL HS MARQUEE</v>
      </c>
      <c r="M1250" s="5" t="str">
        <f>VLOOKUP(F1250,[1]demo_job_tbl!A:C,3,FALSE)</f>
        <v>OR</v>
      </c>
    </row>
    <row r="1251" spans="1:13" x14ac:dyDescent="0.25">
      <c r="A1251" s="5" t="s">
        <v>141</v>
      </c>
      <c r="B1251" s="5" t="s">
        <v>15</v>
      </c>
      <c r="C1251" s="5" t="s">
        <v>16</v>
      </c>
      <c r="D1251" s="5" t="s">
        <v>50</v>
      </c>
      <c r="E1251" s="5" t="s">
        <v>167</v>
      </c>
      <c r="F1251" s="5" t="s">
        <v>170</v>
      </c>
      <c r="G1251" s="3" t="str">
        <f>VLOOKUP(D1251,[1]tab_gl_segment_4!A:D,3,FALSE)</f>
        <v>GEOTECH</v>
      </c>
      <c r="H1251" s="4">
        <v>0</v>
      </c>
      <c r="I1251" s="4">
        <v>0</v>
      </c>
      <c r="J1251" s="4">
        <v>0</v>
      </c>
      <c r="K1251" s="4">
        <v>0</v>
      </c>
      <c r="L1251" s="3" t="str">
        <f>VLOOKUP(F1251,[1]demo_job_tbl!A:E,4,FALSE)</f>
        <v>DIAMOND HILL HS MARQUEE</v>
      </c>
      <c r="M1251" s="5" t="str">
        <f>VLOOKUP(F1251,[1]demo_job_tbl!A:C,3,FALSE)</f>
        <v>OR</v>
      </c>
    </row>
    <row r="1252" spans="1:13" x14ac:dyDescent="0.25">
      <c r="A1252" s="5" t="s">
        <v>141</v>
      </c>
      <c r="B1252" s="5" t="s">
        <v>15</v>
      </c>
      <c r="C1252" s="5" t="s">
        <v>16</v>
      </c>
      <c r="D1252" s="5" t="s">
        <v>54</v>
      </c>
      <c r="E1252" s="5" t="s">
        <v>142</v>
      </c>
      <c r="F1252" s="5" t="s">
        <v>170</v>
      </c>
      <c r="G1252" s="3" t="str">
        <f>VLOOKUP(D1252,[1]tab_gl_segment_4!A:D,3,FALSE)</f>
        <v>JOB ORDER CONTRACT</v>
      </c>
      <c r="H1252" s="4">
        <v>0</v>
      </c>
      <c r="I1252" s="4">
        <v>0</v>
      </c>
      <c r="J1252" s="4">
        <v>0</v>
      </c>
      <c r="K1252" s="4">
        <v>0</v>
      </c>
      <c r="L1252" s="3" t="str">
        <f>VLOOKUP(F1252,[1]demo_job_tbl!A:E,4,FALSE)</f>
        <v>DIAMOND HILL HS MARQUEE</v>
      </c>
      <c r="M1252" s="5" t="str">
        <f>VLOOKUP(F1252,[1]demo_job_tbl!A:C,3,FALSE)</f>
        <v>OR</v>
      </c>
    </row>
    <row r="1253" spans="1:13" x14ac:dyDescent="0.25">
      <c r="A1253" s="5" t="s">
        <v>141</v>
      </c>
      <c r="B1253" s="5" t="s">
        <v>15</v>
      </c>
      <c r="C1253" s="5" t="s">
        <v>16</v>
      </c>
      <c r="D1253" s="5" t="s">
        <v>54</v>
      </c>
      <c r="E1253" s="5" t="s">
        <v>167</v>
      </c>
      <c r="F1253" s="5" t="s">
        <v>170</v>
      </c>
      <c r="G1253" s="3" t="str">
        <f>VLOOKUP(D1253,[1]tab_gl_segment_4!A:D,3,FALSE)</f>
        <v>JOB ORDER CONTRACT</v>
      </c>
      <c r="H1253" s="4">
        <v>0</v>
      </c>
      <c r="I1253" s="4">
        <v>0</v>
      </c>
      <c r="J1253" s="4">
        <v>0</v>
      </c>
      <c r="K1253" s="4">
        <v>0</v>
      </c>
      <c r="L1253" s="3" t="str">
        <f>VLOOKUP(F1253,[1]demo_job_tbl!A:E,4,FALSE)</f>
        <v>DIAMOND HILL HS MARQUEE</v>
      </c>
      <c r="M1253" s="5" t="str">
        <f>VLOOKUP(F1253,[1]demo_job_tbl!A:C,3,FALSE)</f>
        <v>OR</v>
      </c>
    </row>
    <row r="1254" spans="1:13" x14ac:dyDescent="0.25">
      <c r="A1254" s="5" t="s">
        <v>141</v>
      </c>
      <c r="B1254" s="5" t="s">
        <v>15</v>
      </c>
      <c r="C1254" s="5" t="s">
        <v>16</v>
      </c>
      <c r="D1254" s="5" t="s">
        <v>56</v>
      </c>
      <c r="E1254" s="5" t="s">
        <v>142</v>
      </c>
      <c r="F1254" s="5" t="s">
        <v>170</v>
      </c>
      <c r="G1254" s="3" t="str">
        <f>VLOOKUP(D1254,[1]tab_gl_segment_4!A:D,3,FALSE)</f>
        <v>MATERIAL TESTING</v>
      </c>
      <c r="H1254" s="4">
        <v>0</v>
      </c>
      <c r="I1254" s="4">
        <v>0</v>
      </c>
      <c r="J1254" s="4">
        <v>0</v>
      </c>
      <c r="K1254" s="4">
        <v>0</v>
      </c>
      <c r="L1254" s="3" t="str">
        <f>VLOOKUP(F1254,[1]demo_job_tbl!A:E,4,FALSE)</f>
        <v>DIAMOND HILL HS MARQUEE</v>
      </c>
      <c r="M1254" s="5" t="str">
        <f>VLOOKUP(F1254,[1]demo_job_tbl!A:C,3,FALSE)</f>
        <v>OR</v>
      </c>
    </row>
    <row r="1255" spans="1:13" x14ac:dyDescent="0.25">
      <c r="A1255" s="5" t="s">
        <v>141</v>
      </c>
      <c r="B1255" s="5" t="s">
        <v>15</v>
      </c>
      <c r="C1255" s="5" t="s">
        <v>16</v>
      </c>
      <c r="D1255" s="5" t="s">
        <v>56</v>
      </c>
      <c r="E1255" s="5" t="s">
        <v>167</v>
      </c>
      <c r="F1255" s="5" t="s">
        <v>170</v>
      </c>
      <c r="G1255" s="3" t="str">
        <f>VLOOKUP(D1255,[1]tab_gl_segment_4!A:D,3,FALSE)</f>
        <v>MATERIAL TESTING</v>
      </c>
      <c r="H1255" s="4">
        <v>0</v>
      </c>
      <c r="I1255" s="4">
        <v>0</v>
      </c>
      <c r="J1255" s="4">
        <v>0</v>
      </c>
      <c r="K1255" s="4">
        <v>0</v>
      </c>
      <c r="L1255" s="3" t="str">
        <f>VLOOKUP(F1255,[1]demo_job_tbl!A:E,4,FALSE)</f>
        <v>DIAMOND HILL HS MARQUEE</v>
      </c>
      <c r="M1255" s="5" t="str">
        <f>VLOOKUP(F1255,[1]demo_job_tbl!A:C,3,FALSE)</f>
        <v>OR</v>
      </c>
    </row>
    <row r="1256" spans="1:13" x14ac:dyDescent="0.25">
      <c r="A1256" s="5" t="s">
        <v>141</v>
      </c>
      <c r="B1256" s="5" t="s">
        <v>15</v>
      </c>
      <c r="C1256" s="5" t="s">
        <v>16</v>
      </c>
      <c r="D1256" s="5" t="s">
        <v>57</v>
      </c>
      <c r="E1256" s="5" t="s">
        <v>142</v>
      </c>
      <c r="F1256" s="5" t="s">
        <v>170</v>
      </c>
      <c r="G1256" s="3" t="str">
        <f>VLOOKUP(D1256,[1]tab_gl_segment_4!A:D,3,FALSE)</f>
        <v>A/E REIMBURSABLES</v>
      </c>
      <c r="H1256" s="4">
        <v>0</v>
      </c>
      <c r="I1256" s="4">
        <v>0</v>
      </c>
      <c r="J1256" s="4">
        <v>0</v>
      </c>
      <c r="K1256" s="4">
        <v>0</v>
      </c>
      <c r="L1256" s="3" t="str">
        <f>VLOOKUP(F1256,[1]demo_job_tbl!A:E,4,FALSE)</f>
        <v>DIAMOND HILL HS MARQUEE</v>
      </c>
      <c r="M1256" s="5" t="str">
        <f>VLOOKUP(F1256,[1]demo_job_tbl!A:C,3,FALSE)</f>
        <v>OR</v>
      </c>
    </row>
    <row r="1257" spans="1:13" x14ac:dyDescent="0.25">
      <c r="A1257" s="5" t="s">
        <v>141</v>
      </c>
      <c r="B1257" s="5" t="s">
        <v>15</v>
      </c>
      <c r="C1257" s="5" t="s">
        <v>16</v>
      </c>
      <c r="D1257" s="5" t="s">
        <v>57</v>
      </c>
      <c r="E1257" s="5" t="s">
        <v>167</v>
      </c>
      <c r="F1257" s="5" t="s">
        <v>170</v>
      </c>
      <c r="G1257" s="3" t="str">
        <f>VLOOKUP(D1257,[1]tab_gl_segment_4!A:D,3,FALSE)</f>
        <v>A/E REIMBURSABLES</v>
      </c>
      <c r="H1257" s="4">
        <v>4598.07</v>
      </c>
      <c r="I1257" s="4">
        <v>0</v>
      </c>
      <c r="J1257" s="4">
        <v>3598.07</v>
      </c>
      <c r="K1257" s="4">
        <v>1000</v>
      </c>
      <c r="L1257" s="3" t="str">
        <f>VLOOKUP(F1257,[1]demo_job_tbl!A:E,4,FALSE)</f>
        <v>DIAMOND HILL HS MARQUEE</v>
      </c>
      <c r="M1257" s="5" t="str">
        <f>VLOOKUP(F1257,[1]demo_job_tbl!A:C,3,FALSE)</f>
        <v>OR</v>
      </c>
    </row>
    <row r="1258" spans="1:13" x14ac:dyDescent="0.25">
      <c r="A1258" s="5" t="s">
        <v>141</v>
      </c>
      <c r="B1258" s="5" t="s">
        <v>15</v>
      </c>
      <c r="C1258" s="5" t="s">
        <v>16</v>
      </c>
      <c r="D1258" s="5" t="s">
        <v>59</v>
      </c>
      <c r="E1258" s="5" t="s">
        <v>142</v>
      </c>
      <c r="F1258" s="5" t="s">
        <v>170</v>
      </c>
      <c r="G1258" s="3" t="str">
        <f>VLOOKUP(D1258,[1]tab_gl_segment_4!A:D,3,FALSE)</f>
        <v>PERMIT/FEE REIMBURSEMENT</v>
      </c>
      <c r="H1258" s="4">
        <v>0</v>
      </c>
      <c r="I1258" s="4">
        <v>0</v>
      </c>
      <c r="J1258" s="4">
        <v>0</v>
      </c>
      <c r="K1258" s="4">
        <v>0</v>
      </c>
      <c r="L1258" s="3" t="str">
        <f>VLOOKUP(F1258,[1]demo_job_tbl!A:E,4,FALSE)</f>
        <v>DIAMOND HILL HS MARQUEE</v>
      </c>
      <c r="M1258" s="5" t="str">
        <f>VLOOKUP(F1258,[1]demo_job_tbl!A:C,3,FALSE)</f>
        <v>OR</v>
      </c>
    </row>
    <row r="1259" spans="1:13" x14ac:dyDescent="0.25">
      <c r="A1259" s="5" t="s">
        <v>141</v>
      </c>
      <c r="B1259" s="5" t="s">
        <v>15</v>
      </c>
      <c r="C1259" s="5" t="s">
        <v>16</v>
      </c>
      <c r="D1259" s="5" t="s">
        <v>59</v>
      </c>
      <c r="E1259" s="5" t="s">
        <v>167</v>
      </c>
      <c r="F1259" s="5" t="s">
        <v>170</v>
      </c>
      <c r="G1259" s="3" t="str">
        <f>VLOOKUP(D1259,[1]tab_gl_segment_4!A:D,3,FALSE)</f>
        <v>PERMIT/FEE REIMBURSEMENT</v>
      </c>
      <c r="H1259" s="4">
        <v>0</v>
      </c>
      <c r="I1259" s="4">
        <v>0</v>
      </c>
      <c r="J1259" s="4">
        <v>0</v>
      </c>
      <c r="K1259" s="4">
        <v>0</v>
      </c>
      <c r="L1259" s="3" t="str">
        <f>VLOOKUP(F1259,[1]demo_job_tbl!A:E,4,FALSE)</f>
        <v>DIAMOND HILL HS MARQUEE</v>
      </c>
      <c r="M1259" s="5" t="str">
        <f>VLOOKUP(F1259,[1]demo_job_tbl!A:C,3,FALSE)</f>
        <v>OR</v>
      </c>
    </row>
    <row r="1260" spans="1:13" x14ac:dyDescent="0.25">
      <c r="A1260" s="5" t="s">
        <v>141</v>
      </c>
      <c r="B1260" s="5" t="s">
        <v>15</v>
      </c>
      <c r="C1260" s="5" t="s">
        <v>16</v>
      </c>
      <c r="D1260" s="5" t="s">
        <v>60</v>
      </c>
      <c r="E1260" s="5" t="s">
        <v>142</v>
      </c>
      <c r="F1260" s="5" t="s">
        <v>170</v>
      </c>
      <c r="G1260" s="3" t="str">
        <f>VLOOKUP(D1260,[1]tab_gl_segment_4!A:D,3,FALSE)</f>
        <v>SURVEYING</v>
      </c>
      <c r="H1260" s="4">
        <v>0</v>
      </c>
      <c r="I1260" s="4">
        <v>0</v>
      </c>
      <c r="J1260" s="4">
        <v>0</v>
      </c>
      <c r="K1260" s="4">
        <v>0</v>
      </c>
      <c r="L1260" s="3" t="str">
        <f>VLOOKUP(F1260,[1]demo_job_tbl!A:E,4,FALSE)</f>
        <v>DIAMOND HILL HS MARQUEE</v>
      </c>
      <c r="M1260" s="5" t="str">
        <f>VLOOKUP(F1260,[1]demo_job_tbl!A:C,3,FALSE)</f>
        <v>OR</v>
      </c>
    </row>
    <row r="1261" spans="1:13" x14ac:dyDescent="0.25">
      <c r="A1261" s="5" t="s">
        <v>141</v>
      </c>
      <c r="B1261" s="5" t="s">
        <v>15</v>
      </c>
      <c r="C1261" s="5" t="s">
        <v>16</v>
      </c>
      <c r="D1261" s="5" t="s">
        <v>60</v>
      </c>
      <c r="E1261" s="5" t="s">
        <v>167</v>
      </c>
      <c r="F1261" s="5" t="s">
        <v>170</v>
      </c>
      <c r="G1261" s="3" t="str">
        <f>VLOOKUP(D1261,[1]tab_gl_segment_4!A:D,3,FALSE)</f>
        <v>SURVEYING</v>
      </c>
      <c r="H1261" s="4">
        <v>0</v>
      </c>
      <c r="I1261" s="4">
        <v>0</v>
      </c>
      <c r="J1261" s="4">
        <v>0</v>
      </c>
      <c r="K1261" s="4">
        <v>0</v>
      </c>
      <c r="L1261" s="3" t="str">
        <f>VLOOKUP(F1261,[1]demo_job_tbl!A:E,4,FALSE)</f>
        <v>DIAMOND HILL HS MARQUEE</v>
      </c>
      <c r="M1261" s="5" t="str">
        <f>VLOOKUP(F1261,[1]demo_job_tbl!A:C,3,FALSE)</f>
        <v>OR</v>
      </c>
    </row>
    <row r="1262" spans="1:13" x14ac:dyDescent="0.25">
      <c r="A1262" s="5" t="s">
        <v>141</v>
      </c>
      <c r="B1262" s="5" t="s">
        <v>15</v>
      </c>
      <c r="C1262" s="5" t="s">
        <v>29</v>
      </c>
      <c r="D1262" s="5" t="s">
        <v>30</v>
      </c>
      <c r="E1262" s="5" t="s">
        <v>20</v>
      </c>
      <c r="F1262" s="5" t="s">
        <v>171</v>
      </c>
      <c r="G1262" s="3" t="str">
        <f>VLOOKUP(D1262,[1]tab_gl_segment_4!A:D,3,FALSE)</f>
        <v>OVERTIME COST</v>
      </c>
      <c r="H1262" s="4">
        <v>0</v>
      </c>
      <c r="I1262" s="4">
        <v>0</v>
      </c>
      <c r="J1262" s="4">
        <v>0</v>
      </c>
      <c r="K1262" s="4">
        <v>0</v>
      </c>
      <c r="L1262" s="3" t="str">
        <f>VLOOKUP(F1262,[1]demo_job_tbl!A:E,4,FALSE)</f>
        <v>DUNBAR HS ATHLETICS ADD/RENO</v>
      </c>
      <c r="M1262" s="5" t="str">
        <f>VLOOKUP(F1262,[1]demo_job_tbl!A:C,3,FALSE)</f>
        <v>OR</v>
      </c>
    </row>
    <row r="1263" spans="1:13" x14ac:dyDescent="0.25">
      <c r="A1263" s="5" t="s">
        <v>141</v>
      </c>
      <c r="B1263" s="5" t="s">
        <v>15</v>
      </c>
      <c r="C1263" s="5" t="s">
        <v>149</v>
      </c>
      <c r="D1263" s="5" t="s">
        <v>30</v>
      </c>
      <c r="E1263" s="5" t="s">
        <v>20</v>
      </c>
      <c r="F1263" s="5" t="s">
        <v>171</v>
      </c>
      <c r="G1263" s="3" t="str">
        <f>VLOOKUP(D1263,[1]tab_gl_segment_4!A:D,3,FALSE)</f>
        <v>OVERTIME COST</v>
      </c>
      <c r="H1263" s="4">
        <v>0</v>
      </c>
      <c r="I1263" s="4">
        <v>0</v>
      </c>
      <c r="J1263" s="4">
        <v>0</v>
      </c>
      <c r="K1263" s="4">
        <v>0</v>
      </c>
      <c r="L1263" s="3" t="str">
        <f>VLOOKUP(F1263,[1]demo_job_tbl!A:E,4,FALSE)</f>
        <v>DUNBAR HS ATHLETICS ADD/RENO</v>
      </c>
      <c r="M1263" s="5" t="str">
        <f>VLOOKUP(F1263,[1]demo_job_tbl!A:C,3,FALSE)</f>
        <v>OR</v>
      </c>
    </row>
    <row r="1264" spans="1:13" x14ac:dyDescent="0.25">
      <c r="A1264" s="5" t="s">
        <v>141</v>
      </c>
      <c r="B1264" s="5" t="s">
        <v>15</v>
      </c>
      <c r="C1264" s="5" t="s">
        <v>33</v>
      </c>
      <c r="D1264" s="5" t="s">
        <v>30</v>
      </c>
      <c r="E1264" s="5" t="s">
        <v>20</v>
      </c>
      <c r="F1264" s="5" t="s">
        <v>171</v>
      </c>
      <c r="G1264" s="3" t="str">
        <f>VLOOKUP(D1264,[1]tab_gl_segment_4!A:D,3,FALSE)</f>
        <v>OVERTIME COST</v>
      </c>
      <c r="H1264" s="4">
        <v>0</v>
      </c>
      <c r="I1264" s="4">
        <v>0</v>
      </c>
      <c r="J1264" s="4">
        <v>0</v>
      </c>
      <c r="K1264" s="4">
        <v>0</v>
      </c>
      <c r="L1264" s="3" t="str">
        <f>VLOOKUP(F1264,[1]demo_job_tbl!A:E,4,FALSE)</f>
        <v>DUNBAR HS ATHLETICS ADD/RENO</v>
      </c>
      <c r="M1264" s="5" t="str">
        <f>VLOOKUP(F1264,[1]demo_job_tbl!A:C,3,FALSE)</f>
        <v>OR</v>
      </c>
    </row>
    <row r="1265" spans="1:13" x14ac:dyDescent="0.25">
      <c r="A1265" s="5" t="s">
        <v>141</v>
      </c>
      <c r="B1265" s="5" t="s">
        <v>15</v>
      </c>
      <c r="C1265" s="5" t="s">
        <v>35</v>
      </c>
      <c r="D1265" s="5" t="s">
        <v>30</v>
      </c>
      <c r="E1265" s="5" t="s">
        <v>20</v>
      </c>
      <c r="F1265" s="5" t="s">
        <v>171</v>
      </c>
      <c r="G1265" s="3" t="str">
        <f>VLOOKUP(D1265,[1]tab_gl_segment_4!A:D,3,FALSE)</f>
        <v>OVERTIME COST</v>
      </c>
      <c r="H1265" s="4">
        <v>0</v>
      </c>
      <c r="I1265" s="4">
        <v>0</v>
      </c>
      <c r="J1265" s="4">
        <v>0</v>
      </c>
      <c r="K1265" s="4">
        <v>0</v>
      </c>
      <c r="L1265" s="3" t="str">
        <f>VLOOKUP(F1265,[1]demo_job_tbl!A:E,4,FALSE)</f>
        <v>DUNBAR HS ATHLETICS ADD/RENO</v>
      </c>
      <c r="M1265" s="5" t="str">
        <f>VLOOKUP(F1265,[1]demo_job_tbl!A:C,3,FALSE)</f>
        <v>OR</v>
      </c>
    </row>
    <row r="1266" spans="1:13" x14ac:dyDescent="0.25">
      <c r="A1266" s="5" t="s">
        <v>141</v>
      </c>
      <c r="B1266" s="5" t="s">
        <v>15</v>
      </c>
      <c r="C1266" s="5" t="s">
        <v>39</v>
      </c>
      <c r="D1266" s="5" t="s">
        <v>17</v>
      </c>
      <c r="E1266" s="5" t="s">
        <v>20</v>
      </c>
      <c r="F1266" s="5" t="s">
        <v>171</v>
      </c>
      <c r="G1266" s="3" t="str">
        <f>VLOOKUP(D1266,[1]tab_gl_segment_4!A:D,3,FALSE)</f>
        <v>FURNITURE, FIXTURE &amp; EQUIPMENT</v>
      </c>
      <c r="H1266" s="4">
        <v>90110.18</v>
      </c>
      <c r="I1266" s="4">
        <v>0</v>
      </c>
      <c r="J1266" s="4">
        <v>90110.18</v>
      </c>
      <c r="K1266" s="4">
        <v>0</v>
      </c>
      <c r="L1266" s="3" t="str">
        <f>VLOOKUP(F1266,[1]demo_job_tbl!A:E,4,FALSE)</f>
        <v>DUNBAR HS ATHLETICS ADD/RENO</v>
      </c>
      <c r="M1266" s="5" t="str">
        <f>VLOOKUP(F1266,[1]demo_job_tbl!A:C,3,FALSE)</f>
        <v>OR</v>
      </c>
    </row>
    <row r="1267" spans="1:13" x14ac:dyDescent="0.25">
      <c r="A1267" s="5" t="s">
        <v>141</v>
      </c>
      <c r="B1267" s="5" t="s">
        <v>15</v>
      </c>
      <c r="C1267" s="5" t="s">
        <v>39</v>
      </c>
      <c r="D1267" s="5" t="s">
        <v>144</v>
      </c>
      <c r="E1267" s="5" t="s">
        <v>20</v>
      </c>
      <c r="F1267" s="5" t="s">
        <v>171</v>
      </c>
      <c r="G1267" s="3" t="str">
        <f>VLOOKUP(D1267,[1]tab_gl_segment_4!A:D,3,FALSE)</f>
        <v>CONTINGENCY-FF&amp;E</v>
      </c>
      <c r="H1267" s="4">
        <v>0</v>
      </c>
      <c r="I1267" s="4">
        <v>0</v>
      </c>
      <c r="J1267" s="4">
        <v>0</v>
      </c>
      <c r="K1267" s="4">
        <v>0</v>
      </c>
      <c r="L1267" s="3" t="str">
        <f>VLOOKUP(F1267,[1]demo_job_tbl!A:E,4,FALSE)</f>
        <v>DUNBAR HS ATHLETICS ADD/RENO</v>
      </c>
      <c r="M1267" s="5" t="str">
        <f>VLOOKUP(F1267,[1]demo_job_tbl!A:C,3,FALSE)</f>
        <v>OR</v>
      </c>
    </row>
    <row r="1268" spans="1:13" x14ac:dyDescent="0.25">
      <c r="A1268" s="5" t="s">
        <v>141</v>
      </c>
      <c r="B1268" s="5" t="s">
        <v>15</v>
      </c>
      <c r="C1268" s="5" t="s">
        <v>16</v>
      </c>
      <c r="D1268" s="5" t="s">
        <v>40</v>
      </c>
      <c r="E1268" s="5" t="s">
        <v>20</v>
      </c>
      <c r="F1268" s="5" t="s">
        <v>171</v>
      </c>
      <c r="G1268" s="3" t="str">
        <f>VLOOKUP(D1268,[1]tab_gl_segment_4!A:D,3,FALSE)</f>
        <v>A/E ALLOWANCES</v>
      </c>
      <c r="H1268" s="4">
        <v>0</v>
      </c>
      <c r="I1268" s="4">
        <v>0</v>
      </c>
      <c r="J1268" s="4">
        <v>0</v>
      </c>
      <c r="K1268" s="4">
        <v>0</v>
      </c>
      <c r="L1268" s="3" t="str">
        <f>VLOOKUP(F1268,[1]demo_job_tbl!A:E,4,FALSE)</f>
        <v>DUNBAR HS ATHLETICS ADD/RENO</v>
      </c>
      <c r="M1268" s="5" t="str">
        <f>VLOOKUP(F1268,[1]demo_job_tbl!A:C,3,FALSE)</f>
        <v>OR</v>
      </c>
    </row>
    <row r="1269" spans="1:13" x14ac:dyDescent="0.25">
      <c r="A1269" s="5" t="s">
        <v>141</v>
      </c>
      <c r="B1269" s="5" t="s">
        <v>15</v>
      </c>
      <c r="C1269" s="5" t="s">
        <v>16</v>
      </c>
      <c r="D1269" s="5" t="s">
        <v>41</v>
      </c>
      <c r="E1269" s="5" t="s">
        <v>20</v>
      </c>
      <c r="F1269" s="5" t="s">
        <v>171</v>
      </c>
      <c r="G1269" s="3" t="str">
        <f>VLOOKUP(D1269,[1]tab_gl_segment_4!A:D,3,FALSE)</f>
        <v>ACCESSIBILITY (RAS)</v>
      </c>
      <c r="H1269" s="4">
        <v>1200</v>
      </c>
      <c r="I1269" s="4">
        <v>0</v>
      </c>
      <c r="J1269" s="4">
        <v>1200</v>
      </c>
      <c r="K1269" s="4">
        <v>0</v>
      </c>
      <c r="L1269" s="3" t="str">
        <f>VLOOKUP(F1269,[1]demo_job_tbl!A:E,4,FALSE)</f>
        <v>DUNBAR HS ATHLETICS ADD/RENO</v>
      </c>
      <c r="M1269" s="5" t="str">
        <f>VLOOKUP(F1269,[1]demo_job_tbl!A:C,3,FALSE)</f>
        <v>OR</v>
      </c>
    </row>
    <row r="1270" spans="1:13" x14ac:dyDescent="0.25">
      <c r="A1270" s="5" t="s">
        <v>141</v>
      </c>
      <c r="B1270" s="5" t="s">
        <v>15</v>
      </c>
      <c r="C1270" s="5" t="s">
        <v>16</v>
      </c>
      <c r="D1270" s="5" t="s">
        <v>42</v>
      </c>
      <c r="E1270" s="5" t="s">
        <v>20</v>
      </c>
      <c r="F1270" s="5" t="s">
        <v>171</v>
      </c>
      <c r="G1270" s="3" t="str">
        <f>VLOOKUP(D1270,[1]tab_gl_segment_4!A:D,3,FALSE)</f>
        <v>ABATEMENT</v>
      </c>
      <c r="H1270" s="4">
        <v>129905.53</v>
      </c>
      <c r="I1270" s="4">
        <v>0</v>
      </c>
      <c r="J1270" s="4">
        <v>129905.53</v>
      </c>
      <c r="K1270" s="4">
        <v>0</v>
      </c>
      <c r="L1270" s="3" t="str">
        <f>VLOOKUP(F1270,[1]demo_job_tbl!A:E,4,FALSE)</f>
        <v>DUNBAR HS ATHLETICS ADD/RENO</v>
      </c>
      <c r="M1270" s="5" t="str">
        <f>VLOOKUP(F1270,[1]demo_job_tbl!A:C,3,FALSE)</f>
        <v>OR</v>
      </c>
    </row>
    <row r="1271" spans="1:13" x14ac:dyDescent="0.25">
      <c r="A1271" s="5" t="s">
        <v>141</v>
      </c>
      <c r="B1271" s="5" t="s">
        <v>15</v>
      </c>
      <c r="C1271" s="5" t="s">
        <v>16</v>
      </c>
      <c r="D1271" s="5" t="s">
        <v>43</v>
      </c>
      <c r="E1271" s="5" t="s">
        <v>20</v>
      </c>
      <c r="F1271" s="5" t="s">
        <v>171</v>
      </c>
      <c r="G1271" s="3" t="str">
        <f>VLOOKUP(D1271,[1]tab_gl_segment_4!A:D,3,FALSE)</f>
        <v>DESIGN SERVICES</v>
      </c>
      <c r="H1271" s="4">
        <v>228144</v>
      </c>
      <c r="I1271" s="4">
        <v>0</v>
      </c>
      <c r="J1271" s="4">
        <v>228144</v>
      </c>
      <c r="K1271" s="4">
        <v>0</v>
      </c>
      <c r="L1271" s="3" t="str">
        <f>VLOOKUP(F1271,[1]demo_job_tbl!A:E,4,FALSE)</f>
        <v>DUNBAR HS ATHLETICS ADD/RENO</v>
      </c>
      <c r="M1271" s="5" t="str">
        <f>VLOOKUP(F1271,[1]demo_job_tbl!A:C,3,FALSE)</f>
        <v>OR</v>
      </c>
    </row>
    <row r="1272" spans="1:13" x14ac:dyDescent="0.25">
      <c r="A1272" s="5" t="s">
        <v>141</v>
      </c>
      <c r="B1272" s="5" t="s">
        <v>15</v>
      </c>
      <c r="C1272" s="5" t="s">
        <v>16</v>
      </c>
      <c r="D1272" s="5" t="s">
        <v>44</v>
      </c>
      <c r="E1272" s="5" t="s">
        <v>20</v>
      </c>
      <c r="F1272" s="5" t="s">
        <v>171</v>
      </c>
      <c r="G1272" s="3" t="str">
        <f>VLOOKUP(D1272,[1]tab_gl_segment_4!A:D,3,FALSE)</f>
        <v>CONSTRUCTION COST BUDGET</v>
      </c>
      <c r="H1272" s="4">
        <v>2983111.36</v>
      </c>
      <c r="I1272" s="4">
        <v>0</v>
      </c>
      <c r="J1272" s="4">
        <v>2983111.36</v>
      </c>
      <c r="K1272" s="4">
        <v>0</v>
      </c>
      <c r="L1272" s="3" t="str">
        <f>VLOOKUP(F1272,[1]demo_job_tbl!A:E,4,FALSE)</f>
        <v>DUNBAR HS ATHLETICS ADD/RENO</v>
      </c>
      <c r="M1272" s="5" t="str">
        <f>VLOOKUP(F1272,[1]demo_job_tbl!A:C,3,FALSE)</f>
        <v>OR</v>
      </c>
    </row>
    <row r="1273" spans="1:13" x14ac:dyDescent="0.25">
      <c r="A1273" s="5" t="s">
        <v>141</v>
      </c>
      <c r="B1273" s="5" t="s">
        <v>15</v>
      </c>
      <c r="C1273" s="5" t="s">
        <v>16</v>
      </c>
      <c r="D1273" s="5" t="s">
        <v>45</v>
      </c>
      <c r="E1273" s="5" t="s">
        <v>20</v>
      </c>
      <c r="F1273" s="5" t="s">
        <v>171</v>
      </c>
      <c r="G1273" s="3" t="str">
        <f>VLOOKUP(D1273,[1]tab_gl_segment_4!A:D,3,FALSE)</f>
        <v>IN CONTRACT CONSTRUC ALLOWANCE</v>
      </c>
      <c r="H1273" s="4">
        <v>203041.22</v>
      </c>
      <c r="I1273" s="4">
        <v>0</v>
      </c>
      <c r="J1273" s="4">
        <v>203041.22</v>
      </c>
      <c r="K1273" s="4">
        <v>0</v>
      </c>
      <c r="L1273" s="3" t="str">
        <f>VLOOKUP(F1273,[1]demo_job_tbl!A:E,4,FALSE)</f>
        <v>DUNBAR HS ATHLETICS ADD/RENO</v>
      </c>
      <c r="M1273" s="5" t="str">
        <f>VLOOKUP(F1273,[1]demo_job_tbl!A:C,3,FALSE)</f>
        <v>OR</v>
      </c>
    </row>
    <row r="1274" spans="1:13" x14ac:dyDescent="0.25">
      <c r="A1274" s="5" t="s">
        <v>141</v>
      </c>
      <c r="B1274" s="5" t="s">
        <v>15</v>
      </c>
      <c r="C1274" s="5" t="s">
        <v>16</v>
      </c>
      <c r="D1274" s="5" t="s">
        <v>17</v>
      </c>
      <c r="E1274" s="5" t="s">
        <v>20</v>
      </c>
      <c r="F1274" s="5" t="s">
        <v>171</v>
      </c>
      <c r="G1274" s="3" t="str">
        <f>VLOOKUP(D1274,[1]tab_gl_segment_4!A:D,3,FALSE)</f>
        <v>FURNITURE, FIXTURE &amp; EQUIPMENT</v>
      </c>
      <c r="H1274" s="4">
        <v>0</v>
      </c>
      <c r="I1274" s="4">
        <v>0</v>
      </c>
      <c r="J1274" s="4">
        <v>0</v>
      </c>
      <c r="K1274" s="4">
        <v>0</v>
      </c>
      <c r="L1274" s="3" t="str">
        <f>VLOOKUP(F1274,[1]demo_job_tbl!A:E,4,FALSE)</f>
        <v>DUNBAR HS ATHLETICS ADD/RENO</v>
      </c>
      <c r="M1274" s="5" t="str">
        <f>VLOOKUP(F1274,[1]demo_job_tbl!A:C,3,FALSE)</f>
        <v>OR</v>
      </c>
    </row>
    <row r="1275" spans="1:13" x14ac:dyDescent="0.25">
      <c r="A1275" s="5" t="s">
        <v>141</v>
      </c>
      <c r="B1275" s="5" t="s">
        <v>15</v>
      </c>
      <c r="C1275" s="5" t="s">
        <v>16</v>
      </c>
      <c r="D1275" s="5" t="s">
        <v>46</v>
      </c>
      <c r="E1275" s="5" t="s">
        <v>20</v>
      </c>
      <c r="F1275" s="5" t="s">
        <v>171</v>
      </c>
      <c r="G1275" s="3" t="str">
        <f>VLOOKUP(D1275,[1]tab_gl_segment_4!A:D,3,FALSE)</f>
        <v>PROGRAM MANAGEMENT</v>
      </c>
      <c r="H1275" s="4">
        <v>81354.38</v>
      </c>
      <c r="I1275" s="4">
        <v>0</v>
      </c>
      <c r="J1275" s="4">
        <v>81354.38</v>
      </c>
      <c r="K1275" s="4">
        <v>0</v>
      </c>
      <c r="L1275" s="3" t="str">
        <f>VLOOKUP(F1275,[1]demo_job_tbl!A:E,4,FALSE)</f>
        <v>DUNBAR HS ATHLETICS ADD/RENO</v>
      </c>
      <c r="M1275" s="5" t="str">
        <f>VLOOKUP(F1275,[1]demo_job_tbl!A:C,3,FALSE)</f>
        <v>OR</v>
      </c>
    </row>
    <row r="1276" spans="1:13" x14ac:dyDescent="0.25">
      <c r="A1276" s="5" t="s">
        <v>141</v>
      </c>
      <c r="B1276" s="5" t="s">
        <v>15</v>
      </c>
      <c r="C1276" s="5" t="s">
        <v>16</v>
      </c>
      <c r="D1276" s="5" t="s">
        <v>49</v>
      </c>
      <c r="E1276" s="5" t="s">
        <v>20</v>
      </c>
      <c r="F1276" s="5" t="s">
        <v>171</v>
      </c>
      <c r="G1276" s="3" t="str">
        <f>VLOOKUP(D1276,[1]tab_gl_segment_4!A:D,3,FALSE)</f>
        <v>COMMISSIONING</v>
      </c>
      <c r="H1276" s="4">
        <v>0</v>
      </c>
      <c r="I1276" s="4">
        <v>0</v>
      </c>
      <c r="J1276" s="4">
        <v>0</v>
      </c>
      <c r="K1276" s="4">
        <v>0</v>
      </c>
      <c r="L1276" s="3" t="str">
        <f>VLOOKUP(F1276,[1]demo_job_tbl!A:E,4,FALSE)</f>
        <v>DUNBAR HS ATHLETICS ADD/RENO</v>
      </c>
      <c r="M1276" s="5" t="str">
        <f>VLOOKUP(F1276,[1]demo_job_tbl!A:C,3,FALSE)</f>
        <v>OR</v>
      </c>
    </row>
    <row r="1277" spans="1:13" x14ac:dyDescent="0.25">
      <c r="A1277" s="5" t="s">
        <v>141</v>
      </c>
      <c r="B1277" s="5" t="s">
        <v>15</v>
      </c>
      <c r="C1277" s="5" t="s">
        <v>16</v>
      </c>
      <c r="D1277" s="5" t="s">
        <v>144</v>
      </c>
      <c r="E1277" s="5" t="s">
        <v>20</v>
      </c>
      <c r="F1277" s="5" t="s">
        <v>171</v>
      </c>
      <c r="G1277" s="3" t="str">
        <f>VLOOKUP(D1277,[1]tab_gl_segment_4!A:D,3,FALSE)</f>
        <v>CONTINGENCY-FF&amp;E</v>
      </c>
      <c r="H1277" s="4">
        <v>0</v>
      </c>
      <c r="I1277" s="4">
        <v>0</v>
      </c>
      <c r="J1277" s="4">
        <v>0</v>
      </c>
      <c r="K1277" s="4">
        <v>0</v>
      </c>
      <c r="L1277" s="3" t="str">
        <f>VLOOKUP(F1277,[1]demo_job_tbl!A:E,4,FALSE)</f>
        <v>DUNBAR HS ATHLETICS ADD/RENO</v>
      </c>
      <c r="M1277" s="5" t="str">
        <f>VLOOKUP(F1277,[1]demo_job_tbl!A:C,3,FALSE)</f>
        <v>OR</v>
      </c>
    </row>
    <row r="1278" spans="1:13" x14ac:dyDescent="0.25">
      <c r="A1278" s="5" t="s">
        <v>141</v>
      </c>
      <c r="B1278" s="5" t="s">
        <v>15</v>
      </c>
      <c r="C1278" s="5" t="s">
        <v>16</v>
      </c>
      <c r="D1278" s="5" t="s">
        <v>50</v>
      </c>
      <c r="E1278" s="5" t="s">
        <v>20</v>
      </c>
      <c r="F1278" s="5" t="s">
        <v>171</v>
      </c>
      <c r="G1278" s="3" t="str">
        <f>VLOOKUP(D1278,[1]tab_gl_segment_4!A:D,3,FALSE)</f>
        <v>GEOTECH</v>
      </c>
      <c r="H1278" s="4">
        <v>5620</v>
      </c>
      <c r="I1278" s="4">
        <v>0</v>
      </c>
      <c r="J1278" s="4">
        <v>5620</v>
      </c>
      <c r="K1278" s="4">
        <v>0</v>
      </c>
      <c r="L1278" s="3" t="str">
        <f>VLOOKUP(F1278,[1]demo_job_tbl!A:E,4,FALSE)</f>
        <v>DUNBAR HS ATHLETICS ADD/RENO</v>
      </c>
      <c r="M1278" s="5" t="str">
        <f>VLOOKUP(F1278,[1]demo_job_tbl!A:C,3,FALSE)</f>
        <v>OR</v>
      </c>
    </row>
    <row r="1279" spans="1:13" x14ac:dyDescent="0.25">
      <c r="A1279" s="5" t="s">
        <v>141</v>
      </c>
      <c r="B1279" s="5" t="s">
        <v>15</v>
      </c>
      <c r="C1279" s="5" t="s">
        <v>16</v>
      </c>
      <c r="D1279" s="5" t="s">
        <v>51</v>
      </c>
      <c r="E1279" s="5" t="s">
        <v>20</v>
      </c>
      <c r="F1279" s="5" t="s">
        <v>171</v>
      </c>
      <c r="G1279" s="3" t="str">
        <f>VLOOKUP(D1279,[1]tab_gl_segment_4!A:D,3,FALSE)</f>
        <v>HAZMAT CONSULTING</v>
      </c>
      <c r="H1279" s="4">
        <v>31190</v>
      </c>
      <c r="I1279" s="4">
        <v>0</v>
      </c>
      <c r="J1279" s="4">
        <v>31190</v>
      </c>
      <c r="K1279" s="4">
        <v>0</v>
      </c>
      <c r="L1279" s="3" t="str">
        <f>VLOOKUP(F1279,[1]demo_job_tbl!A:E,4,FALSE)</f>
        <v>DUNBAR HS ATHLETICS ADD/RENO</v>
      </c>
      <c r="M1279" s="5" t="str">
        <f>VLOOKUP(F1279,[1]demo_job_tbl!A:C,3,FALSE)</f>
        <v>OR</v>
      </c>
    </row>
    <row r="1280" spans="1:13" x14ac:dyDescent="0.25">
      <c r="A1280" s="5" t="s">
        <v>141</v>
      </c>
      <c r="B1280" s="5" t="s">
        <v>15</v>
      </c>
      <c r="C1280" s="5" t="s">
        <v>16</v>
      </c>
      <c r="D1280" s="5" t="s">
        <v>52</v>
      </c>
      <c r="E1280" s="5" t="s">
        <v>20</v>
      </c>
      <c r="F1280" s="5" t="s">
        <v>171</v>
      </c>
      <c r="G1280" s="3" t="str">
        <f>VLOOKUP(D1280,[1]tab_gl_segment_4!A:D,3,FALSE)</f>
        <v>CONTINGENCY HOLDING ACCT</v>
      </c>
      <c r="H1280" s="4">
        <v>0</v>
      </c>
      <c r="I1280" s="4">
        <v>0</v>
      </c>
      <c r="J1280" s="4">
        <v>0</v>
      </c>
      <c r="K1280" s="4">
        <v>0</v>
      </c>
      <c r="L1280" s="3" t="str">
        <f>VLOOKUP(F1280,[1]demo_job_tbl!A:E,4,FALSE)</f>
        <v>DUNBAR HS ATHLETICS ADD/RENO</v>
      </c>
      <c r="M1280" s="5" t="str">
        <f>VLOOKUP(F1280,[1]demo_job_tbl!A:C,3,FALSE)</f>
        <v>OR</v>
      </c>
    </row>
    <row r="1281" spans="1:13" x14ac:dyDescent="0.25">
      <c r="A1281" s="5" t="s">
        <v>141</v>
      </c>
      <c r="B1281" s="5" t="s">
        <v>15</v>
      </c>
      <c r="C1281" s="5" t="s">
        <v>16</v>
      </c>
      <c r="D1281" s="5" t="s">
        <v>53</v>
      </c>
      <c r="E1281" s="5" t="s">
        <v>20</v>
      </c>
      <c r="F1281" s="5" t="s">
        <v>171</v>
      </c>
      <c r="G1281" s="3" t="str">
        <f>VLOOKUP(D1281,[1]tab_gl_segment_4!A:D,3,FALSE)</f>
        <v>ABATEMENT CONTINGENCY (HZMT)</v>
      </c>
      <c r="H1281" s="4">
        <v>11292.95</v>
      </c>
      <c r="I1281" s="4">
        <v>0</v>
      </c>
      <c r="J1281" s="4">
        <v>11292.95</v>
      </c>
      <c r="K1281" s="4">
        <v>0</v>
      </c>
      <c r="L1281" s="3" t="str">
        <f>VLOOKUP(F1281,[1]demo_job_tbl!A:E,4,FALSE)</f>
        <v>DUNBAR HS ATHLETICS ADD/RENO</v>
      </c>
      <c r="M1281" s="5" t="str">
        <f>VLOOKUP(F1281,[1]demo_job_tbl!A:C,3,FALSE)</f>
        <v>OR</v>
      </c>
    </row>
    <row r="1282" spans="1:13" x14ac:dyDescent="0.25">
      <c r="A1282" s="5" t="s">
        <v>141</v>
      </c>
      <c r="B1282" s="5" t="s">
        <v>15</v>
      </c>
      <c r="C1282" s="5" t="s">
        <v>16</v>
      </c>
      <c r="D1282" s="5" t="s">
        <v>55</v>
      </c>
      <c r="E1282" s="5" t="s">
        <v>20</v>
      </c>
      <c r="F1282" s="5" t="s">
        <v>171</v>
      </c>
      <c r="G1282" s="3" t="str">
        <f>VLOOKUP(D1282,[1]tab_gl_segment_4!A:D,3,FALSE)</f>
        <v>MOVING</v>
      </c>
      <c r="H1282" s="4">
        <v>9093.0400000000009</v>
      </c>
      <c r="I1282" s="4">
        <v>0</v>
      </c>
      <c r="J1282" s="4">
        <v>9093.0400000000009</v>
      </c>
      <c r="K1282" s="4">
        <v>0</v>
      </c>
      <c r="L1282" s="3" t="str">
        <f>VLOOKUP(F1282,[1]demo_job_tbl!A:E,4,FALSE)</f>
        <v>DUNBAR HS ATHLETICS ADD/RENO</v>
      </c>
      <c r="M1282" s="5" t="str">
        <f>VLOOKUP(F1282,[1]demo_job_tbl!A:C,3,FALSE)</f>
        <v>OR</v>
      </c>
    </row>
    <row r="1283" spans="1:13" x14ac:dyDescent="0.25">
      <c r="A1283" s="5" t="s">
        <v>141</v>
      </c>
      <c r="B1283" s="5" t="s">
        <v>15</v>
      </c>
      <c r="C1283" s="5" t="s">
        <v>16</v>
      </c>
      <c r="D1283" s="5" t="s">
        <v>56</v>
      </c>
      <c r="E1283" s="5" t="s">
        <v>20</v>
      </c>
      <c r="F1283" s="5" t="s">
        <v>171</v>
      </c>
      <c r="G1283" s="3" t="str">
        <f>VLOOKUP(D1283,[1]tab_gl_segment_4!A:D,3,FALSE)</f>
        <v>MATERIAL TESTING</v>
      </c>
      <c r="H1283" s="4">
        <v>19907.75</v>
      </c>
      <c r="I1283" s="4">
        <v>0</v>
      </c>
      <c r="J1283" s="4">
        <v>19907.75</v>
      </c>
      <c r="K1283" s="4">
        <v>0</v>
      </c>
      <c r="L1283" s="3" t="str">
        <f>VLOOKUP(F1283,[1]demo_job_tbl!A:E,4,FALSE)</f>
        <v>DUNBAR HS ATHLETICS ADD/RENO</v>
      </c>
      <c r="M1283" s="5" t="str">
        <f>VLOOKUP(F1283,[1]demo_job_tbl!A:C,3,FALSE)</f>
        <v>OR</v>
      </c>
    </row>
    <row r="1284" spans="1:13" x14ac:dyDescent="0.25">
      <c r="A1284" s="5" t="s">
        <v>141</v>
      </c>
      <c r="B1284" s="5" t="s">
        <v>15</v>
      </c>
      <c r="C1284" s="5" t="s">
        <v>16</v>
      </c>
      <c r="D1284" s="5" t="s">
        <v>145</v>
      </c>
      <c r="E1284" s="5" t="s">
        <v>20</v>
      </c>
      <c r="F1284" s="5" t="s">
        <v>171</v>
      </c>
      <c r="G1284" s="3" t="str">
        <f>VLOOKUP(D1284,[1]tab_gl_segment_4!A:D,3,FALSE)</f>
        <v>MOBILIZATION SERVICES</v>
      </c>
      <c r="H1284" s="4">
        <v>0</v>
      </c>
      <c r="I1284" s="4">
        <v>0</v>
      </c>
      <c r="J1284" s="4">
        <v>0</v>
      </c>
      <c r="K1284" s="4">
        <v>0</v>
      </c>
      <c r="L1284" s="3" t="str">
        <f>VLOOKUP(F1284,[1]demo_job_tbl!A:E,4,FALSE)</f>
        <v>DUNBAR HS ATHLETICS ADD/RENO</v>
      </c>
      <c r="M1284" s="5" t="str">
        <f>VLOOKUP(F1284,[1]demo_job_tbl!A:C,3,FALSE)</f>
        <v>OR</v>
      </c>
    </row>
    <row r="1285" spans="1:13" x14ac:dyDescent="0.25">
      <c r="A1285" s="5" t="s">
        <v>141</v>
      </c>
      <c r="B1285" s="5" t="s">
        <v>15</v>
      </c>
      <c r="C1285" s="5" t="s">
        <v>16</v>
      </c>
      <c r="D1285" s="5" t="s">
        <v>30</v>
      </c>
      <c r="E1285" s="5" t="s">
        <v>20</v>
      </c>
      <c r="F1285" s="5" t="s">
        <v>171</v>
      </c>
      <c r="G1285" s="3" t="str">
        <f>VLOOKUP(D1285,[1]tab_gl_segment_4!A:D,3,FALSE)</f>
        <v>OVERTIME COST</v>
      </c>
      <c r="H1285" s="4">
        <v>0</v>
      </c>
      <c r="I1285" s="4">
        <v>0</v>
      </c>
      <c r="J1285" s="4">
        <v>0</v>
      </c>
      <c r="K1285" s="4">
        <v>0</v>
      </c>
      <c r="L1285" s="3" t="str">
        <f>VLOOKUP(F1285,[1]demo_job_tbl!A:E,4,FALSE)</f>
        <v>DUNBAR HS ATHLETICS ADD/RENO</v>
      </c>
      <c r="M1285" s="5" t="str">
        <f>VLOOKUP(F1285,[1]demo_job_tbl!A:C,3,FALSE)</f>
        <v>OR</v>
      </c>
    </row>
    <row r="1286" spans="1:13" x14ac:dyDescent="0.25">
      <c r="A1286" s="5" t="s">
        <v>141</v>
      </c>
      <c r="B1286" s="5" t="s">
        <v>15</v>
      </c>
      <c r="C1286" s="5" t="s">
        <v>16</v>
      </c>
      <c r="D1286" s="5" t="s">
        <v>57</v>
      </c>
      <c r="E1286" s="5" t="s">
        <v>20</v>
      </c>
      <c r="F1286" s="5" t="s">
        <v>171</v>
      </c>
      <c r="G1286" s="3" t="str">
        <f>VLOOKUP(D1286,[1]tab_gl_segment_4!A:D,3,FALSE)</f>
        <v>A/E REIMBURSABLES</v>
      </c>
      <c r="H1286" s="4">
        <v>61.79</v>
      </c>
      <c r="I1286" s="4">
        <v>0</v>
      </c>
      <c r="J1286" s="4">
        <v>61.79</v>
      </c>
      <c r="K1286" s="4">
        <v>0</v>
      </c>
      <c r="L1286" s="3" t="str">
        <f>VLOOKUP(F1286,[1]demo_job_tbl!A:E,4,FALSE)</f>
        <v>DUNBAR HS ATHLETICS ADD/RENO</v>
      </c>
      <c r="M1286" s="5" t="str">
        <f>VLOOKUP(F1286,[1]demo_job_tbl!A:C,3,FALSE)</f>
        <v>OR</v>
      </c>
    </row>
    <row r="1287" spans="1:13" x14ac:dyDescent="0.25">
      <c r="A1287" s="5" t="s">
        <v>141</v>
      </c>
      <c r="B1287" s="5" t="s">
        <v>15</v>
      </c>
      <c r="C1287" s="5" t="s">
        <v>16</v>
      </c>
      <c r="D1287" s="5" t="s">
        <v>58</v>
      </c>
      <c r="E1287" s="5" t="s">
        <v>20</v>
      </c>
      <c r="F1287" s="5" t="s">
        <v>171</v>
      </c>
      <c r="G1287" s="3" t="str">
        <f>VLOOKUP(D1287,[1]tab_gl_segment_4!A:D,3,FALSE)</f>
        <v>ROOF CONSULTING</v>
      </c>
      <c r="H1287" s="4">
        <v>0</v>
      </c>
      <c r="I1287" s="4">
        <v>0</v>
      </c>
      <c r="J1287" s="4">
        <v>0</v>
      </c>
      <c r="K1287" s="4">
        <v>0</v>
      </c>
      <c r="L1287" s="3" t="str">
        <f>VLOOKUP(F1287,[1]demo_job_tbl!A:E,4,FALSE)</f>
        <v>DUNBAR HS ATHLETICS ADD/RENO</v>
      </c>
      <c r="M1287" s="5" t="str">
        <f>VLOOKUP(F1287,[1]demo_job_tbl!A:C,3,FALSE)</f>
        <v>OR</v>
      </c>
    </row>
    <row r="1288" spans="1:13" x14ac:dyDescent="0.25">
      <c r="A1288" s="5" t="s">
        <v>141</v>
      </c>
      <c r="B1288" s="5" t="s">
        <v>15</v>
      </c>
      <c r="C1288" s="5" t="s">
        <v>16</v>
      </c>
      <c r="D1288" s="5" t="s">
        <v>59</v>
      </c>
      <c r="E1288" s="5" t="s">
        <v>20</v>
      </c>
      <c r="F1288" s="5" t="s">
        <v>171</v>
      </c>
      <c r="G1288" s="3" t="str">
        <f>VLOOKUP(D1288,[1]tab_gl_segment_4!A:D,3,FALSE)</f>
        <v>PERMIT/FEE REIMBURSEMENT</v>
      </c>
      <c r="H1288" s="4">
        <v>387</v>
      </c>
      <c r="I1288" s="4">
        <v>0</v>
      </c>
      <c r="J1288" s="4">
        <v>387</v>
      </c>
      <c r="K1288" s="4">
        <v>0</v>
      </c>
      <c r="L1288" s="3" t="str">
        <f>VLOOKUP(F1288,[1]demo_job_tbl!A:E,4,FALSE)</f>
        <v>DUNBAR HS ATHLETICS ADD/RENO</v>
      </c>
      <c r="M1288" s="5" t="str">
        <f>VLOOKUP(F1288,[1]demo_job_tbl!A:C,3,FALSE)</f>
        <v>OR</v>
      </c>
    </row>
    <row r="1289" spans="1:13" x14ac:dyDescent="0.25">
      <c r="A1289" s="5" t="s">
        <v>141</v>
      </c>
      <c r="B1289" s="5" t="s">
        <v>15</v>
      </c>
      <c r="C1289" s="5" t="s">
        <v>16</v>
      </c>
      <c r="D1289" s="5" t="s">
        <v>146</v>
      </c>
      <c r="E1289" s="5" t="s">
        <v>20</v>
      </c>
      <c r="F1289" s="5" t="s">
        <v>171</v>
      </c>
      <c r="G1289" s="3" t="str">
        <f>VLOOKUP(D1289,[1]tab_gl_segment_4!A:D,3,FALSE)</f>
        <v>OR REIMUBRUSEMENTS</v>
      </c>
      <c r="H1289" s="4">
        <v>0</v>
      </c>
      <c r="I1289" s="4">
        <v>0</v>
      </c>
      <c r="J1289" s="4">
        <v>0</v>
      </c>
      <c r="K1289" s="4">
        <v>0</v>
      </c>
      <c r="L1289" s="3" t="str">
        <f>VLOOKUP(F1289,[1]demo_job_tbl!A:E,4,FALSE)</f>
        <v>DUNBAR HS ATHLETICS ADD/RENO</v>
      </c>
      <c r="M1289" s="5" t="str">
        <f>VLOOKUP(F1289,[1]demo_job_tbl!A:C,3,FALSE)</f>
        <v>OR</v>
      </c>
    </row>
    <row r="1290" spans="1:13" x14ac:dyDescent="0.25">
      <c r="A1290" s="5" t="s">
        <v>141</v>
      </c>
      <c r="B1290" s="5" t="s">
        <v>15</v>
      </c>
      <c r="C1290" s="5" t="s">
        <v>16</v>
      </c>
      <c r="D1290" s="5" t="s">
        <v>60</v>
      </c>
      <c r="E1290" s="5" t="s">
        <v>20</v>
      </c>
      <c r="F1290" s="5" t="s">
        <v>171</v>
      </c>
      <c r="G1290" s="3" t="str">
        <f>VLOOKUP(D1290,[1]tab_gl_segment_4!A:D,3,FALSE)</f>
        <v>SURVEYING</v>
      </c>
      <c r="H1290" s="4">
        <v>4937.63</v>
      </c>
      <c r="I1290" s="4">
        <v>0</v>
      </c>
      <c r="J1290" s="4">
        <v>4937.63</v>
      </c>
      <c r="K1290" s="4">
        <v>0</v>
      </c>
      <c r="L1290" s="3" t="str">
        <f>VLOOKUP(F1290,[1]demo_job_tbl!A:E,4,FALSE)</f>
        <v>DUNBAR HS ATHLETICS ADD/RENO</v>
      </c>
      <c r="M1290" s="5" t="str">
        <f>VLOOKUP(F1290,[1]demo_job_tbl!A:C,3,FALSE)</f>
        <v>OR</v>
      </c>
    </row>
    <row r="1291" spans="1:13" x14ac:dyDescent="0.25">
      <c r="A1291" s="5" t="s">
        <v>141</v>
      </c>
      <c r="B1291" s="5" t="s">
        <v>15</v>
      </c>
      <c r="C1291" s="5" t="s">
        <v>16</v>
      </c>
      <c r="D1291" s="5" t="s">
        <v>62</v>
      </c>
      <c r="E1291" s="5" t="s">
        <v>20</v>
      </c>
      <c r="F1291" s="5" t="s">
        <v>171</v>
      </c>
      <c r="G1291" s="3" t="str">
        <f>VLOOKUP(D1291,[1]tab_gl_segment_4!A:D,3,FALSE)</f>
        <v>TEST &amp; BALANCE</v>
      </c>
      <c r="H1291" s="4">
        <v>12620</v>
      </c>
      <c r="I1291" s="4">
        <v>0</v>
      </c>
      <c r="J1291" s="4">
        <v>12620</v>
      </c>
      <c r="K1291" s="4">
        <v>0</v>
      </c>
      <c r="L1291" s="3" t="str">
        <f>VLOOKUP(F1291,[1]demo_job_tbl!A:E,4,FALSE)</f>
        <v>DUNBAR HS ATHLETICS ADD/RENO</v>
      </c>
      <c r="M1291" s="5" t="str">
        <f>VLOOKUP(F1291,[1]demo_job_tbl!A:C,3,FALSE)</f>
        <v>OR</v>
      </c>
    </row>
    <row r="1292" spans="1:13" x14ac:dyDescent="0.25">
      <c r="A1292" s="5" t="s">
        <v>141</v>
      </c>
      <c r="B1292" s="5" t="s">
        <v>15</v>
      </c>
      <c r="C1292" s="5" t="s">
        <v>16</v>
      </c>
      <c r="D1292" s="5" t="s">
        <v>147</v>
      </c>
      <c r="E1292" s="5" t="s">
        <v>20</v>
      </c>
      <c r="F1292" s="5" t="s">
        <v>171</v>
      </c>
      <c r="G1292" s="3" t="str">
        <f>VLOOKUP(D1292,[1]tab_gl_segment_4!A:D,3,FALSE)</f>
        <v>UTILITY COSTS-CONSTRUCTION</v>
      </c>
      <c r="H1292" s="4">
        <v>24648.25</v>
      </c>
      <c r="I1292" s="4">
        <v>0</v>
      </c>
      <c r="J1292" s="4">
        <v>24648.25</v>
      </c>
      <c r="K1292" s="4">
        <v>0</v>
      </c>
      <c r="L1292" s="3" t="str">
        <f>VLOOKUP(F1292,[1]demo_job_tbl!A:E,4,FALSE)</f>
        <v>DUNBAR HS ATHLETICS ADD/RENO</v>
      </c>
      <c r="M1292" s="5" t="str">
        <f>VLOOKUP(F1292,[1]demo_job_tbl!A:C,3,FALSE)</f>
        <v>OR</v>
      </c>
    </row>
    <row r="1293" spans="1:13" x14ac:dyDescent="0.25">
      <c r="A1293" s="5" t="s">
        <v>141</v>
      </c>
      <c r="B1293" s="5" t="s">
        <v>15</v>
      </c>
      <c r="C1293" s="5" t="s">
        <v>39</v>
      </c>
      <c r="D1293" s="5" t="s">
        <v>17</v>
      </c>
      <c r="E1293" s="5" t="s">
        <v>20</v>
      </c>
      <c r="F1293" s="5" t="s">
        <v>172</v>
      </c>
      <c r="G1293" s="3" t="str">
        <f>VLOOKUP(D1293,[1]tab_gl_segment_4!A:D,3,FALSE)</f>
        <v>FURNITURE, FIXTURE &amp; EQUIPMENT</v>
      </c>
      <c r="H1293" s="4">
        <v>0</v>
      </c>
      <c r="I1293" s="4">
        <v>0</v>
      </c>
      <c r="J1293" s="4">
        <v>0</v>
      </c>
      <c r="K1293" s="4">
        <v>0</v>
      </c>
      <c r="L1293" s="3" t="str">
        <f>VLOOKUP(F1293,[1]demo_job_tbl!A:E,4,FALSE)</f>
        <v>DUNBAR HS ADD/RENO &gt; 005212</v>
      </c>
      <c r="M1293" s="5" t="str">
        <f>VLOOKUP(F1293,[1]demo_job_tbl!A:C,3,FALSE)</f>
        <v>OR</v>
      </c>
    </row>
    <row r="1294" spans="1:13" x14ac:dyDescent="0.25">
      <c r="A1294" s="5" t="s">
        <v>141</v>
      </c>
      <c r="B1294" s="5" t="s">
        <v>15</v>
      </c>
      <c r="C1294" s="5" t="s">
        <v>39</v>
      </c>
      <c r="D1294" s="5" t="s">
        <v>144</v>
      </c>
      <c r="E1294" s="5" t="s">
        <v>20</v>
      </c>
      <c r="F1294" s="5" t="s">
        <v>172</v>
      </c>
      <c r="G1294" s="3" t="str">
        <f>VLOOKUP(D1294,[1]tab_gl_segment_4!A:D,3,FALSE)</f>
        <v>CONTINGENCY-FF&amp;E</v>
      </c>
      <c r="H1294" s="4">
        <v>0</v>
      </c>
      <c r="I1294" s="4">
        <v>0</v>
      </c>
      <c r="J1294" s="4">
        <v>0</v>
      </c>
      <c r="K1294" s="4">
        <v>0</v>
      </c>
      <c r="L1294" s="3" t="str">
        <f>VLOOKUP(F1294,[1]demo_job_tbl!A:E,4,FALSE)</f>
        <v>DUNBAR HS ADD/RENO &gt; 005212</v>
      </c>
      <c r="M1294" s="5" t="str">
        <f>VLOOKUP(F1294,[1]demo_job_tbl!A:C,3,FALSE)</f>
        <v>OR</v>
      </c>
    </row>
    <row r="1295" spans="1:13" x14ac:dyDescent="0.25">
      <c r="A1295" s="5" t="s">
        <v>141</v>
      </c>
      <c r="B1295" s="5" t="s">
        <v>15</v>
      </c>
      <c r="C1295" s="5" t="s">
        <v>16</v>
      </c>
      <c r="D1295" s="5" t="s">
        <v>40</v>
      </c>
      <c r="E1295" s="5" t="s">
        <v>20</v>
      </c>
      <c r="F1295" s="5" t="s">
        <v>172</v>
      </c>
      <c r="G1295" s="3" t="str">
        <f>VLOOKUP(D1295,[1]tab_gl_segment_4!A:D,3,FALSE)</f>
        <v>A/E ALLOWANCES</v>
      </c>
      <c r="H1295" s="4">
        <v>0</v>
      </c>
      <c r="I1295" s="4">
        <v>0</v>
      </c>
      <c r="J1295" s="4">
        <v>0</v>
      </c>
      <c r="K1295" s="4">
        <v>0</v>
      </c>
      <c r="L1295" s="3" t="str">
        <f>VLOOKUP(F1295,[1]demo_job_tbl!A:E,4,FALSE)</f>
        <v>DUNBAR HS ADD/RENO &gt; 005212</v>
      </c>
      <c r="M1295" s="5" t="str">
        <f>VLOOKUP(F1295,[1]demo_job_tbl!A:C,3,FALSE)</f>
        <v>OR</v>
      </c>
    </row>
    <row r="1296" spans="1:13" x14ac:dyDescent="0.25">
      <c r="A1296" s="5" t="s">
        <v>141</v>
      </c>
      <c r="B1296" s="5" t="s">
        <v>15</v>
      </c>
      <c r="C1296" s="5" t="s">
        <v>16</v>
      </c>
      <c r="D1296" s="5" t="s">
        <v>41</v>
      </c>
      <c r="E1296" s="5" t="s">
        <v>20</v>
      </c>
      <c r="F1296" s="5" t="s">
        <v>172</v>
      </c>
      <c r="G1296" s="3" t="str">
        <f>VLOOKUP(D1296,[1]tab_gl_segment_4!A:D,3,FALSE)</f>
        <v>ACCESSIBILITY (RAS)</v>
      </c>
      <c r="H1296" s="4">
        <v>0</v>
      </c>
      <c r="I1296" s="4">
        <v>0</v>
      </c>
      <c r="J1296" s="4">
        <v>0</v>
      </c>
      <c r="K1296" s="4">
        <v>0</v>
      </c>
      <c r="L1296" s="3" t="str">
        <f>VLOOKUP(F1296,[1]demo_job_tbl!A:E,4,FALSE)</f>
        <v>DUNBAR HS ADD/RENO &gt; 005212</v>
      </c>
      <c r="M1296" s="5" t="str">
        <f>VLOOKUP(F1296,[1]demo_job_tbl!A:C,3,FALSE)</f>
        <v>OR</v>
      </c>
    </row>
    <row r="1297" spans="1:13" x14ac:dyDescent="0.25">
      <c r="A1297" s="5" t="s">
        <v>141</v>
      </c>
      <c r="B1297" s="5" t="s">
        <v>15</v>
      </c>
      <c r="C1297" s="5" t="s">
        <v>16</v>
      </c>
      <c r="D1297" s="5" t="s">
        <v>42</v>
      </c>
      <c r="E1297" s="5" t="s">
        <v>20</v>
      </c>
      <c r="F1297" s="5" t="s">
        <v>172</v>
      </c>
      <c r="G1297" s="3" t="str">
        <f>VLOOKUP(D1297,[1]tab_gl_segment_4!A:D,3,FALSE)</f>
        <v>ABATEMENT</v>
      </c>
      <c r="H1297" s="4">
        <v>0</v>
      </c>
      <c r="I1297" s="4">
        <v>0</v>
      </c>
      <c r="J1297" s="4">
        <v>0</v>
      </c>
      <c r="K1297" s="4">
        <v>0</v>
      </c>
      <c r="L1297" s="3" t="str">
        <f>VLOOKUP(F1297,[1]demo_job_tbl!A:E,4,FALSE)</f>
        <v>DUNBAR HS ADD/RENO &gt; 005212</v>
      </c>
      <c r="M1297" s="5" t="str">
        <f>VLOOKUP(F1297,[1]demo_job_tbl!A:C,3,FALSE)</f>
        <v>OR</v>
      </c>
    </row>
    <row r="1298" spans="1:13" x14ac:dyDescent="0.25">
      <c r="A1298" s="5" t="s">
        <v>141</v>
      </c>
      <c r="B1298" s="5" t="s">
        <v>15</v>
      </c>
      <c r="C1298" s="5" t="s">
        <v>16</v>
      </c>
      <c r="D1298" s="5" t="s">
        <v>43</v>
      </c>
      <c r="E1298" s="5" t="s">
        <v>20</v>
      </c>
      <c r="F1298" s="5" t="s">
        <v>172</v>
      </c>
      <c r="G1298" s="3" t="str">
        <f>VLOOKUP(D1298,[1]tab_gl_segment_4!A:D,3,FALSE)</f>
        <v>DESIGN SERVICES</v>
      </c>
      <c r="H1298" s="4">
        <v>0</v>
      </c>
      <c r="I1298" s="4">
        <v>0</v>
      </c>
      <c r="J1298" s="4">
        <v>0</v>
      </c>
      <c r="K1298" s="4">
        <v>0</v>
      </c>
      <c r="L1298" s="3" t="str">
        <f>VLOOKUP(F1298,[1]demo_job_tbl!A:E,4,FALSE)</f>
        <v>DUNBAR HS ADD/RENO &gt; 005212</v>
      </c>
      <c r="M1298" s="5" t="str">
        <f>VLOOKUP(F1298,[1]demo_job_tbl!A:C,3,FALSE)</f>
        <v>OR</v>
      </c>
    </row>
    <row r="1299" spans="1:13" x14ac:dyDescent="0.25">
      <c r="A1299" s="5" t="s">
        <v>141</v>
      </c>
      <c r="B1299" s="5" t="s">
        <v>15</v>
      </c>
      <c r="C1299" s="5" t="s">
        <v>16</v>
      </c>
      <c r="D1299" s="5" t="s">
        <v>44</v>
      </c>
      <c r="E1299" s="5" t="s">
        <v>20</v>
      </c>
      <c r="F1299" s="5" t="s">
        <v>172</v>
      </c>
      <c r="G1299" s="3" t="str">
        <f>VLOOKUP(D1299,[1]tab_gl_segment_4!A:D,3,FALSE)</f>
        <v>CONSTRUCTION COST BUDGET</v>
      </c>
      <c r="H1299" s="4">
        <v>0</v>
      </c>
      <c r="I1299" s="4">
        <v>0</v>
      </c>
      <c r="J1299" s="4">
        <v>0</v>
      </c>
      <c r="K1299" s="4">
        <v>0</v>
      </c>
      <c r="L1299" s="3" t="str">
        <f>VLOOKUP(F1299,[1]demo_job_tbl!A:E,4,FALSE)</f>
        <v>DUNBAR HS ADD/RENO &gt; 005212</v>
      </c>
      <c r="M1299" s="5" t="str">
        <f>VLOOKUP(F1299,[1]demo_job_tbl!A:C,3,FALSE)</f>
        <v>OR</v>
      </c>
    </row>
    <row r="1300" spans="1:13" x14ac:dyDescent="0.25">
      <c r="A1300" s="5" t="s">
        <v>141</v>
      </c>
      <c r="B1300" s="5" t="s">
        <v>15</v>
      </c>
      <c r="C1300" s="5" t="s">
        <v>16</v>
      </c>
      <c r="D1300" s="5" t="s">
        <v>45</v>
      </c>
      <c r="E1300" s="5" t="s">
        <v>20</v>
      </c>
      <c r="F1300" s="5" t="s">
        <v>172</v>
      </c>
      <c r="G1300" s="3" t="str">
        <f>VLOOKUP(D1300,[1]tab_gl_segment_4!A:D,3,FALSE)</f>
        <v>IN CONTRACT CONSTRUC ALLOWANCE</v>
      </c>
      <c r="H1300" s="4">
        <v>0</v>
      </c>
      <c r="I1300" s="4">
        <v>0</v>
      </c>
      <c r="J1300" s="4">
        <v>0</v>
      </c>
      <c r="K1300" s="4">
        <v>0</v>
      </c>
      <c r="L1300" s="3" t="str">
        <f>VLOOKUP(F1300,[1]demo_job_tbl!A:E,4,FALSE)</f>
        <v>DUNBAR HS ADD/RENO &gt; 005212</v>
      </c>
      <c r="M1300" s="5" t="str">
        <f>VLOOKUP(F1300,[1]demo_job_tbl!A:C,3,FALSE)</f>
        <v>OR</v>
      </c>
    </row>
    <row r="1301" spans="1:13" x14ac:dyDescent="0.25">
      <c r="A1301" s="5" t="s">
        <v>141</v>
      </c>
      <c r="B1301" s="5" t="s">
        <v>15</v>
      </c>
      <c r="C1301" s="5" t="s">
        <v>16</v>
      </c>
      <c r="D1301" s="5" t="s">
        <v>17</v>
      </c>
      <c r="E1301" s="5" t="s">
        <v>20</v>
      </c>
      <c r="F1301" s="5" t="s">
        <v>172</v>
      </c>
      <c r="G1301" s="3" t="str">
        <f>VLOOKUP(D1301,[1]tab_gl_segment_4!A:D,3,FALSE)</f>
        <v>FURNITURE, FIXTURE &amp; EQUIPMENT</v>
      </c>
      <c r="H1301" s="4">
        <v>0</v>
      </c>
      <c r="I1301" s="4">
        <v>0</v>
      </c>
      <c r="J1301" s="4">
        <v>0</v>
      </c>
      <c r="K1301" s="4">
        <v>0</v>
      </c>
      <c r="L1301" s="3" t="str">
        <f>VLOOKUP(F1301,[1]demo_job_tbl!A:E,4,FALSE)</f>
        <v>DUNBAR HS ADD/RENO &gt; 005212</v>
      </c>
      <c r="M1301" s="5" t="str">
        <f>VLOOKUP(F1301,[1]demo_job_tbl!A:C,3,FALSE)</f>
        <v>OR</v>
      </c>
    </row>
    <row r="1302" spans="1:13" x14ac:dyDescent="0.25">
      <c r="A1302" s="5" t="s">
        <v>141</v>
      </c>
      <c r="B1302" s="5" t="s">
        <v>15</v>
      </c>
      <c r="C1302" s="5" t="s">
        <v>16</v>
      </c>
      <c r="D1302" s="5" t="s">
        <v>46</v>
      </c>
      <c r="E1302" s="5" t="s">
        <v>20</v>
      </c>
      <c r="F1302" s="5" t="s">
        <v>172</v>
      </c>
      <c r="G1302" s="3" t="str">
        <f>VLOOKUP(D1302,[1]tab_gl_segment_4!A:D,3,FALSE)</f>
        <v>PROGRAM MANAGEMENT</v>
      </c>
      <c r="H1302" s="4">
        <v>0</v>
      </c>
      <c r="I1302" s="4">
        <v>0</v>
      </c>
      <c r="J1302" s="4">
        <v>0</v>
      </c>
      <c r="K1302" s="4">
        <v>0</v>
      </c>
      <c r="L1302" s="3" t="str">
        <f>VLOOKUP(F1302,[1]demo_job_tbl!A:E,4,FALSE)</f>
        <v>DUNBAR HS ADD/RENO &gt; 005212</v>
      </c>
      <c r="M1302" s="5" t="str">
        <f>VLOOKUP(F1302,[1]demo_job_tbl!A:C,3,FALSE)</f>
        <v>OR</v>
      </c>
    </row>
    <row r="1303" spans="1:13" x14ac:dyDescent="0.25">
      <c r="A1303" s="5" t="s">
        <v>141</v>
      </c>
      <c r="B1303" s="5" t="s">
        <v>15</v>
      </c>
      <c r="C1303" s="5" t="s">
        <v>16</v>
      </c>
      <c r="D1303" s="5" t="s">
        <v>49</v>
      </c>
      <c r="E1303" s="5" t="s">
        <v>20</v>
      </c>
      <c r="F1303" s="5" t="s">
        <v>172</v>
      </c>
      <c r="G1303" s="3" t="str">
        <f>VLOOKUP(D1303,[1]tab_gl_segment_4!A:D,3,FALSE)</f>
        <v>COMMISSIONING</v>
      </c>
      <c r="H1303" s="4">
        <v>0</v>
      </c>
      <c r="I1303" s="4">
        <v>0</v>
      </c>
      <c r="J1303" s="4">
        <v>0</v>
      </c>
      <c r="K1303" s="4">
        <v>0</v>
      </c>
      <c r="L1303" s="3" t="str">
        <f>VLOOKUP(F1303,[1]demo_job_tbl!A:E,4,FALSE)</f>
        <v>DUNBAR HS ADD/RENO &gt; 005212</v>
      </c>
      <c r="M1303" s="5" t="str">
        <f>VLOOKUP(F1303,[1]demo_job_tbl!A:C,3,FALSE)</f>
        <v>OR</v>
      </c>
    </row>
    <row r="1304" spans="1:13" x14ac:dyDescent="0.25">
      <c r="A1304" s="5" t="s">
        <v>141</v>
      </c>
      <c r="B1304" s="5" t="s">
        <v>15</v>
      </c>
      <c r="C1304" s="5" t="s">
        <v>16</v>
      </c>
      <c r="D1304" s="5" t="s">
        <v>144</v>
      </c>
      <c r="E1304" s="5" t="s">
        <v>20</v>
      </c>
      <c r="F1304" s="5" t="s">
        <v>172</v>
      </c>
      <c r="G1304" s="3" t="str">
        <f>VLOOKUP(D1304,[1]tab_gl_segment_4!A:D,3,FALSE)</f>
        <v>CONTINGENCY-FF&amp;E</v>
      </c>
      <c r="H1304" s="4">
        <v>0</v>
      </c>
      <c r="I1304" s="4">
        <v>0</v>
      </c>
      <c r="J1304" s="4">
        <v>0</v>
      </c>
      <c r="K1304" s="4">
        <v>0</v>
      </c>
      <c r="L1304" s="3" t="str">
        <f>VLOOKUP(F1304,[1]demo_job_tbl!A:E,4,FALSE)</f>
        <v>DUNBAR HS ADD/RENO &gt; 005212</v>
      </c>
      <c r="M1304" s="5" t="str">
        <f>VLOOKUP(F1304,[1]demo_job_tbl!A:C,3,FALSE)</f>
        <v>OR</v>
      </c>
    </row>
    <row r="1305" spans="1:13" x14ac:dyDescent="0.25">
      <c r="A1305" s="5" t="s">
        <v>141</v>
      </c>
      <c r="B1305" s="5" t="s">
        <v>15</v>
      </c>
      <c r="C1305" s="5" t="s">
        <v>16</v>
      </c>
      <c r="D1305" s="5" t="s">
        <v>50</v>
      </c>
      <c r="E1305" s="5" t="s">
        <v>20</v>
      </c>
      <c r="F1305" s="5" t="s">
        <v>172</v>
      </c>
      <c r="G1305" s="3" t="str">
        <f>VLOOKUP(D1305,[1]tab_gl_segment_4!A:D,3,FALSE)</f>
        <v>GEOTECH</v>
      </c>
      <c r="H1305" s="4">
        <v>0</v>
      </c>
      <c r="I1305" s="4">
        <v>0</v>
      </c>
      <c r="J1305" s="4">
        <v>0</v>
      </c>
      <c r="K1305" s="4">
        <v>0</v>
      </c>
      <c r="L1305" s="3" t="str">
        <f>VLOOKUP(F1305,[1]demo_job_tbl!A:E,4,FALSE)</f>
        <v>DUNBAR HS ADD/RENO &gt; 005212</v>
      </c>
      <c r="M1305" s="5" t="str">
        <f>VLOOKUP(F1305,[1]demo_job_tbl!A:C,3,FALSE)</f>
        <v>OR</v>
      </c>
    </row>
    <row r="1306" spans="1:13" x14ac:dyDescent="0.25">
      <c r="A1306" s="5" t="s">
        <v>141</v>
      </c>
      <c r="B1306" s="5" t="s">
        <v>15</v>
      </c>
      <c r="C1306" s="5" t="s">
        <v>16</v>
      </c>
      <c r="D1306" s="5" t="s">
        <v>51</v>
      </c>
      <c r="E1306" s="5" t="s">
        <v>20</v>
      </c>
      <c r="F1306" s="5" t="s">
        <v>172</v>
      </c>
      <c r="G1306" s="3" t="str">
        <f>VLOOKUP(D1306,[1]tab_gl_segment_4!A:D,3,FALSE)</f>
        <v>HAZMAT CONSULTING</v>
      </c>
      <c r="H1306" s="4">
        <v>0</v>
      </c>
      <c r="I1306" s="4">
        <v>0</v>
      </c>
      <c r="J1306" s="4">
        <v>0</v>
      </c>
      <c r="K1306" s="4">
        <v>0</v>
      </c>
      <c r="L1306" s="3" t="str">
        <f>VLOOKUP(F1306,[1]demo_job_tbl!A:E,4,FALSE)</f>
        <v>DUNBAR HS ADD/RENO &gt; 005212</v>
      </c>
      <c r="M1306" s="5" t="str">
        <f>VLOOKUP(F1306,[1]demo_job_tbl!A:C,3,FALSE)</f>
        <v>OR</v>
      </c>
    </row>
    <row r="1307" spans="1:13" x14ac:dyDescent="0.25">
      <c r="A1307" s="5" t="s">
        <v>141</v>
      </c>
      <c r="B1307" s="5" t="s">
        <v>15</v>
      </c>
      <c r="C1307" s="5" t="s">
        <v>16</v>
      </c>
      <c r="D1307" s="5" t="s">
        <v>52</v>
      </c>
      <c r="E1307" s="5" t="s">
        <v>20</v>
      </c>
      <c r="F1307" s="5" t="s">
        <v>172</v>
      </c>
      <c r="G1307" s="3" t="str">
        <f>VLOOKUP(D1307,[1]tab_gl_segment_4!A:D,3,FALSE)</f>
        <v>CONTINGENCY HOLDING ACCT</v>
      </c>
      <c r="H1307" s="4">
        <v>0</v>
      </c>
      <c r="I1307" s="4">
        <v>0</v>
      </c>
      <c r="J1307" s="4">
        <v>0</v>
      </c>
      <c r="K1307" s="4">
        <v>0</v>
      </c>
      <c r="L1307" s="3" t="str">
        <f>VLOOKUP(F1307,[1]demo_job_tbl!A:E,4,FALSE)</f>
        <v>DUNBAR HS ADD/RENO &gt; 005212</v>
      </c>
      <c r="M1307" s="5" t="str">
        <f>VLOOKUP(F1307,[1]demo_job_tbl!A:C,3,FALSE)</f>
        <v>OR</v>
      </c>
    </row>
    <row r="1308" spans="1:13" x14ac:dyDescent="0.25">
      <c r="A1308" s="5" t="s">
        <v>141</v>
      </c>
      <c r="B1308" s="5" t="s">
        <v>15</v>
      </c>
      <c r="C1308" s="5" t="s">
        <v>16</v>
      </c>
      <c r="D1308" s="5" t="s">
        <v>53</v>
      </c>
      <c r="E1308" s="5" t="s">
        <v>20</v>
      </c>
      <c r="F1308" s="5" t="s">
        <v>172</v>
      </c>
      <c r="G1308" s="3" t="str">
        <f>VLOOKUP(D1308,[1]tab_gl_segment_4!A:D,3,FALSE)</f>
        <v>ABATEMENT CONTINGENCY (HZMT)</v>
      </c>
      <c r="H1308" s="4">
        <v>0</v>
      </c>
      <c r="I1308" s="4">
        <v>0</v>
      </c>
      <c r="J1308" s="4">
        <v>0</v>
      </c>
      <c r="K1308" s="4">
        <v>0</v>
      </c>
      <c r="L1308" s="3" t="str">
        <f>VLOOKUP(F1308,[1]demo_job_tbl!A:E,4,FALSE)</f>
        <v>DUNBAR HS ADD/RENO &gt; 005212</v>
      </c>
      <c r="M1308" s="5" t="str">
        <f>VLOOKUP(F1308,[1]demo_job_tbl!A:C,3,FALSE)</f>
        <v>OR</v>
      </c>
    </row>
    <row r="1309" spans="1:13" x14ac:dyDescent="0.25">
      <c r="A1309" s="5" t="s">
        <v>141</v>
      </c>
      <c r="B1309" s="5" t="s">
        <v>15</v>
      </c>
      <c r="C1309" s="5" t="s">
        <v>16</v>
      </c>
      <c r="D1309" s="5" t="s">
        <v>55</v>
      </c>
      <c r="E1309" s="5" t="s">
        <v>20</v>
      </c>
      <c r="F1309" s="5" t="s">
        <v>172</v>
      </c>
      <c r="G1309" s="3" t="str">
        <f>VLOOKUP(D1309,[1]tab_gl_segment_4!A:D,3,FALSE)</f>
        <v>MOVING</v>
      </c>
      <c r="H1309" s="4">
        <v>0</v>
      </c>
      <c r="I1309" s="4">
        <v>0</v>
      </c>
      <c r="J1309" s="4">
        <v>0</v>
      </c>
      <c r="K1309" s="4">
        <v>0</v>
      </c>
      <c r="L1309" s="3" t="str">
        <f>VLOOKUP(F1309,[1]demo_job_tbl!A:E,4,FALSE)</f>
        <v>DUNBAR HS ADD/RENO &gt; 005212</v>
      </c>
      <c r="M1309" s="5" t="str">
        <f>VLOOKUP(F1309,[1]demo_job_tbl!A:C,3,FALSE)</f>
        <v>OR</v>
      </c>
    </row>
    <row r="1310" spans="1:13" x14ac:dyDescent="0.25">
      <c r="A1310" s="5" t="s">
        <v>141</v>
      </c>
      <c r="B1310" s="5" t="s">
        <v>15</v>
      </c>
      <c r="C1310" s="5" t="s">
        <v>16</v>
      </c>
      <c r="D1310" s="5" t="s">
        <v>56</v>
      </c>
      <c r="E1310" s="5" t="s">
        <v>20</v>
      </c>
      <c r="F1310" s="5" t="s">
        <v>172</v>
      </c>
      <c r="G1310" s="3" t="str">
        <f>VLOOKUP(D1310,[1]tab_gl_segment_4!A:D,3,FALSE)</f>
        <v>MATERIAL TESTING</v>
      </c>
      <c r="H1310" s="4">
        <v>0</v>
      </c>
      <c r="I1310" s="4">
        <v>0</v>
      </c>
      <c r="J1310" s="4">
        <v>0</v>
      </c>
      <c r="K1310" s="4">
        <v>0</v>
      </c>
      <c r="L1310" s="3" t="str">
        <f>VLOOKUP(F1310,[1]demo_job_tbl!A:E,4,FALSE)</f>
        <v>DUNBAR HS ADD/RENO &gt; 005212</v>
      </c>
      <c r="M1310" s="5" t="str">
        <f>VLOOKUP(F1310,[1]demo_job_tbl!A:C,3,FALSE)</f>
        <v>OR</v>
      </c>
    </row>
    <row r="1311" spans="1:13" x14ac:dyDescent="0.25">
      <c r="A1311" s="5" t="s">
        <v>141</v>
      </c>
      <c r="B1311" s="5" t="s">
        <v>15</v>
      </c>
      <c r="C1311" s="5" t="s">
        <v>16</v>
      </c>
      <c r="D1311" s="5" t="s">
        <v>145</v>
      </c>
      <c r="E1311" s="5" t="s">
        <v>20</v>
      </c>
      <c r="F1311" s="5" t="s">
        <v>172</v>
      </c>
      <c r="G1311" s="3" t="str">
        <f>VLOOKUP(D1311,[1]tab_gl_segment_4!A:D,3,FALSE)</f>
        <v>MOBILIZATION SERVICES</v>
      </c>
      <c r="H1311" s="4">
        <v>0</v>
      </c>
      <c r="I1311" s="4">
        <v>0</v>
      </c>
      <c r="J1311" s="4">
        <v>0</v>
      </c>
      <c r="K1311" s="4">
        <v>0</v>
      </c>
      <c r="L1311" s="3" t="str">
        <f>VLOOKUP(F1311,[1]demo_job_tbl!A:E,4,FALSE)</f>
        <v>DUNBAR HS ADD/RENO &gt; 005212</v>
      </c>
      <c r="M1311" s="5" t="str">
        <f>VLOOKUP(F1311,[1]demo_job_tbl!A:C,3,FALSE)</f>
        <v>OR</v>
      </c>
    </row>
    <row r="1312" spans="1:13" x14ac:dyDescent="0.25">
      <c r="A1312" s="5" t="s">
        <v>141</v>
      </c>
      <c r="B1312" s="5" t="s">
        <v>15</v>
      </c>
      <c r="C1312" s="5" t="s">
        <v>16</v>
      </c>
      <c r="D1312" s="5" t="s">
        <v>30</v>
      </c>
      <c r="E1312" s="5" t="s">
        <v>20</v>
      </c>
      <c r="F1312" s="5" t="s">
        <v>172</v>
      </c>
      <c r="G1312" s="3" t="str">
        <f>VLOOKUP(D1312,[1]tab_gl_segment_4!A:D,3,FALSE)</f>
        <v>OVERTIME COST</v>
      </c>
      <c r="H1312" s="4">
        <v>0</v>
      </c>
      <c r="I1312" s="4">
        <v>0</v>
      </c>
      <c r="J1312" s="4">
        <v>0</v>
      </c>
      <c r="K1312" s="4">
        <v>0</v>
      </c>
      <c r="L1312" s="3" t="str">
        <f>VLOOKUP(F1312,[1]demo_job_tbl!A:E,4,FALSE)</f>
        <v>DUNBAR HS ADD/RENO &gt; 005212</v>
      </c>
      <c r="M1312" s="5" t="str">
        <f>VLOOKUP(F1312,[1]demo_job_tbl!A:C,3,FALSE)</f>
        <v>OR</v>
      </c>
    </row>
    <row r="1313" spans="1:13" x14ac:dyDescent="0.25">
      <c r="A1313" s="5" t="s">
        <v>141</v>
      </c>
      <c r="B1313" s="5" t="s">
        <v>15</v>
      </c>
      <c r="C1313" s="5" t="s">
        <v>16</v>
      </c>
      <c r="D1313" s="5" t="s">
        <v>57</v>
      </c>
      <c r="E1313" s="5" t="s">
        <v>20</v>
      </c>
      <c r="F1313" s="5" t="s">
        <v>172</v>
      </c>
      <c r="G1313" s="3" t="str">
        <f>VLOOKUP(D1313,[1]tab_gl_segment_4!A:D,3,FALSE)</f>
        <v>A/E REIMBURSABLES</v>
      </c>
      <c r="H1313" s="4">
        <v>0</v>
      </c>
      <c r="I1313" s="4">
        <v>0</v>
      </c>
      <c r="J1313" s="4">
        <v>0</v>
      </c>
      <c r="K1313" s="4">
        <v>0</v>
      </c>
      <c r="L1313" s="3" t="str">
        <f>VLOOKUP(F1313,[1]demo_job_tbl!A:E,4,FALSE)</f>
        <v>DUNBAR HS ADD/RENO &gt; 005212</v>
      </c>
      <c r="M1313" s="5" t="str">
        <f>VLOOKUP(F1313,[1]demo_job_tbl!A:C,3,FALSE)</f>
        <v>OR</v>
      </c>
    </row>
    <row r="1314" spans="1:13" x14ac:dyDescent="0.25">
      <c r="A1314" s="5" t="s">
        <v>141</v>
      </c>
      <c r="B1314" s="5" t="s">
        <v>15</v>
      </c>
      <c r="C1314" s="5" t="s">
        <v>16</v>
      </c>
      <c r="D1314" s="5" t="s">
        <v>58</v>
      </c>
      <c r="E1314" s="5" t="s">
        <v>20</v>
      </c>
      <c r="F1314" s="5" t="s">
        <v>172</v>
      </c>
      <c r="G1314" s="3" t="str">
        <f>VLOOKUP(D1314,[1]tab_gl_segment_4!A:D,3,FALSE)</f>
        <v>ROOF CONSULTING</v>
      </c>
      <c r="H1314" s="4">
        <v>0</v>
      </c>
      <c r="I1314" s="4">
        <v>0</v>
      </c>
      <c r="J1314" s="4">
        <v>0</v>
      </c>
      <c r="K1314" s="4">
        <v>0</v>
      </c>
      <c r="L1314" s="3" t="str">
        <f>VLOOKUP(F1314,[1]demo_job_tbl!A:E,4,FALSE)</f>
        <v>DUNBAR HS ADD/RENO &gt; 005212</v>
      </c>
      <c r="M1314" s="5" t="str">
        <f>VLOOKUP(F1314,[1]demo_job_tbl!A:C,3,FALSE)</f>
        <v>OR</v>
      </c>
    </row>
    <row r="1315" spans="1:13" x14ac:dyDescent="0.25">
      <c r="A1315" s="5" t="s">
        <v>141</v>
      </c>
      <c r="B1315" s="5" t="s">
        <v>15</v>
      </c>
      <c r="C1315" s="5" t="s">
        <v>16</v>
      </c>
      <c r="D1315" s="5" t="s">
        <v>59</v>
      </c>
      <c r="E1315" s="5" t="s">
        <v>20</v>
      </c>
      <c r="F1315" s="5" t="s">
        <v>172</v>
      </c>
      <c r="G1315" s="3" t="str">
        <f>VLOOKUP(D1315,[1]tab_gl_segment_4!A:D,3,FALSE)</f>
        <v>PERMIT/FEE REIMBURSEMENT</v>
      </c>
      <c r="H1315" s="4">
        <v>0</v>
      </c>
      <c r="I1315" s="4">
        <v>0</v>
      </c>
      <c r="J1315" s="4">
        <v>0</v>
      </c>
      <c r="K1315" s="4">
        <v>0</v>
      </c>
      <c r="L1315" s="3" t="str">
        <f>VLOOKUP(F1315,[1]demo_job_tbl!A:E,4,FALSE)</f>
        <v>DUNBAR HS ADD/RENO &gt; 005212</v>
      </c>
      <c r="M1315" s="5" t="str">
        <f>VLOOKUP(F1315,[1]demo_job_tbl!A:C,3,FALSE)</f>
        <v>OR</v>
      </c>
    </row>
    <row r="1316" spans="1:13" x14ac:dyDescent="0.25">
      <c r="A1316" s="5" t="s">
        <v>141</v>
      </c>
      <c r="B1316" s="5" t="s">
        <v>15</v>
      </c>
      <c r="C1316" s="5" t="s">
        <v>16</v>
      </c>
      <c r="D1316" s="5" t="s">
        <v>146</v>
      </c>
      <c r="E1316" s="5" t="s">
        <v>20</v>
      </c>
      <c r="F1316" s="5" t="s">
        <v>172</v>
      </c>
      <c r="G1316" s="3" t="str">
        <f>VLOOKUP(D1316,[1]tab_gl_segment_4!A:D,3,FALSE)</f>
        <v>OR REIMUBRUSEMENTS</v>
      </c>
      <c r="H1316" s="4">
        <v>0</v>
      </c>
      <c r="I1316" s="4">
        <v>0</v>
      </c>
      <c r="J1316" s="4">
        <v>0</v>
      </c>
      <c r="K1316" s="4">
        <v>0</v>
      </c>
      <c r="L1316" s="3" t="str">
        <f>VLOOKUP(F1316,[1]demo_job_tbl!A:E,4,FALSE)</f>
        <v>DUNBAR HS ADD/RENO &gt; 005212</v>
      </c>
      <c r="M1316" s="5" t="str">
        <f>VLOOKUP(F1316,[1]demo_job_tbl!A:C,3,FALSE)</f>
        <v>OR</v>
      </c>
    </row>
    <row r="1317" spans="1:13" x14ac:dyDescent="0.25">
      <c r="A1317" s="5" t="s">
        <v>141</v>
      </c>
      <c r="B1317" s="5" t="s">
        <v>15</v>
      </c>
      <c r="C1317" s="5" t="s">
        <v>16</v>
      </c>
      <c r="D1317" s="5" t="s">
        <v>60</v>
      </c>
      <c r="E1317" s="5" t="s">
        <v>20</v>
      </c>
      <c r="F1317" s="5" t="s">
        <v>172</v>
      </c>
      <c r="G1317" s="3" t="str">
        <f>VLOOKUP(D1317,[1]tab_gl_segment_4!A:D,3,FALSE)</f>
        <v>SURVEYING</v>
      </c>
      <c r="H1317" s="4">
        <v>0</v>
      </c>
      <c r="I1317" s="4">
        <v>0</v>
      </c>
      <c r="J1317" s="4">
        <v>0</v>
      </c>
      <c r="K1317" s="4">
        <v>0</v>
      </c>
      <c r="L1317" s="3" t="str">
        <f>VLOOKUP(F1317,[1]demo_job_tbl!A:E,4,FALSE)</f>
        <v>DUNBAR HS ADD/RENO &gt; 005212</v>
      </c>
      <c r="M1317" s="5" t="str">
        <f>VLOOKUP(F1317,[1]demo_job_tbl!A:C,3,FALSE)</f>
        <v>OR</v>
      </c>
    </row>
    <row r="1318" spans="1:13" x14ac:dyDescent="0.25">
      <c r="A1318" s="5" t="s">
        <v>141</v>
      </c>
      <c r="B1318" s="5" t="s">
        <v>15</v>
      </c>
      <c r="C1318" s="5" t="s">
        <v>16</v>
      </c>
      <c r="D1318" s="5" t="s">
        <v>62</v>
      </c>
      <c r="E1318" s="5" t="s">
        <v>20</v>
      </c>
      <c r="F1318" s="5" t="s">
        <v>172</v>
      </c>
      <c r="G1318" s="3" t="str">
        <f>VLOOKUP(D1318,[1]tab_gl_segment_4!A:D,3,FALSE)</f>
        <v>TEST &amp; BALANCE</v>
      </c>
      <c r="H1318" s="4">
        <v>0</v>
      </c>
      <c r="I1318" s="4">
        <v>0</v>
      </c>
      <c r="J1318" s="4">
        <v>0</v>
      </c>
      <c r="K1318" s="4">
        <v>0</v>
      </c>
      <c r="L1318" s="3" t="str">
        <f>VLOOKUP(F1318,[1]demo_job_tbl!A:E,4,FALSE)</f>
        <v>DUNBAR HS ADD/RENO &gt; 005212</v>
      </c>
      <c r="M1318" s="5" t="str">
        <f>VLOOKUP(F1318,[1]demo_job_tbl!A:C,3,FALSE)</f>
        <v>OR</v>
      </c>
    </row>
    <row r="1319" spans="1:13" x14ac:dyDescent="0.25">
      <c r="A1319" s="5" t="s">
        <v>141</v>
      </c>
      <c r="B1319" s="5" t="s">
        <v>15</v>
      </c>
      <c r="C1319" s="5" t="s">
        <v>29</v>
      </c>
      <c r="D1319" s="5" t="s">
        <v>30</v>
      </c>
      <c r="E1319" s="5" t="s">
        <v>20</v>
      </c>
      <c r="F1319" s="5" t="s">
        <v>173</v>
      </c>
      <c r="G1319" s="3" t="str">
        <f>VLOOKUP(D1319,[1]tab_gl_segment_4!A:D,3,FALSE)</f>
        <v>OVERTIME COST</v>
      </c>
      <c r="H1319" s="4">
        <v>39266</v>
      </c>
      <c r="I1319" s="4">
        <v>0</v>
      </c>
      <c r="J1319" s="4">
        <v>8792.3799999999992</v>
      </c>
      <c r="K1319" s="4">
        <v>30473.62</v>
      </c>
      <c r="L1319" s="3" t="str">
        <f>VLOOKUP(F1319,[1]demo_job_tbl!A:E,4,FALSE)</f>
        <v>DUNBAR HS RENO</v>
      </c>
      <c r="M1319" s="5" t="str">
        <f>VLOOKUP(F1319,[1]demo_job_tbl!A:C,3,FALSE)</f>
        <v>OR</v>
      </c>
    </row>
    <row r="1320" spans="1:13" x14ac:dyDescent="0.25">
      <c r="A1320" s="5" t="s">
        <v>141</v>
      </c>
      <c r="B1320" s="5" t="s">
        <v>15</v>
      </c>
      <c r="C1320" s="5" t="s">
        <v>149</v>
      </c>
      <c r="D1320" s="5" t="s">
        <v>30</v>
      </c>
      <c r="E1320" s="5" t="s">
        <v>20</v>
      </c>
      <c r="F1320" s="5" t="s">
        <v>173</v>
      </c>
      <c r="G1320" s="3" t="str">
        <f>VLOOKUP(D1320,[1]tab_gl_segment_4!A:D,3,FALSE)</f>
        <v>OVERTIME COST</v>
      </c>
      <c r="H1320" s="4">
        <v>22424</v>
      </c>
      <c r="I1320" s="4">
        <v>0</v>
      </c>
      <c r="J1320" s="4">
        <v>4037.98</v>
      </c>
      <c r="K1320" s="4">
        <v>18386.02</v>
      </c>
      <c r="L1320" s="3" t="str">
        <f>VLOOKUP(F1320,[1]demo_job_tbl!A:E,4,FALSE)</f>
        <v>DUNBAR HS RENO</v>
      </c>
      <c r="M1320" s="5" t="str">
        <f>VLOOKUP(F1320,[1]demo_job_tbl!A:C,3,FALSE)</f>
        <v>OR</v>
      </c>
    </row>
    <row r="1321" spans="1:13" x14ac:dyDescent="0.25">
      <c r="A1321" s="5" t="s">
        <v>141</v>
      </c>
      <c r="B1321" s="5" t="s">
        <v>15</v>
      </c>
      <c r="C1321" s="5" t="s">
        <v>33</v>
      </c>
      <c r="D1321" s="5" t="s">
        <v>30</v>
      </c>
      <c r="E1321" s="5" t="s">
        <v>20</v>
      </c>
      <c r="F1321" s="5" t="s">
        <v>173</v>
      </c>
      <c r="G1321" s="3" t="str">
        <f>VLOOKUP(D1321,[1]tab_gl_segment_4!A:D,3,FALSE)</f>
        <v>OVERTIME COST</v>
      </c>
      <c r="H1321" s="4">
        <v>923</v>
      </c>
      <c r="I1321" s="4">
        <v>0</v>
      </c>
      <c r="J1321" s="4">
        <v>173.06</v>
      </c>
      <c r="K1321" s="4">
        <v>749.94</v>
      </c>
      <c r="L1321" s="3" t="str">
        <f>VLOOKUP(F1321,[1]demo_job_tbl!A:E,4,FALSE)</f>
        <v>DUNBAR HS RENO</v>
      </c>
      <c r="M1321" s="5" t="str">
        <f>VLOOKUP(F1321,[1]demo_job_tbl!A:C,3,FALSE)</f>
        <v>OR</v>
      </c>
    </row>
    <row r="1322" spans="1:13" x14ac:dyDescent="0.25">
      <c r="A1322" s="5" t="s">
        <v>141</v>
      </c>
      <c r="B1322" s="5" t="s">
        <v>15</v>
      </c>
      <c r="C1322" s="5" t="s">
        <v>35</v>
      </c>
      <c r="D1322" s="5" t="s">
        <v>30</v>
      </c>
      <c r="E1322" s="5" t="s">
        <v>20</v>
      </c>
      <c r="F1322" s="5" t="s">
        <v>173</v>
      </c>
      <c r="G1322" s="3" t="str">
        <f>VLOOKUP(D1322,[1]tab_gl_segment_4!A:D,3,FALSE)</f>
        <v>OVERTIME COST</v>
      </c>
      <c r="H1322" s="4">
        <v>987</v>
      </c>
      <c r="I1322" s="4">
        <v>0</v>
      </c>
      <c r="J1322" s="4">
        <v>195.28</v>
      </c>
      <c r="K1322" s="4">
        <v>791.72</v>
      </c>
      <c r="L1322" s="3" t="str">
        <f>VLOOKUP(F1322,[1]demo_job_tbl!A:E,4,FALSE)</f>
        <v>DUNBAR HS RENO</v>
      </c>
      <c r="M1322" s="5" t="str">
        <f>VLOOKUP(F1322,[1]demo_job_tbl!A:C,3,FALSE)</f>
        <v>OR</v>
      </c>
    </row>
    <row r="1323" spans="1:13" x14ac:dyDescent="0.25">
      <c r="A1323" s="5" t="s">
        <v>141</v>
      </c>
      <c r="B1323" s="5" t="s">
        <v>15</v>
      </c>
      <c r="C1323" s="5" t="s">
        <v>150</v>
      </c>
      <c r="D1323" s="5" t="s">
        <v>151</v>
      </c>
      <c r="E1323" s="5" t="s">
        <v>20</v>
      </c>
      <c r="F1323" s="5" t="s">
        <v>173</v>
      </c>
      <c r="G1323" s="3" t="str">
        <f>VLOOKUP(D1323,[1]tab_gl_segment_4!A:D,3,FALSE)</f>
        <v>SURPLUS</v>
      </c>
      <c r="H1323" s="4">
        <v>36986.300000000003</v>
      </c>
      <c r="I1323" s="4">
        <v>0</v>
      </c>
      <c r="J1323" s="4">
        <v>36986.300000000003</v>
      </c>
      <c r="K1323" s="4">
        <v>0</v>
      </c>
      <c r="L1323" s="3" t="str">
        <f>VLOOKUP(F1323,[1]demo_job_tbl!A:E,4,FALSE)</f>
        <v>DUNBAR HS RENO</v>
      </c>
      <c r="M1323" s="5" t="str">
        <f>VLOOKUP(F1323,[1]demo_job_tbl!A:C,3,FALSE)</f>
        <v>OR</v>
      </c>
    </row>
    <row r="1324" spans="1:13" x14ac:dyDescent="0.25">
      <c r="A1324" s="5" t="s">
        <v>141</v>
      </c>
      <c r="B1324" s="5" t="s">
        <v>15</v>
      </c>
      <c r="C1324" s="5" t="s">
        <v>39</v>
      </c>
      <c r="D1324" s="5" t="s">
        <v>17</v>
      </c>
      <c r="E1324" s="5" t="s">
        <v>20</v>
      </c>
      <c r="F1324" s="5" t="s">
        <v>173</v>
      </c>
      <c r="G1324" s="3" t="str">
        <f>VLOOKUP(D1324,[1]tab_gl_segment_4!A:D,3,FALSE)</f>
        <v>FURNITURE, FIXTURE &amp; EQUIPMENT</v>
      </c>
      <c r="H1324" s="4">
        <v>1322126.32</v>
      </c>
      <c r="I1324" s="4">
        <v>0</v>
      </c>
      <c r="J1324" s="4">
        <v>1322126.32</v>
      </c>
      <c r="K1324" s="4">
        <v>0</v>
      </c>
      <c r="L1324" s="3" t="str">
        <f>VLOOKUP(F1324,[1]demo_job_tbl!A:E,4,FALSE)</f>
        <v>DUNBAR HS RENO</v>
      </c>
      <c r="M1324" s="5" t="str">
        <f>VLOOKUP(F1324,[1]demo_job_tbl!A:C,3,FALSE)</f>
        <v>OR</v>
      </c>
    </row>
    <row r="1325" spans="1:13" x14ac:dyDescent="0.25">
      <c r="A1325" s="5" t="s">
        <v>141</v>
      </c>
      <c r="B1325" s="5" t="s">
        <v>15</v>
      </c>
      <c r="C1325" s="5" t="s">
        <v>39</v>
      </c>
      <c r="D1325" s="5" t="s">
        <v>144</v>
      </c>
      <c r="E1325" s="5" t="s">
        <v>20</v>
      </c>
      <c r="F1325" s="5" t="s">
        <v>173</v>
      </c>
      <c r="G1325" s="3" t="str">
        <f>VLOOKUP(D1325,[1]tab_gl_segment_4!A:D,3,FALSE)</f>
        <v>CONTINGENCY-FF&amp;E</v>
      </c>
      <c r="H1325" s="4">
        <v>0</v>
      </c>
      <c r="I1325" s="4">
        <v>0</v>
      </c>
      <c r="J1325" s="4">
        <v>0</v>
      </c>
      <c r="K1325" s="4">
        <v>0</v>
      </c>
      <c r="L1325" s="3" t="str">
        <f>VLOOKUP(F1325,[1]demo_job_tbl!A:E,4,FALSE)</f>
        <v>DUNBAR HS RENO</v>
      </c>
      <c r="M1325" s="5" t="str">
        <f>VLOOKUP(F1325,[1]demo_job_tbl!A:C,3,FALSE)</f>
        <v>OR</v>
      </c>
    </row>
    <row r="1326" spans="1:13" x14ac:dyDescent="0.25">
      <c r="A1326" s="5" t="s">
        <v>141</v>
      </c>
      <c r="B1326" s="5" t="s">
        <v>15</v>
      </c>
      <c r="C1326" s="5" t="s">
        <v>16</v>
      </c>
      <c r="D1326" s="5" t="s">
        <v>40</v>
      </c>
      <c r="E1326" s="5" t="s">
        <v>20</v>
      </c>
      <c r="F1326" s="5" t="s">
        <v>173</v>
      </c>
      <c r="G1326" s="3" t="str">
        <f>VLOOKUP(D1326,[1]tab_gl_segment_4!A:D,3,FALSE)</f>
        <v>A/E ALLOWANCES</v>
      </c>
      <c r="H1326" s="4">
        <v>7875</v>
      </c>
      <c r="I1326" s="4">
        <v>0</v>
      </c>
      <c r="J1326" s="4">
        <v>7875</v>
      </c>
      <c r="K1326" s="4">
        <v>0</v>
      </c>
      <c r="L1326" s="3" t="str">
        <f>VLOOKUP(F1326,[1]demo_job_tbl!A:E,4,FALSE)</f>
        <v>DUNBAR HS RENO</v>
      </c>
      <c r="M1326" s="5" t="str">
        <f>VLOOKUP(F1326,[1]demo_job_tbl!A:C,3,FALSE)</f>
        <v>OR</v>
      </c>
    </row>
    <row r="1327" spans="1:13" x14ac:dyDescent="0.25">
      <c r="A1327" s="5" t="s">
        <v>141</v>
      </c>
      <c r="B1327" s="5" t="s">
        <v>15</v>
      </c>
      <c r="C1327" s="5" t="s">
        <v>16</v>
      </c>
      <c r="D1327" s="5" t="s">
        <v>41</v>
      </c>
      <c r="E1327" s="5" t="s">
        <v>20</v>
      </c>
      <c r="F1327" s="5" t="s">
        <v>173</v>
      </c>
      <c r="G1327" s="3" t="str">
        <f>VLOOKUP(D1327,[1]tab_gl_segment_4!A:D,3,FALSE)</f>
        <v>ACCESSIBILITY (RAS)</v>
      </c>
      <c r="H1327" s="4">
        <v>2126.25</v>
      </c>
      <c r="I1327" s="4">
        <v>0</v>
      </c>
      <c r="J1327" s="4">
        <v>2126.25</v>
      </c>
      <c r="K1327" s="4">
        <v>0</v>
      </c>
      <c r="L1327" s="3" t="str">
        <f>VLOOKUP(F1327,[1]demo_job_tbl!A:E,4,FALSE)</f>
        <v>DUNBAR HS RENO</v>
      </c>
      <c r="M1327" s="5" t="str">
        <f>VLOOKUP(F1327,[1]demo_job_tbl!A:C,3,FALSE)</f>
        <v>OR</v>
      </c>
    </row>
    <row r="1328" spans="1:13" x14ac:dyDescent="0.25">
      <c r="A1328" s="5" t="s">
        <v>141</v>
      </c>
      <c r="B1328" s="5" t="s">
        <v>15</v>
      </c>
      <c r="C1328" s="5" t="s">
        <v>16</v>
      </c>
      <c r="D1328" s="5" t="s">
        <v>42</v>
      </c>
      <c r="E1328" s="5" t="s">
        <v>20</v>
      </c>
      <c r="F1328" s="5" t="s">
        <v>173</v>
      </c>
      <c r="G1328" s="3" t="str">
        <f>VLOOKUP(D1328,[1]tab_gl_segment_4!A:D,3,FALSE)</f>
        <v>ABATEMENT</v>
      </c>
      <c r="H1328" s="4">
        <v>950942.5</v>
      </c>
      <c r="I1328" s="4">
        <v>0</v>
      </c>
      <c r="J1328" s="4">
        <v>950942.5</v>
      </c>
      <c r="K1328" s="4">
        <v>0</v>
      </c>
      <c r="L1328" s="3" t="str">
        <f>VLOOKUP(F1328,[1]demo_job_tbl!A:E,4,FALSE)</f>
        <v>DUNBAR HS RENO</v>
      </c>
      <c r="M1328" s="5" t="str">
        <f>VLOOKUP(F1328,[1]demo_job_tbl!A:C,3,FALSE)</f>
        <v>OR</v>
      </c>
    </row>
    <row r="1329" spans="1:13" x14ac:dyDescent="0.25">
      <c r="A1329" s="5" t="s">
        <v>141</v>
      </c>
      <c r="B1329" s="5" t="s">
        <v>15</v>
      </c>
      <c r="C1329" s="5" t="s">
        <v>16</v>
      </c>
      <c r="D1329" s="5" t="s">
        <v>43</v>
      </c>
      <c r="E1329" s="5" t="s">
        <v>20</v>
      </c>
      <c r="F1329" s="5" t="s">
        <v>173</v>
      </c>
      <c r="G1329" s="3" t="str">
        <f>VLOOKUP(D1329,[1]tab_gl_segment_4!A:D,3,FALSE)</f>
        <v>DESIGN SERVICES</v>
      </c>
      <c r="H1329" s="4">
        <v>1873485</v>
      </c>
      <c r="I1329" s="4">
        <v>0</v>
      </c>
      <c r="J1329" s="4">
        <v>1873485</v>
      </c>
      <c r="K1329" s="4">
        <v>0</v>
      </c>
      <c r="L1329" s="3" t="str">
        <f>VLOOKUP(F1329,[1]demo_job_tbl!A:E,4,FALSE)</f>
        <v>DUNBAR HS RENO</v>
      </c>
      <c r="M1329" s="5" t="str">
        <f>VLOOKUP(F1329,[1]demo_job_tbl!A:C,3,FALSE)</f>
        <v>OR</v>
      </c>
    </row>
    <row r="1330" spans="1:13" x14ac:dyDescent="0.25">
      <c r="A1330" s="5" t="s">
        <v>141</v>
      </c>
      <c r="B1330" s="5" t="s">
        <v>15</v>
      </c>
      <c r="C1330" s="5" t="s">
        <v>16</v>
      </c>
      <c r="D1330" s="5" t="s">
        <v>44</v>
      </c>
      <c r="E1330" s="5" t="s">
        <v>20</v>
      </c>
      <c r="F1330" s="5" t="s">
        <v>173</v>
      </c>
      <c r="G1330" s="3" t="str">
        <f>VLOOKUP(D1330,[1]tab_gl_segment_4!A:D,3,FALSE)</f>
        <v>CONSTRUCTION COST BUDGET</v>
      </c>
      <c r="H1330" s="4">
        <v>22677856.960000001</v>
      </c>
      <c r="I1330" s="4">
        <v>0</v>
      </c>
      <c r="J1330" s="4">
        <v>22677856.960000001</v>
      </c>
      <c r="K1330" s="4">
        <v>0</v>
      </c>
      <c r="L1330" s="3" t="str">
        <f>VLOOKUP(F1330,[1]demo_job_tbl!A:E,4,FALSE)</f>
        <v>DUNBAR HS RENO</v>
      </c>
      <c r="M1330" s="5" t="str">
        <f>VLOOKUP(F1330,[1]demo_job_tbl!A:C,3,FALSE)</f>
        <v>OR</v>
      </c>
    </row>
    <row r="1331" spans="1:13" x14ac:dyDescent="0.25">
      <c r="A1331" s="5" t="s">
        <v>141</v>
      </c>
      <c r="B1331" s="5" t="s">
        <v>15</v>
      </c>
      <c r="C1331" s="5" t="s">
        <v>16</v>
      </c>
      <c r="D1331" s="5" t="s">
        <v>45</v>
      </c>
      <c r="E1331" s="5" t="s">
        <v>20</v>
      </c>
      <c r="F1331" s="5" t="s">
        <v>173</v>
      </c>
      <c r="G1331" s="3" t="str">
        <f>VLOOKUP(D1331,[1]tab_gl_segment_4!A:D,3,FALSE)</f>
        <v>IN CONTRACT CONSTRUC ALLOWANCE</v>
      </c>
      <c r="H1331" s="4">
        <v>1059353.69</v>
      </c>
      <c r="I1331" s="4">
        <v>0</v>
      </c>
      <c r="J1331" s="4">
        <v>993808.14</v>
      </c>
      <c r="K1331" s="4">
        <v>65545.55</v>
      </c>
      <c r="L1331" s="3" t="str">
        <f>VLOOKUP(F1331,[1]demo_job_tbl!A:E,4,FALSE)</f>
        <v>DUNBAR HS RENO</v>
      </c>
      <c r="M1331" s="5" t="str">
        <f>VLOOKUP(F1331,[1]demo_job_tbl!A:C,3,FALSE)</f>
        <v>OR</v>
      </c>
    </row>
    <row r="1332" spans="1:13" x14ac:dyDescent="0.25">
      <c r="A1332" s="5" t="s">
        <v>141</v>
      </c>
      <c r="B1332" s="5" t="s">
        <v>15</v>
      </c>
      <c r="C1332" s="5" t="s">
        <v>16</v>
      </c>
      <c r="D1332" s="5" t="s">
        <v>17</v>
      </c>
      <c r="E1332" s="5" t="s">
        <v>20</v>
      </c>
      <c r="F1332" s="5" t="s">
        <v>173</v>
      </c>
      <c r="G1332" s="3" t="str">
        <f>VLOOKUP(D1332,[1]tab_gl_segment_4!A:D,3,FALSE)</f>
        <v>FURNITURE, FIXTURE &amp; EQUIPMENT</v>
      </c>
      <c r="H1332" s="4">
        <v>0</v>
      </c>
      <c r="I1332" s="4">
        <v>0</v>
      </c>
      <c r="J1332" s="4">
        <v>0</v>
      </c>
      <c r="K1332" s="4">
        <v>0</v>
      </c>
      <c r="L1332" s="3" t="str">
        <f>VLOOKUP(F1332,[1]demo_job_tbl!A:E,4,FALSE)</f>
        <v>DUNBAR HS RENO</v>
      </c>
      <c r="M1332" s="5" t="str">
        <f>VLOOKUP(F1332,[1]demo_job_tbl!A:C,3,FALSE)</f>
        <v>OR</v>
      </c>
    </row>
    <row r="1333" spans="1:13" x14ac:dyDescent="0.25">
      <c r="A1333" s="5" t="s">
        <v>141</v>
      </c>
      <c r="B1333" s="5" t="s">
        <v>15</v>
      </c>
      <c r="C1333" s="5" t="s">
        <v>16</v>
      </c>
      <c r="D1333" s="5" t="s">
        <v>152</v>
      </c>
      <c r="E1333" s="5" t="s">
        <v>20</v>
      </c>
      <c r="F1333" s="5" t="s">
        <v>173</v>
      </c>
      <c r="G1333" s="3" t="str">
        <f>VLOOKUP(D1333,[1]tab_gl_segment_4!A:D,3,FALSE)</f>
        <v>CONSTRUCT ESCALATION ALLOWANCE</v>
      </c>
      <c r="H1333" s="4">
        <v>0</v>
      </c>
      <c r="I1333" s="4">
        <v>0</v>
      </c>
      <c r="J1333" s="4">
        <v>0</v>
      </c>
      <c r="K1333" s="4">
        <v>0</v>
      </c>
      <c r="L1333" s="3" t="str">
        <f>VLOOKUP(F1333,[1]demo_job_tbl!A:E,4,FALSE)</f>
        <v>DUNBAR HS RENO</v>
      </c>
      <c r="M1333" s="5" t="str">
        <f>VLOOKUP(F1333,[1]demo_job_tbl!A:C,3,FALSE)</f>
        <v>OR</v>
      </c>
    </row>
    <row r="1334" spans="1:13" x14ac:dyDescent="0.25">
      <c r="A1334" s="5" t="s">
        <v>141</v>
      </c>
      <c r="B1334" s="5" t="s">
        <v>15</v>
      </c>
      <c r="C1334" s="5" t="s">
        <v>16</v>
      </c>
      <c r="D1334" s="5" t="s">
        <v>46</v>
      </c>
      <c r="E1334" s="5" t="s">
        <v>20</v>
      </c>
      <c r="F1334" s="5" t="s">
        <v>173</v>
      </c>
      <c r="G1334" s="3" t="str">
        <f>VLOOKUP(D1334,[1]tab_gl_segment_4!A:D,3,FALSE)</f>
        <v>PROGRAM MANAGEMENT</v>
      </c>
      <c r="H1334" s="4">
        <v>1268273.45</v>
      </c>
      <c r="I1334" s="4">
        <v>12682.74</v>
      </c>
      <c r="J1334" s="4">
        <v>1255590.71</v>
      </c>
      <c r="K1334" s="4">
        <v>0</v>
      </c>
      <c r="L1334" s="3" t="str">
        <f>VLOOKUP(F1334,[1]demo_job_tbl!A:E,4,FALSE)</f>
        <v>DUNBAR HS RENO</v>
      </c>
      <c r="M1334" s="5" t="str">
        <f>VLOOKUP(F1334,[1]demo_job_tbl!A:C,3,FALSE)</f>
        <v>OR</v>
      </c>
    </row>
    <row r="1335" spans="1:13" x14ac:dyDescent="0.25">
      <c r="A1335" s="5" t="s">
        <v>141</v>
      </c>
      <c r="B1335" s="5" t="s">
        <v>15</v>
      </c>
      <c r="C1335" s="5" t="s">
        <v>16</v>
      </c>
      <c r="D1335" s="5" t="s">
        <v>49</v>
      </c>
      <c r="E1335" s="5" t="s">
        <v>20</v>
      </c>
      <c r="F1335" s="5" t="s">
        <v>173</v>
      </c>
      <c r="G1335" s="3" t="str">
        <f>VLOOKUP(D1335,[1]tab_gl_segment_4!A:D,3,FALSE)</f>
        <v>COMMISSIONING</v>
      </c>
      <c r="H1335" s="4">
        <v>66400</v>
      </c>
      <c r="I1335" s="4">
        <v>0</v>
      </c>
      <c r="J1335" s="4">
        <v>66400</v>
      </c>
      <c r="K1335" s="4">
        <v>0</v>
      </c>
      <c r="L1335" s="3" t="str">
        <f>VLOOKUP(F1335,[1]demo_job_tbl!A:E,4,FALSE)</f>
        <v>DUNBAR HS RENO</v>
      </c>
      <c r="M1335" s="5" t="str">
        <f>VLOOKUP(F1335,[1]demo_job_tbl!A:C,3,FALSE)</f>
        <v>OR</v>
      </c>
    </row>
    <row r="1336" spans="1:13" x14ac:dyDescent="0.25">
      <c r="A1336" s="5" t="s">
        <v>141</v>
      </c>
      <c r="B1336" s="5" t="s">
        <v>15</v>
      </c>
      <c r="C1336" s="5" t="s">
        <v>16</v>
      </c>
      <c r="D1336" s="5" t="s">
        <v>144</v>
      </c>
      <c r="E1336" s="5" t="s">
        <v>20</v>
      </c>
      <c r="F1336" s="5" t="s">
        <v>173</v>
      </c>
      <c r="G1336" s="3" t="str">
        <f>VLOOKUP(D1336,[1]tab_gl_segment_4!A:D,3,FALSE)</f>
        <v>CONTINGENCY-FF&amp;E</v>
      </c>
      <c r="H1336" s="4">
        <v>0</v>
      </c>
      <c r="I1336" s="4">
        <v>0</v>
      </c>
      <c r="J1336" s="4">
        <v>0</v>
      </c>
      <c r="K1336" s="4">
        <v>0</v>
      </c>
      <c r="L1336" s="3" t="str">
        <f>VLOOKUP(F1336,[1]demo_job_tbl!A:E,4,FALSE)</f>
        <v>DUNBAR HS RENO</v>
      </c>
      <c r="M1336" s="5" t="str">
        <f>VLOOKUP(F1336,[1]demo_job_tbl!A:C,3,FALSE)</f>
        <v>OR</v>
      </c>
    </row>
    <row r="1337" spans="1:13" x14ac:dyDescent="0.25">
      <c r="A1337" s="5" t="s">
        <v>141</v>
      </c>
      <c r="B1337" s="5" t="s">
        <v>15</v>
      </c>
      <c r="C1337" s="5" t="s">
        <v>16</v>
      </c>
      <c r="D1337" s="5" t="s">
        <v>153</v>
      </c>
      <c r="E1337" s="5" t="s">
        <v>20</v>
      </c>
      <c r="F1337" s="5" t="s">
        <v>173</v>
      </c>
      <c r="G1337" s="3" t="str">
        <f>VLOOKUP(D1337,[1]tab_gl_segment_4!A:D,3,FALSE)</f>
        <v>OR Escalation Fee (CIP 2017)</v>
      </c>
      <c r="H1337" s="4">
        <v>0</v>
      </c>
      <c r="I1337" s="4">
        <v>0</v>
      </c>
      <c r="J1337" s="4">
        <v>0</v>
      </c>
      <c r="K1337" s="4">
        <v>0</v>
      </c>
      <c r="L1337" s="3" t="str">
        <f>VLOOKUP(F1337,[1]demo_job_tbl!A:E,4,FALSE)</f>
        <v>DUNBAR HS RENO</v>
      </c>
      <c r="M1337" s="5" t="str">
        <f>VLOOKUP(F1337,[1]demo_job_tbl!A:C,3,FALSE)</f>
        <v>OR</v>
      </c>
    </row>
    <row r="1338" spans="1:13" x14ac:dyDescent="0.25">
      <c r="A1338" s="5" t="s">
        <v>141</v>
      </c>
      <c r="B1338" s="5" t="s">
        <v>15</v>
      </c>
      <c r="C1338" s="5" t="s">
        <v>16</v>
      </c>
      <c r="D1338" s="5" t="s">
        <v>50</v>
      </c>
      <c r="E1338" s="5" t="s">
        <v>20</v>
      </c>
      <c r="F1338" s="5" t="s">
        <v>173</v>
      </c>
      <c r="G1338" s="3" t="str">
        <f>VLOOKUP(D1338,[1]tab_gl_segment_4!A:D,3,FALSE)</f>
        <v>GEOTECH</v>
      </c>
      <c r="H1338" s="4">
        <v>6130</v>
      </c>
      <c r="I1338" s="4">
        <v>0</v>
      </c>
      <c r="J1338" s="4">
        <v>6130</v>
      </c>
      <c r="K1338" s="4">
        <v>0</v>
      </c>
      <c r="L1338" s="3" t="str">
        <f>VLOOKUP(F1338,[1]demo_job_tbl!A:E,4,FALSE)</f>
        <v>DUNBAR HS RENO</v>
      </c>
      <c r="M1338" s="5" t="str">
        <f>VLOOKUP(F1338,[1]demo_job_tbl!A:C,3,FALSE)</f>
        <v>OR</v>
      </c>
    </row>
    <row r="1339" spans="1:13" x14ac:dyDescent="0.25">
      <c r="A1339" s="5" t="s">
        <v>141</v>
      </c>
      <c r="B1339" s="5" t="s">
        <v>15</v>
      </c>
      <c r="C1339" s="5" t="s">
        <v>16</v>
      </c>
      <c r="D1339" s="5" t="s">
        <v>51</v>
      </c>
      <c r="E1339" s="5" t="s">
        <v>20</v>
      </c>
      <c r="F1339" s="5" t="s">
        <v>173</v>
      </c>
      <c r="G1339" s="3" t="str">
        <f>VLOOKUP(D1339,[1]tab_gl_segment_4!A:D,3,FALSE)</f>
        <v>HAZMAT CONSULTING</v>
      </c>
      <c r="H1339" s="4">
        <v>192500</v>
      </c>
      <c r="I1339" s="4">
        <v>0</v>
      </c>
      <c r="J1339" s="4">
        <v>192500</v>
      </c>
      <c r="K1339" s="4">
        <v>0</v>
      </c>
      <c r="L1339" s="3" t="str">
        <f>VLOOKUP(F1339,[1]demo_job_tbl!A:E,4,FALSE)</f>
        <v>DUNBAR HS RENO</v>
      </c>
      <c r="M1339" s="5" t="str">
        <f>VLOOKUP(F1339,[1]demo_job_tbl!A:C,3,FALSE)</f>
        <v>OR</v>
      </c>
    </row>
    <row r="1340" spans="1:13" x14ac:dyDescent="0.25">
      <c r="A1340" s="5" t="s">
        <v>141</v>
      </c>
      <c r="B1340" s="5" t="s">
        <v>15</v>
      </c>
      <c r="C1340" s="5" t="s">
        <v>16</v>
      </c>
      <c r="D1340" s="5" t="s">
        <v>52</v>
      </c>
      <c r="E1340" s="5" t="s">
        <v>20</v>
      </c>
      <c r="F1340" s="5" t="s">
        <v>173</v>
      </c>
      <c r="G1340" s="3" t="str">
        <f>VLOOKUP(D1340,[1]tab_gl_segment_4!A:D,3,FALSE)</f>
        <v>CONTINGENCY HOLDING ACCT</v>
      </c>
      <c r="H1340" s="4">
        <v>0</v>
      </c>
      <c r="I1340" s="4">
        <v>0</v>
      </c>
      <c r="J1340" s="4">
        <v>0</v>
      </c>
      <c r="K1340" s="4">
        <v>0</v>
      </c>
      <c r="L1340" s="3" t="str">
        <f>VLOOKUP(F1340,[1]demo_job_tbl!A:E,4,FALSE)</f>
        <v>DUNBAR HS RENO</v>
      </c>
      <c r="M1340" s="5" t="str">
        <f>VLOOKUP(F1340,[1]demo_job_tbl!A:C,3,FALSE)</f>
        <v>OR</v>
      </c>
    </row>
    <row r="1341" spans="1:13" x14ac:dyDescent="0.25">
      <c r="A1341" s="5" t="s">
        <v>141</v>
      </c>
      <c r="B1341" s="5" t="s">
        <v>15</v>
      </c>
      <c r="C1341" s="5" t="s">
        <v>16</v>
      </c>
      <c r="D1341" s="5" t="s">
        <v>53</v>
      </c>
      <c r="E1341" s="5" t="s">
        <v>20</v>
      </c>
      <c r="F1341" s="5" t="s">
        <v>173</v>
      </c>
      <c r="G1341" s="3" t="str">
        <f>VLOOKUP(D1341,[1]tab_gl_segment_4!A:D,3,FALSE)</f>
        <v>ABATEMENT CONTINGENCY (HZMT)</v>
      </c>
      <c r="H1341" s="4">
        <v>80718.16</v>
      </c>
      <c r="I1341" s="4">
        <v>0</v>
      </c>
      <c r="J1341" s="4">
        <v>80718.16</v>
      </c>
      <c r="K1341" s="4">
        <v>0</v>
      </c>
      <c r="L1341" s="3" t="str">
        <f>VLOOKUP(F1341,[1]demo_job_tbl!A:E,4,FALSE)</f>
        <v>DUNBAR HS RENO</v>
      </c>
      <c r="M1341" s="5" t="str">
        <f>VLOOKUP(F1341,[1]demo_job_tbl!A:C,3,FALSE)</f>
        <v>OR</v>
      </c>
    </row>
    <row r="1342" spans="1:13" x14ac:dyDescent="0.25">
      <c r="A1342" s="5" t="s">
        <v>141</v>
      </c>
      <c r="B1342" s="5" t="s">
        <v>15</v>
      </c>
      <c r="C1342" s="5" t="s">
        <v>16</v>
      </c>
      <c r="D1342" s="5" t="s">
        <v>55</v>
      </c>
      <c r="E1342" s="5" t="s">
        <v>20</v>
      </c>
      <c r="F1342" s="5" t="s">
        <v>173</v>
      </c>
      <c r="G1342" s="3" t="str">
        <f>VLOOKUP(D1342,[1]tab_gl_segment_4!A:D,3,FALSE)</f>
        <v>MOVING</v>
      </c>
      <c r="H1342" s="4">
        <v>178345.2</v>
      </c>
      <c r="I1342" s="4">
        <v>0</v>
      </c>
      <c r="J1342" s="4">
        <v>178345.2</v>
      </c>
      <c r="K1342" s="4">
        <v>0</v>
      </c>
      <c r="L1342" s="3" t="str">
        <f>VLOOKUP(F1342,[1]demo_job_tbl!A:E,4,FALSE)</f>
        <v>DUNBAR HS RENO</v>
      </c>
      <c r="M1342" s="5" t="str">
        <f>VLOOKUP(F1342,[1]demo_job_tbl!A:C,3,FALSE)</f>
        <v>OR</v>
      </c>
    </row>
    <row r="1343" spans="1:13" x14ac:dyDescent="0.25">
      <c r="A1343" s="5" t="s">
        <v>141</v>
      </c>
      <c r="B1343" s="5" t="s">
        <v>15</v>
      </c>
      <c r="C1343" s="5" t="s">
        <v>16</v>
      </c>
      <c r="D1343" s="5" t="s">
        <v>56</v>
      </c>
      <c r="E1343" s="5" t="s">
        <v>20</v>
      </c>
      <c r="F1343" s="5" t="s">
        <v>173</v>
      </c>
      <c r="G1343" s="3" t="str">
        <f>VLOOKUP(D1343,[1]tab_gl_segment_4!A:D,3,FALSE)</f>
        <v>MATERIAL TESTING</v>
      </c>
      <c r="H1343" s="4">
        <v>19149.5</v>
      </c>
      <c r="I1343" s="4">
        <v>0</v>
      </c>
      <c r="J1343" s="4">
        <v>19149.5</v>
      </c>
      <c r="K1343" s="4">
        <v>0</v>
      </c>
      <c r="L1343" s="3" t="str">
        <f>VLOOKUP(F1343,[1]demo_job_tbl!A:E,4,FALSE)</f>
        <v>DUNBAR HS RENO</v>
      </c>
      <c r="M1343" s="5" t="str">
        <f>VLOOKUP(F1343,[1]demo_job_tbl!A:C,3,FALSE)</f>
        <v>OR</v>
      </c>
    </row>
    <row r="1344" spans="1:13" x14ac:dyDescent="0.25">
      <c r="A1344" s="5" t="s">
        <v>141</v>
      </c>
      <c r="B1344" s="5" t="s">
        <v>15</v>
      </c>
      <c r="C1344" s="5" t="s">
        <v>16</v>
      </c>
      <c r="D1344" s="5" t="s">
        <v>145</v>
      </c>
      <c r="E1344" s="5" t="s">
        <v>20</v>
      </c>
      <c r="F1344" s="5" t="s">
        <v>173</v>
      </c>
      <c r="G1344" s="3" t="str">
        <f>VLOOKUP(D1344,[1]tab_gl_segment_4!A:D,3,FALSE)</f>
        <v>MOBILIZATION SERVICES</v>
      </c>
      <c r="H1344" s="4">
        <v>0</v>
      </c>
      <c r="I1344" s="4">
        <v>0</v>
      </c>
      <c r="J1344" s="4">
        <v>0</v>
      </c>
      <c r="K1344" s="4">
        <v>0</v>
      </c>
      <c r="L1344" s="3" t="str">
        <f>VLOOKUP(F1344,[1]demo_job_tbl!A:E,4,FALSE)</f>
        <v>DUNBAR HS RENO</v>
      </c>
      <c r="M1344" s="5" t="str">
        <f>VLOOKUP(F1344,[1]demo_job_tbl!A:C,3,FALSE)</f>
        <v>OR</v>
      </c>
    </row>
    <row r="1345" spans="1:13" x14ac:dyDescent="0.25">
      <c r="A1345" s="5" t="s">
        <v>141</v>
      </c>
      <c r="B1345" s="5" t="s">
        <v>15</v>
      </c>
      <c r="C1345" s="5" t="s">
        <v>16</v>
      </c>
      <c r="D1345" s="5" t="s">
        <v>30</v>
      </c>
      <c r="E1345" s="5" t="s">
        <v>20</v>
      </c>
      <c r="F1345" s="5" t="s">
        <v>173</v>
      </c>
      <c r="G1345" s="3" t="str">
        <f>VLOOKUP(D1345,[1]tab_gl_segment_4!A:D,3,FALSE)</f>
        <v>OVERTIME COST</v>
      </c>
      <c r="H1345" s="4">
        <v>0</v>
      </c>
      <c r="I1345" s="4">
        <v>0</v>
      </c>
      <c r="J1345" s="4">
        <v>0</v>
      </c>
      <c r="K1345" s="4">
        <v>0</v>
      </c>
      <c r="L1345" s="3" t="str">
        <f>VLOOKUP(F1345,[1]demo_job_tbl!A:E,4,FALSE)</f>
        <v>DUNBAR HS RENO</v>
      </c>
      <c r="M1345" s="5" t="str">
        <f>VLOOKUP(F1345,[1]demo_job_tbl!A:C,3,FALSE)</f>
        <v>OR</v>
      </c>
    </row>
    <row r="1346" spans="1:13" x14ac:dyDescent="0.25">
      <c r="A1346" s="5" t="s">
        <v>141</v>
      </c>
      <c r="B1346" s="5" t="s">
        <v>15</v>
      </c>
      <c r="C1346" s="5" t="s">
        <v>16</v>
      </c>
      <c r="D1346" s="5" t="s">
        <v>57</v>
      </c>
      <c r="E1346" s="5" t="s">
        <v>20</v>
      </c>
      <c r="F1346" s="5" t="s">
        <v>173</v>
      </c>
      <c r="G1346" s="3" t="str">
        <f>VLOOKUP(D1346,[1]tab_gl_segment_4!A:D,3,FALSE)</f>
        <v>A/E REIMBURSABLES</v>
      </c>
      <c r="H1346" s="4">
        <v>1637.46</v>
      </c>
      <c r="I1346" s="4">
        <v>0</v>
      </c>
      <c r="J1346" s="4">
        <v>1637.46</v>
      </c>
      <c r="K1346" s="4">
        <v>0</v>
      </c>
      <c r="L1346" s="3" t="str">
        <f>VLOOKUP(F1346,[1]demo_job_tbl!A:E,4,FALSE)</f>
        <v>DUNBAR HS RENO</v>
      </c>
      <c r="M1346" s="5" t="str">
        <f>VLOOKUP(F1346,[1]demo_job_tbl!A:C,3,FALSE)</f>
        <v>OR</v>
      </c>
    </row>
    <row r="1347" spans="1:13" x14ac:dyDescent="0.25">
      <c r="A1347" s="5" t="s">
        <v>141</v>
      </c>
      <c r="B1347" s="5" t="s">
        <v>15</v>
      </c>
      <c r="C1347" s="5" t="s">
        <v>16</v>
      </c>
      <c r="D1347" s="5" t="s">
        <v>58</v>
      </c>
      <c r="E1347" s="5" t="s">
        <v>20</v>
      </c>
      <c r="F1347" s="5" t="s">
        <v>173</v>
      </c>
      <c r="G1347" s="3" t="str">
        <f>VLOOKUP(D1347,[1]tab_gl_segment_4!A:D,3,FALSE)</f>
        <v>ROOF CONSULTING</v>
      </c>
      <c r="H1347" s="4">
        <v>0</v>
      </c>
      <c r="I1347" s="4">
        <v>0</v>
      </c>
      <c r="J1347" s="4">
        <v>0</v>
      </c>
      <c r="K1347" s="4">
        <v>0</v>
      </c>
      <c r="L1347" s="3" t="str">
        <f>VLOOKUP(F1347,[1]demo_job_tbl!A:E,4,FALSE)</f>
        <v>DUNBAR HS RENO</v>
      </c>
      <c r="M1347" s="5" t="str">
        <f>VLOOKUP(F1347,[1]demo_job_tbl!A:C,3,FALSE)</f>
        <v>OR</v>
      </c>
    </row>
    <row r="1348" spans="1:13" x14ac:dyDescent="0.25">
      <c r="A1348" s="5" t="s">
        <v>141</v>
      </c>
      <c r="B1348" s="5" t="s">
        <v>15</v>
      </c>
      <c r="C1348" s="5" t="s">
        <v>16</v>
      </c>
      <c r="D1348" s="5" t="s">
        <v>59</v>
      </c>
      <c r="E1348" s="5" t="s">
        <v>20</v>
      </c>
      <c r="F1348" s="5" t="s">
        <v>173</v>
      </c>
      <c r="G1348" s="3" t="str">
        <f>VLOOKUP(D1348,[1]tab_gl_segment_4!A:D,3,FALSE)</f>
        <v>PERMIT/FEE REIMBURSEMENT</v>
      </c>
      <c r="H1348" s="4">
        <v>330</v>
      </c>
      <c r="I1348" s="4">
        <v>0</v>
      </c>
      <c r="J1348" s="4">
        <v>330</v>
      </c>
      <c r="K1348" s="4">
        <v>0</v>
      </c>
      <c r="L1348" s="3" t="str">
        <f>VLOOKUP(F1348,[1]demo_job_tbl!A:E,4,FALSE)</f>
        <v>DUNBAR HS RENO</v>
      </c>
      <c r="M1348" s="5" t="str">
        <f>VLOOKUP(F1348,[1]demo_job_tbl!A:C,3,FALSE)</f>
        <v>OR</v>
      </c>
    </row>
    <row r="1349" spans="1:13" x14ac:dyDescent="0.25">
      <c r="A1349" s="5" t="s">
        <v>141</v>
      </c>
      <c r="B1349" s="5" t="s">
        <v>15</v>
      </c>
      <c r="C1349" s="5" t="s">
        <v>16</v>
      </c>
      <c r="D1349" s="5" t="s">
        <v>146</v>
      </c>
      <c r="E1349" s="5" t="s">
        <v>20</v>
      </c>
      <c r="F1349" s="5" t="s">
        <v>173</v>
      </c>
      <c r="G1349" s="3" t="str">
        <f>VLOOKUP(D1349,[1]tab_gl_segment_4!A:D,3,FALSE)</f>
        <v>OR REIMUBRUSEMENTS</v>
      </c>
      <c r="H1349" s="4">
        <v>0</v>
      </c>
      <c r="I1349" s="4">
        <v>0</v>
      </c>
      <c r="J1349" s="4">
        <v>0</v>
      </c>
      <c r="K1349" s="4">
        <v>0</v>
      </c>
      <c r="L1349" s="3" t="str">
        <f>VLOOKUP(F1349,[1]demo_job_tbl!A:E,4,FALSE)</f>
        <v>DUNBAR HS RENO</v>
      </c>
      <c r="M1349" s="5" t="str">
        <f>VLOOKUP(F1349,[1]demo_job_tbl!A:C,3,FALSE)</f>
        <v>OR</v>
      </c>
    </row>
    <row r="1350" spans="1:13" x14ac:dyDescent="0.25">
      <c r="A1350" s="5" t="s">
        <v>141</v>
      </c>
      <c r="B1350" s="5" t="s">
        <v>15</v>
      </c>
      <c r="C1350" s="5" t="s">
        <v>16</v>
      </c>
      <c r="D1350" s="5" t="s">
        <v>60</v>
      </c>
      <c r="E1350" s="5" t="s">
        <v>20</v>
      </c>
      <c r="F1350" s="5" t="s">
        <v>173</v>
      </c>
      <c r="G1350" s="3" t="str">
        <f>VLOOKUP(D1350,[1]tab_gl_segment_4!A:D,3,FALSE)</f>
        <v>SURVEYING</v>
      </c>
      <c r="H1350" s="4">
        <v>17700</v>
      </c>
      <c r="I1350" s="4">
        <v>0</v>
      </c>
      <c r="J1350" s="4">
        <v>17700</v>
      </c>
      <c r="K1350" s="4">
        <v>0</v>
      </c>
      <c r="L1350" s="3" t="str">
        <f>VLOOKUP(F1350,[1]demo_job_tbl!A:E,4,FALSE)</f>
        <v>DUNBAR HS RENO</v>
      </c>
      <c r="M1350" s="5" t="str">
        <f>VLOOKUP(F1350,[1]demo_job_tbl!A:C,3,FALSE)</f>
        <v>OR</v>
      </c>
    </row>
    <row r="1351" spans="1:13" x14ac:dyDescent="0.25">
      <c r="A1351" s="5" t="s">
        <v>141</v>
      </c>
      <c r="B1351" s="5" t="s">
        <v>15</v>
      </c>
      <c r="C1351" s="5" t="s">
        <v>16</v>
      </c>
      <c r="D1351" s="5" t="s">
        <v>62</v>
      </c>
      <c r="E1351" s="5" t="s">
        <v>20</v>
      </c>
      <c r="F1351" s="5" t="s">
        <v>173</v>
      </c>
      <c r="G1351" s="3" t="str">
        <f>VLOOKUP(D1351,[1]tab_gl_segment_4!A:D,3,FALSE)</f>
        <v>TEST &amp; BALANCE</v>
      </c>
      <c r="H1351" s="4">
        <v>90588</v>
      </c>
      <c r="I1351" s="4">
        <v>0</v>
      </c>
      <c r="J1351" s="4">
        <v>90588</v>
      </c>
      <c r="K1351" s="4">
        <v>0</v>
      </c>
      <c r="L1351" s="3" t="str">
        <f>VLOOKUP(F1351,[1]demo_job_tbl!A:E,4,FALSE)</f>
        <v>DUNBAR HS RENO</v>
      </c>
      <c r="M1351" s="5" t="str">
        <f>VLOOKUP(F1351,[1]demo_job_tbl!A:C,3,FALSE)</f>
        <v>OR</v>
      </c>
    </row>
    <row r="1352" spans="1:13" x14ac:dyDescent="0.25">
      <c r="A1352" s="5" t="s">
        <v>141</v>
      </c>
      <c r="B1352" s="5" t="s">
        <v>15</v>
      </c>
      <c r="C1352" s="5" t="s">
        <v>16</v>
      </c>
      <c r="D1352" s="5" t="s">
        <v>147</v>
      </c>
      <c r="E1352" s="5" t="s">
        <v>20</v>
      </c>
      <c r="F1352" s="5" t="s">
        <v>173</v>
      </c>
      <c r="G1352" s="3" t="str">
        <f>VLOOKUP(D1352,[1]tab_gl_segment_4!A:D,3,FALSE)</f>
        <v>UTILITY COSTS-CONSTRUCTION</v>
      </c>
      <c r="H1352" s="4">
        <v>12323.52</v>
      </c>
      <c r="I1352" s="4">
        <v>0</v>
      </c>
      <c r="J1352" s="4">
        <v>12323.52</v>
      </c>
      <c r="K1352" s="4">
        <v>0</v>
      </c>
      <c r="L1352" s="3" t="str">
        <f>VLOOKUP(F1352,[1]demo_job_tbl!A:E,4,FALSE)</f>
        <v>DUNBAR HS RENO</v>
      </c>
      <c r="M1352" s="5" t="str">
        <f>VLOOKUP(F1352,[1]demo_job_tbl!A:C,3,FALSE)</f>
        <v>OR</v>
      </c>
    </row>
    <row r="1353" spans="1:13" x14ac:dyDescent="0.25">
      <c r="A1353" s="5" t="s">
        <v>141</v>
      </c>
      <c r="B1353" s="5" t="s">
        <v>15</v>
      </c>
      <c r="C1353" s="5" t="s">
        <v>72</v>
      </c>
      <c r="D1353" s="5" t="s">
        <v>17</v>
      </c>
      <c r="E1353" s="5" t="s">
        <v>20</v>
      </c>
      <c r="F1353" s="5" t="s">
        <v>173</v>
      </c>
      <c r="G1353" s="3" t="str">
        <f>VLOOKUP(D1353,[1]tab_gl_segment_4!A:D,3,FALSE)</f>
        <v>FURNITURE, FIXTURE &amp; EQUIPMENT</v>
      </c>
      <c r="H1353" s="4">
        <v>15804.96</v>
      </c>
      <c r="I1353" s="4">
        <v>0</v>
      </c>
      <c r="J1353" s="4">
        <v>15804.96</v>
      </c>
      <c r="K1353" s="4">
        <v>0</v>
      </c>
      <c r="L1353" s="3" t="str">
        <f>VLOOKUP(F1353,[1]demo_job_tbl!A:E,4,FALSE)</f>
        <v>DUNBAR HS RENO</v>
      </c>
      <c r="M1353" s="5" t="str">
        <f>VLOOKUP(F1353,[1]demo_job_tbl!A:C,3,FALSE)</f>
        <v>OR</v>
      </c>
    </row>
    <row r="1354" spans="1:13" x14ac:dyDescent="0.25">
      <c r="A1354" s="5" t="s">
        <v>141</v>
      </c>
      <c r="B1354" s="5" t="s">
        <v>15</v>
      </c>
      <c r="C1354" s="5" t="s">
        <v>29</v>
      </c>
      <c r="D1354" s="5" t="s">
        <v>30</v>
      </c>
      <c r="E1354" s="5" t="s">
        <v>20</v>
      </c>
      <c r="F1354" s="5" t="s">
        <v>21</v>
      </c>
      <c r="G1354" s="3" t="str">
        <f>VLOOKUP(D1354,[1]tab_gl_segment_4!A:D,3,FALSE)</f>
        <v>OVERTIME COST</v>
      </c>
      <c r="H1354" s="4">
        <v>2500</v>
      </c>
      <c r="I1354" s="4">
        <v>0</v>
      </c>
      <c r="J1354" s="4">
        <v>2402.1999999999998</v>
      </c>
      <c r="K1354" s="4">
        <v>97.8</v>
      </c>
      <c r="L1354" s="3" t="str">
        <f>VLOOKUP(F1354,[1]demo_job_tbl!A:E,4,FALSE)</f>
        <v>DUNBAR HS BUD REALLOCATION</v>
      </c>
      <c r="M1354" s="5" t="str">
        <f>VLOOKUP(F1354,[1]demo_job_tbl!A:C,3,FALSE)</f>
        <v>OR</v>
      </c>
    </row>
    <row r="1355" spans="1:13" x14ac:dyDescent="0.25">
      <c r="A1355" s="5" t="s">
        <v>141</v>
      </c>
      <c r="B1355" s="5" t="s">
        <v>15</v>
      </c>
      <c r="C1355" s="5" t="s">
        <v>149</v>
      </c>
      <c r="D1355" s="5" t="s">
        <v>30</v>
      </c>
      <c r="E1355" s="5" t="s">
        <v>20</v>
      </c>
      <c r="F1355" s="5" t="s">
        <v>21</v>
      </c>
      <c r="G1355" s="3" t="str">
        <f>VLOOKUP(D1355,[1]tab_gl_segment_4!A:D,3,FALSE)</f>
        <v>OVERTIME COST</v>
      </c>
      <c r="H1355" s="4">
        <v>3100</v>
      </c>
      <c r="I1355" s="4">
        <v>0</v>
      </c>
      <c r="J1355" s="4">
        <v>2710.81</v>
      </c>
      <c r="K1355" s="4">
        <v>389.19</v>
      </c>
      <c r="L1355" s="3" t="str">
        <f>VLOOKUP(F1355,[1]demo_job_tbl!A:E,4,FALSE)</f>
        <v>DUNBAR HS BUD REALLOCATION</v>
      </c>
      <c r="M1355" s="5" t="str">
        <f>VLOOKUP(F1355,[1]demo_job_tbl!A:C,3,FALSE)</f>
        <v>OR</v>
      </c>
    </row>
    <row r="1356" spans="1:13" x14ac:dyDescent="0.25">
      <c r="A1356" s="5" t="s">
        <v>141</v>
      </c>
      <c r="B1356" s="5" t="s">
        <v>15</v>
      </c>
      <c r="C1356" s="5" t="s">
        <v>33</v>
      </c>
      <c r="D1356" s="5" t="s">
        <v>30</v>
      </c>
      <c r="E1356" s="5" t="s">
        <v>20</v>
      </c>
      <c r="F1356" s="5" t="s">
        <v>21</v>
      </c>
      <c r="G1356" s="3" t="str">
        <f>VLOOKUP(D1356,[1]tab_gl_segment_4!A:D,3,FALSE)</f>
        <v>OVERTIME COST</v>
      </c>
      <c r="H1356" s="4">
        <v>125</v>
      </c>
      <c r="I1356" s="4">
        <v>0</v>
      </c>
      <c r="J1356" s="4">
        <v>74.16</v>
      </c>
      <c r="K1356" s="4">
        <v>50.84</v>
      </c>
      <c r="L1356" s="3" t="str">
        <f>VLOOKUP(F1356,[1]demo_job_tbl!A:E,4,FALSE)</f>
        <v>DUNBAR HS BUD REALLOCATION</v>
      </c>
      <c r="M1356" s="5" t="str">
        <f>VLOOKUP(F1356,[1]demo_job_tbl!A:C,3,FALSE)</f>
        <v>OR</v>
      </c>
    </row>
    <row r="1357" spans="1:13" x14ac:dyDescent="0.25">
      <c r="A1357" s="5" t="s">
        <v>141</v>
      </c>
      <c r="B1357" s="5" t="s">
        <v>15</v>
      </c>
      <c r="C1357" s="5" t="s">
        <v>34</v>
      </c>
      <c r="D1357" s="5" t="s">
        <v>30</v>
      </c>
      <c r="E1357" s="5" t="s">
        <v>20</v>
      </c>
      <c r="F1357" s="5" t="s">
        <v>21</v>
      </c>
      <c r="G1357" s="3" t="str">
        <f>VLOOKUP(D1357,[1]tab_gl_segment_4!A:D,3,FALSE)</f>
        <v>OVERTIME COST</v>
      </c>
      <c r="H1357" s="4">
        <v>50</v>
      </c>
      <c r="I1357" s="4">
        <v>0</v>
      </c>
      <c r="J1357" s="4">
        <v>5.4</v>
      </c>
      <c r="K1357" s="4">
        <v>44.6</v>
      </c>
      <c r="L1357" s="3" t="str">
        <f>VLOOKUP(F1357,[1]demo_job_tbl!A:E,4,FALSE)</f>
        <v>DUNBAR HS BUD REALLOCATION</v>
      </c>
      <c r="M1357" s="5" t="str">
        <f>VLOOKUP(F1357,[1]demo_job_tbl!A:C,3,FALSE)</f>
        <v>OR</v>
      </c>
    </row>
    <row r="1358" spans="1:13" x14ac:dyDescent="0.25">
      <c r="A1358" s="5" t="s">
        <v>141</v>
      </c>
      <c r="B1358" s="5" t="s">
        <v>15</v>
      </c>
      <c r="C1358" s="5" t="s">
        <v>35</v>
      </c>
      <c r="D1358" s="5" t="s">
        <v>30</v>
      </c>
      <c r="E1358" s="5" t="s">
        <v>20</v>
      </c>
      <c r="F1358" s="5" t="s">
        <v>21</v>
      </c>
      <c r="G1358" s="3" t="str">
        <f>VLOOKUP(D1358,[1]tab_gl_segment_4!A:D,3,FALSE)</f>
        <v>OVERTIME COST</v>
      </c>
      <c r="H1358" s="4">
        <v>125</v>
      </c>
      <c r="I1358" s="4">
        <v>0</v>
      </c>
      <c r="J1358" s="4">
        <v>58.99</v>
      </c>
      <c r="K1358" s="4">
        <v>66.010000000000005</v>
      </c>
      <c r="L1358" s="3" t="str">
        <f>VLOOKUP(F1358,[1]demo_job_tbl!A:E,4,FALSE)</f>
        <v>DUNBAR HS BUD REALLOCATION</v>
      </c>
      <c r="M1358" s="5" t="str">
        <f>VLOOKUP(F1358,[1]demo_job_tbl!A:C,3,FALSE)</f>
        <v>OR</v>
      </c>
    </row>
    <row r="1359" spans="1:13" x14ac:dyDescent="0.25">
      <c r="A1359" s="5" t="s">
        <v>141</v>
      </c>
      <c r="B1359" s="5" t="s">
        <v>15</v>
      </c>
      <c r="C1359" s="5" t="s">
        <v>36</v>
      </c>
      <c r="D1359" s="5" t="s">
        <v>30</v>
      </c>
      <c r="E1359" s="5" t="s">
        <v>20</v>
      </c>
      <c r="F1359" s="5" t="s">
        <v>21</v>
      </c>
      <c r="G1359" s="3" t="str">
        <f>VLOOKUP(D1359,[1]tab_gl_segment_4!A:D,3,FALSE)</f>
        <v>OVERTIME COST</v>
      </c>
      <c r="H1359" s="4">
        <v>50</v>
      </c>
      <c r="I1359" s="4">
        <v>0</v>
      </c>
      <c r="J1359" s="4">
        <v>6.32</v>
      </c>
      <c r="K1359" s="4">
        <v>43.68</v>
      </c>
      <c r="L1359" s="3" t="str">
        <f>VLOOKUP(F1359,[1]demo_job_tbl!A:E,4,FALSE)</f>
        <v>DUNBAR HS BUD REALLOCATION</v>
      </c>
      <c r="M1359" s="5" t="str">
        <f>VLOOKUP(F1359,[1]demo_job_tbl!A:C,3,FALSE)</f>
        <v>OR</v>
      </c>
    </row>
    <row r="1360" spans="1:13" x14ac:dyDescent="0.25">
      <c r="A1360" s="5" t="s">
        <v>141</v>
      </c>
      <c r="B1360" s="5" t="s">
        <v>15</v>
      </c>
      <c r="C1360" s="5" t="s">
        <v>37</v>
      </c>
      <c r="D1360" s="5" t="s">
        <v>30</v>
      </c>
      <c r="E1360" s="5" t="s">
        <v>20</v>
      </c>
      <c r="F1360" s="5" t="s">
        <v>21</v>
      </c>
      <c r="G1360" s="3" t="str">
        <f>VLOOKUP(D1360,[1]tab_gl_segment_4!A:D,3,FALSE)</f>
        <v>OVERTIME COST</v>
      </c>
      <c r="H1360" s="4">
        <v>350</v>
      </c>
      <c r="I1360" s="4">
        <v>0</v>
      </c>
      <c r="J1360" s="4">
        <v>300.75</v>
      </c>
      <c r="K1360" s="4">
        <v>49.25</v>
      </c>
      <c r="L1360" s="3" t="str">
        <f>VLOOKUP(F1360,[1]demo_job_tbl!A:E,4,FALSE)</f>
        <v>DUNBAR HS BUD REALLOCATION</v>
      </c>
      <c r="M1360" s="5" t="str">
        <f>VLOOKUP(F1360,[1]demo_job_tbl!A:C,3,FALSE)</f>
        <v>OR</v>
      </c>
    </row>
    <row r="1361" spans="1:13" x14ac:dyDescent="0.25">
      <c r="A1361" s="5" t="s">
        <v>141</v>
      </c>
      <c r="B1361" s="5" t="s">
        <v>15</v>
      </c>
      <c r="C1361" s="5" t="s">
        <v>38</v>
      </c>
      <c r="D1361" s="5" t="s">
        <v>30</v>
      </c>
      <c r="E1361" s="5" t="s">
        <v>20</v>
      </c>
      <c r="F1361" s="5" t="s">
        <v>21</v>
      </c>
      <c r="G1361" s="3" t="str">
        <f>VLOOKUP(D1361,[1]tab_gl_segment_4!A:D,3,FALSE)</f>
        <v>OVERTIME COST</v>
      </c>
      <c r="H1361" s="4">
        <v>50</v>
      </c>
      <c r="I1361" s="4">
        <v>0</v>
      </c>
      <c r="J1361" s="4">
        <v>4.54</v>
      </c>
      <c r="K1361" s="4">
        <v>45.46</v>
      </c>
      <c r="L1361" s="3" t="str">
        <f>VLOOKUP(F1361,[1]demo_job_tbl!A:E,4,FALSE)</f>
        <v>DUNBAR HS BUD REALLOCATION</v>
      </c>
      <c r="M1361" s="5" t="str">
        <f>VLOOKUP(F1361,[1]demo_job_tbl!A:C,3,FALSE)</f>
        <v>OR</v>
      </c>
    </row>
    <row r="1362" spans="1:13" x14ac:dyDescent="0.25">
      <c r="A1362" s="5" t="s">
        <v>141</v>
      </c>
      <c r="B1362" s="5" t="s">
        <v>15</v>
      </c>
      <c r="C1362" s="5" t="s">
        <v>39</v>
      </c>
      <c r="D1362" s="5" t="s">
        <v>17</v>
      </c>
      <c r="E1362" s="5" t="s">
        <v>20</v>
      </c>
      <c r="F1362" s="5" t="s">
        <v>21</v>
      </c>
      <c r="G1362" s="3" t="str">
        <f>VLOOKUP(D1362,[1]tab_gl_segment_4!A:D,3,FALSE)</f>
        <v>FURNITURE, FIXTURE &amp; EQUIPMENT</v>
      </c>
      <c r="H1362" s="4">
        <v>0</v>
      </c>
      <c r="I1362" s="4">
        <v>0</v>
      </c>
      <c r="J1362" s="4">
        <v>0</v>
      </c>
      <c r="K1362" s="4">
        <v>0</v>
      </c>
      <c r="L1362" s="3" t="str">
        <f>VLOOKUP(F1362,[1]demo_job_tbl!A:E,4,FALSE)</f>
        <v>DUNBAR HS BUD REALLOCATION</v>
      </c>
      <c r="M1362" s="5" t="str">
        <f>VLOOKUP(F1362,[1]demo_job_tbl!A:C,3,FALSE)</f>
        <v>OR</v>
      </c>
    </row>
    <row r="1363" spans="1:13" x14ac:dyDescent="0.25">
      <c r="A1363" s="5" t="s">
        <v>141</v>
      </c>
      <c r="B1363" s="5" t="s">
        <v>15</v>
      </c>
      <c r="C1363" s="5" t="s">
        <v>16</v>
      </c>
      <c r="D1363" s="5" t="s">
        <v>40</v>
      </c>
      <c r="E1363" s="5" t="s">
        <v>20</v>
      </c>
      <c r="F1363" s="5" t="s">
        <v>21</v>
      </c>
      <c r="G1363" s="3" t="str">
        <f>VLOOKUP(D1363,[1]tab_gl_segment_4!A:D,3,FALSE)</f>
        <v>A/E ALLOWANCES</v>
      </c>
      <c r="H1363" s="4">
        <v>20000</v>
      </c>
      <c r="I1363" s="4">
        <v>1820</v>
      </c>
      <c r="J1363" s="4">
        <v>18180</v>
      </c>
      <c r="K1363" s="4">
        <v>0</v>
      </c>
      <c r="L1363" s="3" t="str">
        <f>VLOOKUP(F1363,[1]demo_job_tbl!A:E,4,FALSE)</f>
        <v>DUNBAR HS BUD REALLOCATION</v>
      </c>
      <c r="M1363" s="5" t="str">
        <f>VLOOKUP(F1363,[1]demo_job_tbl!A:C,3,FALSE)</f>
        <v>OR</v>
      </c>
    </row>
    <row r="1364" spans="1:13" x14ac:dyDescent="0.25">
      <c r="A1364" s="5" t="s">
        <v>141</v>
      </c>
      <c r="B1364" s="5" t="s">
        <v>15</v>
      </c>
      <c r="C1364" s="5" t="s">
        <v>16</v>
      </c>
      <c r="D1364" s="5" t="s">
        <v>41</v>
      </c>
      <c r="E1364" s="5" t="s">
        <v>20</v>
      </c>
      <c r="F1364" s="5" t="s">
        <v>21</v>
      </c>
      <c r="G1364" s="3" t="str">
        <f>VLOOKUP(D1364,[1]tab_gl_segment_4!A:D,3,FALSE)</f>
        <v>ACCESSIBILITY (RAS)</v>
      </c>
      <c r="H1364" s="4">
        <v>0</v>
      </c>
      <c r="I1364" s="4">
        <v>0</v>
      </c>
      <c r="J1364" s="4">
        <v>0</v>
      </c>
      <c r="K1364" s="4">
        <v>0</v>
      </c>
      <c r="L1364" s="3" t="str">
        <f>VLOOKUP(F1364,[1]demo_job_tbl!A:E,4,FALSE)</f>
        <v>DUNBAR HS BUD REALLOCATION</v>
      </c>
      <c r="M1364" s="5" t="str">
        <f>VLOOKUP(F1364,[1]demo_job_tbl!A:C,3,FALSE)</f>
        <v>OR</v>
      </c>
    </row>
    <row r="1365" spans="1:13" x14ac:dyDescent="0.25">
      <c r="A1365" s="5" t="s">
        <v>141</v>
      </c>
      <c r="B1365" s="5" t="s">
        <v>15</v>
      </c>
      <c r="C1365" s="5" t="s">
        <v>16</v>
      </c>
      <c r="D1365" s="5" t="s">
        <v>42</v>
      </c>
      <c r="E1365" s="5" t="s">
        <v>20</v>
      </c>
      <c r="F1365" s="5" t="s">
        <v>21</v>
      </c>
      <c r="G1365" s="3" t="str">
        <f>VLOOKUP(D1365,[1]tab_gl_segment_4!A:D,3,FALSE)</f>
        <v>ABATEMENT</v>
      </c>
      <c r="H1365" s="4">
        <v>81501.31</v>
      </c>
      <c r="I1365" s="4">
        <v>0</v>
      </c>
      <c r="J1365" s="4">
        <v>80713.95</v>
      </c>
      <c r="K1365" s="4">
        <v>787.36</v>
      </c>
      <c r="L1365" s="3" t="str">
        <f>VLOOKUP(F1365,[1]demo_job_tbl!A:E,4,FALSE)</f>
        <v>DUNBAR HS BUD REALLOCATION</v>
      </c>
      <c r="M1365" s="5" t="str">
        <f>VLOOKUP(F1365,[1]demo_job_tbl!A:C,3,FALSE)</f>
        <v>OR</v>
      </c>
    </row>
    <row r="1366" spans="1:13" x14ac:dyDescent="0.25">
      <c r="A1366" s="5" t="s">
        <v>141</v>
      </c>
      <c r="B1366" s="5" t="s">
        <v>15</v>
      </c>
      <c r="C1366" s="5" t="s">
        <v>16</v>
      </c>
      <c r="D1366" s="5" t="s">
        <v>160</v>
      </c>
      <c r="E1366" s="5" t="s">
        <v>20</v>
      </c>
      <c r="F1366" s="5" t="s">
        <v>21</v>
      </c>
      <c r="G1366" s="3" t="str">
        <f>VLOOKUP(D1366,[1]tab_gl_segment_4!A:D,3,FALSE)</f>
        <v>OR ADDITIONAL SERVIES</v>
      </c>
      <c r="H1366" s="4">
        <v>157500</v>
      </c>
      <c r="I1366" s="4">
        <v>12600</v>
      </c>
      <c r="J1366" s="4">
        <v>144900</v>
      </c>
      <c r="K1366" s="4">
        <v>0</v>
      </c>
      <c r="L1366" s="3" t="str">
        <f>VLOOKUP(F1366,[1]demo_job_tbl!A:E,4,FALSE)</f>
        <v>DUNBAR HS BUD REALLOCATION</v>
      </c>
      <c r="M1366" s="5" t="str">
        <f>VLOOKUP(F1366,[1]demo_job_tbl!A:C,3,FALSE)</f>
        <v>OR</v>
      </c>
    </row>
    <row r="1367" spans="1:13" x14ac:dyDescent="0.25">
      <c r="A1367" s="5" t="s">
        <v>141</v>
      </c>
      <c r="B1367" s="5" t="s">
        <v>15</v>
      </c>
      <c r="C1367" s="5" t="s">
        <v>16</v>
      </c>
      <c r="D1367" s="5" t="s">
        <v>43</v>
      </c>
      <c r="E1367" s="5" t="s">
        <v>20</v>
      </c>
      <c r="F1367" s="5" t="s">
        <v>21</v>
      </c>
      <c r="G1367" s="3" t="str">
        <f>VLOOKUP(D1367,[1]tab_gl_segment_4!A:D,3,FALSE)</f>
        <v>DESIGN SERVICES</v>
      </c>
      <c r="H1367" s="4">
        <v>274777.08</v>
      </c>
      <c r="I1367" s="4">
        <v>17860.509999999998</v>
      </c>
      <c r="J1367" s="4">
        <v>256916.57</v>
      </c>
      <c r="K1367" s="4">
        <v>0</v>
      </c>
      <c r="L1367" s="3" t="str">
        <f>VLOOKUP(F1367,[1]demo_job_tbl!A:E,4,FALSE)</f>
        <v>DUNBAR HS BUD REALLOCATION</v>
      </c>
      <c r="M1367" s="5" t="str">
        <f>VLOOKUP(F1367,[1]demo_job_tbl!A:C,3,FALSE)</f>
        <v>OR</v>
      </c>
    </row>
    <row r="1368" spans="1:13" x14ac:dyDescent="0.25">
      <c r="A1368" s="5" t="s">
        <v>141</v>
      </c>
      <c r="B1368" s="5" t="s">
        <v>15</v>
      </c>
      <c r="C1368" s="5" t="s">
        <v>16</v>
      </c>
      <c r="D1368" s="5" t="s">
        <v>44</v>
      </c>
      <c r="E1368" s="5" t="s">
        <v>20</v>
      </c>
      <c r="F1368" s="5" t="s">
        <v>21</v>
      </c>
      <c r="G1368" s="3" t="str">
        <f>VLOOKUP(D1368,[1]tab_gl_segment_4!A:D,3,FALSE)</f>
        <v>CONSTRUCTION COST BUDGET</v>
      </c>
      <c r="H1368" s="4">
        <v>0</v>
      </c>
      <c r="I1368" s="4">
        <v>0</v>
      </c>
      <c r="J1368" s="4">
        <v>0</v>
      </c>
      <c r="K1368" s="4">
        <v>0</v>
      </c>
      <c r="L1368" s="3" t="str">
        <f>VLOOKUP(F1368,[1]demo_job_tbl!A:E,4,FALSE)</f>
        <v>DUNBAR HS BUD REALLOCATION</v>
      </c>
      <c r="M1368" s="5" t="str">
        <f>VLOOKUP(F1368,[1]demo_job_tbl!A:C,3,FALSE)</f>
        <v>OR</v>
      </c>
    </row>
    <row r="1369" spans="1:13" x14ac:dyDescent="0.25">
      <c r="A1369" s="5" t="s">
        <v>141</v>
      </c>
      <c r="B1369" s="5" t="s">
        <v>15</v>
      </c>
      <c r="C1369" s="5" t="s">
        <v>16</v>
      </c>
      <c r="D1369" s="5" t="s">
        <v>45</v>
      </c>
      <c r="E1369" s="5" t="s">
        <v>20</v>
      </c>
      <c r="F1369" s="5" t="s">
        <v>21</v>
      </c>
      <c r="G1369" s="3" t="str">
        <f>VLOOKUP(D1369,[1]tab_gl_segment_4!A:D,3,FALSE)</f>
        <v>IN CONTRACT CONSTRUC ALLOWANCE</v>
      </c>
      <c r="H1369" s="4">
        <v>198933</v>
      </c>
      <c r="I1369" s="4">
        <v>0</v>
      </c>
      <c r="J1369" s="4">
        <v>198933</v>
      </c>
      <c r="K1369" s="4">
        <v>0</v>
      </c>
      <c r="L1369" s="3" t="str">
        <f>VLOOKUP(F1369,[1]demo_job_tbl!A:E,4,FALSE)</f>
        <v>DUNBAR HS BUD REALLOCATION</v>
      </c>
      <c r="M1369" s="5" t="str">
        <f>VLOOKUP(F1369,[1]demo_job_tbl!A:C,3,FALSE)</f>
        <v>OR</v>
      </c>
    </row>
    <row r="1370" spans="1:13" x14ac:dyDescent="0.25">
      <c r="A1370" s="5" t="s">
        <v>141</v>
      </c>
      <c r="B1370" s="5" t="s">
        <v>15</v>
      </c>
      <c r="C1370" s="5" t="s">
        <v>16</v>
      </c>
      <c r="D1370" s="5" t="s">
        <v>17</v>
      </c>
      <c r="E1370" s="5" t="s">
        <v>20</v>
      </c>
      <c r="F1370" s="5" t="s">
        <v>21</v>
      </c>
      <c r="G1370" s="3" t="str">
        <f>VLOOKUP(D1370,[1]tab_gl_segment_4!A:D,3,FALSE)</f>
        <v>FURNITURE, FIXTURE &amp; EQUIPMENT</v>
      </c>
      <c r="H1370" s="4">
        <v>63835</v>
      </c>
      <c r="I1370" s="4">
        <v>0</v>
      </c>
      <c r="J1370" s="4">
        <v>63834.76</v>
      </c>
      <c r="K1370" s="4">
        <v>0.24</v>
      </c>
      <c r="L1370" s="3" t="str">
        <f>VLOOKUP(F1370,[1]demo_job_tbl!A:E,4,FALSE)</f>
        <v>DUNBAR HS BUD REALLOCATION</v>
      </c>
      <c r="M1370" s="5" t="str">
        <f>VLOOKUP(F1370,[1]demo_job_tbl!A:C,3,FALSE)</f>
        <v>OR</v>
      </c>
    </row>
    <row r="1371" spans="1:13" x14ac:dyDescent="0.25">
      <c r="A1371" s="5" t="s">
        <v>141</v>
      </c>
      <c r="B1371" s="5" t="s">
        <v>15</v>
      </c>
      <c r="C1371" s="5" t="s">
        <v>16</v>
      </c>
      <c r="D1371" s="5" t="s">
        <v>46</v>
      </c>
      <c r="E1371" s="5" t="s">
        <v>20</v>
      </c>
      <c r="F1371" s="5" t="s">
        <v>21</v>
      </c>
      <c r="G1371" s="3" t="str">
        <f>VLOOKUP(D1371,[1]tab_gl_segment_4!A:D,3,FALSE)</f>
        <v>PROGRAM MANAGEMENT</v>
      </c>
      <c r="H1371" s="4">
        <v>0</v>
      </c>
      <c r="I1371" s="4">
        <v>0</v>
      </c>
      <c r="J1371" s="4">
        <v>0</v>
      </c>
      <c r="K1371" s="4">
        <v>0</v>
      </c>
      <c r="L1371" s="3" t="str">
        <f>VLOOKUP(F1371,[1]demo_job_tbl!A:E,4,FALSE)</f>
        <v>DUNBAR HS BUD REALLOCATION</v>
      </c>
      <c r="M1371" s="5" t="str">
        <f>VLOOKUP(F1371,[1]demo_job_tbl!A:C,3,FALSE)</f>
        <v>OR</v>
      </c>
    </row>
    <row r="1372" spans="1:13" x14ac:dyDescent="0.25">
      <c r="A1372" s="5" t="s">
        <v>141</v>
      </c>
      <c r="B1372" s="5" t="s">
        <v>15</v>
      </c>
      <c r="C1372" s="5" t="s">
        <v>16</v>
      </c>
      <c r="D1372" s="5" t="s">
        <v>48</v>
      </c>
      <c r="E1372" s="5" t="s">
        <v>20</v>
      </c>
      <c r="F1372" s="5" t="s">
        <v>21</v>
      </c>
      <c r="G1372" s="3" t="str">
        <f>VLOOKUP(D1372,[1]tab_gl_segment_4!A:D,3,FALSE)</f>
        <v>JOC CONTINGENCY</v>
      </c>
      <c r="H1372" s="4">
        <v>23931.43</v>
      </c>
      <c r="I1372" s="4">
        <v>0</v>
      </c>
      <c r="J1372" s="4">
        <v>0</v>
      </c>
      <c r="K1372" s="4">
        <v>23931.43</v>
      </c>
      <c r="L1372" s="3" t="str">
        <f>VLOOKUP(F1372,[1]demo_job_tbl!A:E,4,FALSE)</f>
        <v>DUNBAR HS BUD REALLOCATION</v>
      </c>
      <c r="M1372" s="5" t="str">
        <f>VLOOKUP(F1372,[1]demo_job_tbl!A:C,3,FALSE)</f>
        <v>OR</v>
      </c>
    </row>
    <row r="1373" spans="1:13" x14ac:dyDescent="0.25">
      <c r="A1373" s="5" t="s">
        <v>141</v>
      </c>
      <c r="B1373" s="5" t="s">
        <v>15</v>
      </c>
      <c r="C1373" s="5" t="s">
        <v>16</v>
      </c>
      <c r="D1373" s="5" t="s">
        <v>49</v>
      </c>
      <c r="E1373" s="5" t="s">
        <v>20</v>
      </c>
      <c r="F1373" s="5" t="s">
        <v>21</v>
      </c>
      <c r="G1373" s="3" t="str">
        <f>VLOOKUP(D1373,[1]tab_gl_segment_4!A:D,3,FALSE)</f>
        <v>COMMISSIONING</v>
      </c>
      <c r="H1373" s="4">
        <v>0</v>
      </c>
      <c r="I1373" s="4">
        <v>0</v>
      </c>
      <c r="J1373" s="4">
        <v>0</v>
      </c>
      <c r="K1373" s="4">
        <v>0</v>
      </c>
      <c r="L1373" s="3" t="str">
        <f>VLOOKUP(F1373,[1]demo_job_tbl!A:E,4,FALSE)</f>
        <v>DUNBAR HS BUD REALLOCATION</v>
      </c>
      <c r="M1373" s="5" t="str">
        <f>VLOOKUP(F1373,[1]demo_job_tbl!A:C,3,FALSE)</f>
        <v>OR</v>
      </c>
    </row>
    <row r="1374" spans="1:13" x14ac:dyDescent="0.25">
      <c r="A1374" s="5" t="s">
        <v>141</v>
      </c>
      <c r="B1374" s="5" t="s">
        <v>15</v>
      </c>
      <c r="C1374" s="5" t="s">
        <v>16</v>
      </c>
      <c r="D1374" s="5" t="s">
        <v>50</v>
      </c>
      <c r="E1374" s="5" t="s">
        <v>20</v>
      </c>
      <c r="F1374" s="5" t="s">
        <v>21</v>
      </c>
      <c r="G1374" s="3" t="str">
        <f>VLOOKUP(D1374,[1]tab_gl_segment_4!A:D,3,FALSE)</f>
        <v>GEOTECH</v>
      </c>
      <c r="H1374" s="4">
        <v>11035</v>
      </c>
      <c r="I1374" s="4">
        <v>0</v>
      </c>
      <c r="J1374" s="4">
        <v>11035</v>
      </c>
      <c r="K1374" s="4">
        <v>0</v>
      </c>
      <c r="L1374" s="3" t="str">
        <f>VLOOKUP(F1374,[1]demo_job_tbl!A:E,4,FALSE)</f>
        <v>DUNBAR HS BUD REALLOCATION</v>
      </c>
      <c r="M1374" s="5" t="str">
        <f>VLOOKUP(F1374,[1]demo_job_tbl!A:C,3,FALSE)</f>
        <v>OR</v>
      </c>
    </row>
    <row r="1375" spans="1:13" x14ac:dyDescent="0.25">
      <c r="A1375" s="5" t="s">
        <v>141</v>
      </c>
      <c r="B1375" s="5" t="s">
        <v>15</v>
      </c>
      <c r="C1375" s="5" t="s">
        <v>16</v>
      </c>
      <c r="D1375" s="5" t="s">
        <v>51</v>
      </c>
      <c r="E1375" s="5" t="s">
        <v>20</v>
      </c>
      <c r="F1375" s="5" t="s">
        <v>21</v>
      </c>
      <c r="G1375" s="3" t="str">
        <f>VLOOKUP(D1375,[1]tab_gl_segment_4!A:D,3,FALSE)</f>
        <v>HAZMAT CONSULTING</v>
      </c>
      <c r="H1375" s="4">
        <v>18615</v>
      </c>
      <c r="I1375" s="4">
        <v>2155</v>
      </c>
      <c r="J1375" s="4">
        <v>15710</v>
      </c>
      <c r="K1375" s="4">
        <v>750</v>
      </c>
      <c r="L1375" s="3" t="str">
        <f>VLOOKUP(F1375,[1]demo_job_tbl!A:E,4,FALSE)</f>
        <v>DUNBAR HS BUD REALLOCATION</v>
      </c>
      <c r="M1375" s="5" t="str">
        <f>VLOOKUP(F1375,[1]demo_job_tbl!A:C,3,FALSE)</f>
        <v>OR</v>
      </c>
    </row>
    <row r="1376" spans="1:13" x14ac:dyDescent="0.25">
      <c r="A1376" s="5" t="s">
        <v>141</v>
      </c>
      <c r="B1376" s="5" t="s">
        <v>15</v>
      </c>
      <c r="C1376" s="5" t="s">
        <v>16</v>
      </c>
      <c r="D1376" s="5" t="s">
        <v>52</v>
      </c>
      <c r="E1376" s="5" t="s">
        <v>20</v>
      </c>
      <c r="F1376" s="5" t="s">
        <v>21</v>
      </c>
      <c r="G1376" s="3" t="str">
        <f>VLOOKUP(D1376,[1]tab_gl_segment_4!A:D,3,FALSE)</f>
        <v>CONTINGENCY HOLDING ACCT</v>
      </c>
      <c r="H1376" s="4">
        <v>15441</v>
      </c>
      <c r="I1376" s="4">
        <v>0</v>
      </c>
      <c r="J1376" s="4">
        <v>0</v>
      </c>
      <c r="K1376" s="4">
        <v>15441</v>
      </c>
      <c r="L1376" s="3" t="str">
        <f>VLOOKUP(F1376,[1]demo_job_tbl!A:E,4,FALSE)</f>
        <v>DUNBAR HS BUD REALLOCATION</v>
      </c>
      <c r="M1376" s="5" t="str">
        <f>VLOOKUP(F1376,[1]demo_job_tbl!A:C,3,FALSE)</f>
        <v>OR</v>
      </c>
    </row>
    <row r="1377" spans="1:13" x14ac:dyDescent="0.25">
      <c r="A1377" s="5" t="s">
        <v>141</v>
      </c>
      <c r="B1377" s="5" t="s">
        <v>15</v>
      </c>
      <c r="C1377" s="5" t="s">
        <v>16</v>
      </c>
      <c r="D1377" s="5" t="s">
        <v>53</v>
      </c>
      <c r="E1377" s="5" t="s">
        <v>20</v>
      </c>
      <c r="F1377" s="5" t="s">
        <v>21</v>
      </c>
      <c r="G1377" s="3" t="str">
        <f>VLOOKUP(D1377,[1]tab_gl_segment_4!A:D,3,FALSE)</f>
        <v>ABATEMENT CONTINGENCY (HZMT)</v>
      </c>
      <c r="H1377" s="4">
        <v>8018</v>
      </c>
      <c r="I1377" s="4">
        <v>0</v>
      </c>
      <c r="J1377" s="4">
        <v>0</v>
      </c>
      <c r="K1377" s="4">
        <v>8018</v>
      </c>
      <c r="L1377" s="3" t="str">
        <f>VLOOKUP(F1377,[1]demo_job_tbl!A:E,4,FALSE)</f>
        <v>DUNBAR HS BUD REALLOCATION</v>
      </c>
      <c r="M1377" s="5" t="str">
        <f>VLOOKUP(F1377,[1]demo_job_tbl!A:C,3,FALSE)</f>
        <v>OR</v>
      </c>
    </row>
    <row r="1378" spans="1:13" x14ac:dyDescent="0.25">
      <c r="A1378" s="5" t="s">
        <v>141</v>
      </c>
      <c r="B1378" s="5" t="s">
        <v>15</v>
      </c>
      <c r="C1378" s="5" t="s">
        <v>16</v>
      </c>
      <c r="D1378" s="5" t="s">
        <v>54</v>
      </c>
      <c r="E1378" s="5" t="s">
        <v>20</v>
      </c>
      <c r="F1378" s="5" t="s">
        <v>21</v>
      </c>
      <c r="G1378" s="3" t="str">
        <f>VLOOKUP(D1378,[1]tab_gl_segment_4!A:D,3,FALSE)</f>
        <v>JOB ORDER CONTRACT</v>
      </c>
      <c r="H1378" s="4">
        <v>215382.83</v>
      </c>
      <c r="I1378" s="4">
        <v>0</v>
      </c>
      <c r="J1378" s="4">
        <v>215382.83</v>
      </c>
      <c r="K1378" s="4">
        <v>0</v>
      </c>
      <c r="L1378" s="3" t="str">
        <f>VLOOKUP(F1378,[1]demo_job_tbl!A:E,4,FALSE)</f>
        <v>DUNBAR HS BUD REALLOCATION</v>
      </c>
      <c r="M1378" s="5" t="str">
        <f>VLOOKUP(F1378,[1]demo_job_tbl!A:C,3,FALSE)</f>
        <v>OR</v>
      </c>
    </row>
    <row r="1379" spans="1:13" x14ac:dyDescent="0.25">
      <c r="A1379" s="5" t="s">
        <v>141</v>
      </c>
      <c r="B1379" s="5" t="s">
        <v>15</v>
      </c>
      <c r="C1379" s="5" t="s">
        <v>16</v>
      </c>
      <c r="D1379" s="5" t="s">
        <v>55</v>
      </c>
      <c r="E1379" s="5" t="s">
        <v>20</v>
      </c>
      <c r="F1379" s="5" t="s">
        <v>21</v>
      </c>
      <c r="G1379" s="3" t="str">
        <f>VLOOKUP(D1379,[1]tab_gl_segment_4!A:D,3,FALSE)</f>
        <v>MOVING</v>
      </c>
      <c r="H1379" s="4">
        <v>31949</v>
      </c>
      <c r="I1379" s="4">
        <v>0</v>
      </c>
      <c r="J1379" s="4">
        <v>22260.5</v>
      </c>
      <c r="K1379" s="4">
        <v>9688.5</v>
      </c>
      <c r="L1379" s="3" t="str">
        <f>VLOOKUP(F1379,[1]demo_job_tbl!A:E,4,FALSE)</f>
        <v>DUNBAR HS BUD REALLOCATION</v>
      </c>
      <c r="M1379" s="5" t="str">
        <f>VLOOKUP(F1379,[1]demo_job_tbl!A:C,3,FALSE)</f>
        <v>OR</v>
      </c>
    </row>
    <row r="1380" spans="1:13" x14ac:dyDescent="0.25">
      <c r="A1380" s="5" t="s">
        <v>141</v>
      </c>
      <c r="B1380" s="5" t="s">
        <v>15</v>
      </c>
      <c r="C1380" s="5" t="s">
        <v>16</v>
      </c>
      <c r="D1380" s="5" t="s">
        <v>56</v>
      </c>
      <c r="E1380" s="5" t="s">
        <v>20</v>
      </c>
      <c r="F1380" s="5" t="s">
        <v>21</v>
      </c>
      <c r="G1380" s="3" t="str">
        <f>VLOOKUP(D1380,[1]tab_gl_segment_4!A:D,3,FALSE)</f>
        <v>MATERIAL TESTING</v>
      </c>
      <c r="H1380" s="4">
        <v>7353</v>
      </c>
      <c r="I1380" s="4">
        <v>0</v>
      </c>
      <c r="J1380" s="4">
        <v>4921.88</v>
      </c>
      <c r="K1380" s="4">
        <v>2431.12</v>
      </c>
      <c r="L1380" s="3" t="str">
        <f>VLOOKUP(F1380,[1]demo_job_tbl!A:E,4,FALSE)</f>
        <v>DUNBAR HS BUD REALLOCATION</v>
      </c>
      <c r="M1380" s="5" t="str">
        <f>VLOOKUP(F1380,[1]demo_job_tbl!A:C,3,FALSE)</f>
        <v>OR</v>
      </c>
    </row>
    <row r="1381" spans="1:13" x14ac:dyDescent="0.25">
      <c r="A1381" s="5" t="s">
        <v>141</v>
      </c>
      <c r="B1381" s="5" t="s">
        <v>15</v>
      </c>
      <c r="C1381" s="5" t="s">
        <v>16</v>
      </c>
      <c r="D1381" s="5" t="s">
        <v>57</v>
      </c>
      <c r="E1381" s="5" t="s">
        <v>20</v>
      </c>
      <c r="F1381" s="5" t="s">
        <v>21</v>
      </c>
      <c r="G1381" s="3" t="str">
        <f>VLOOKUP(D1381,[1]tab_gl_segment_4!A:D,3,FALSE)</f>
        <v>A/E REIMBURSABLES</v>
      </c>
      <c r="H1381" s="4">
        <v>0</v>
      </c>
      <c r="I1381" s="4">
        <v>0</v>
      </c>
      <c r="J1381" s="4">
        <v>0</v>
      </c>
      <c r="K1381" s="4">
        <v>0</v>
      </c>
      <c r="L1381" s="3" t="str">
        <f>VLOOKUP(F1381,[1]demo_job_tbl!A:E,4,FALSE)</f>
        <v>DUNBAR HS BUD REALLOCATION</v>
      </c>
      <c r="M1381" s="5" t="str">
        <f>VLOOKUP(F1381,[1]demo_job_tbl!A:C,3,FALSE)</f>
        <v>OR</v>
      </c>
    </row>
    <row r="1382" spans="1:13" x14ac:dyDescent="0.25">
      <c r="A1382" s="5" t="s">
        <v>141</v>
      </c>
      <c r="B1382" s="5" t="s">
        <v>15</v>
      </c>
      <c r="C1382" s="5" t="s">
        <v>16</v>
      </c>
      <c r="D1382" s="5" t="s">
        <v>58</v>
      </c>
      <c r="E1382" s="5" t="s">
        <v>20</v>
      </c>
      <c r="F1382" s="5" t="s">
        <v>21</v>
      </c>
      <c r="G1382" s="3" t="str">
        <f>VLOOKUP(D1382,[1]tab_gl_segment_4!A:D,3,FALSE)</f>
        <v>ROOF CONSULTING</v>
      </c>
      <c r="H1382" s="4">
        <v>0</v>
      </c>
      <c r="I1382" s="4">
        <v>0</v>
      </c>
      <c r="J1382" s="4">
        <v>0</v>
      </c>
      <c r="K1382" s="4">
        <v>0</v>
      </c>
      <c r="L1382" s="3" t="str">
        <f>VLOOKUP(F1382,[1]demo_job_tbl!A:E,4,FALSE)</f>
        <v>DUNBAR HS BUD REALLOCATION</v>
      </c>
      <c r="M1382" s="5" t="str">
        <f>VLOOKUP(F1382,[1]demo_job_tbl!A:C,3,FALSE)</f>
        <v>OR</v>
      </c>
    </row>
    <row r="1383" spans="1:13" x14ac:dyDescent="0.25">
      <c r="A1383" s="5" t="s">
        <v>141</v>
      </c>
      <c r="B1383" s="5" t="s">
        <v>15</v>
      </c>
      <c r="C1383" s="5" t="s">
        <v>16</v>
      </c>
      <c r="D1383" s="5" t="s">
        <v>59</v>
      </c>
      <c r="E1383" s="5" t="s">
        <v>20</v>
      </c>
      <c r="F1383" s="5" t="s">
        <v>21</v>
      </c>
      <c r="G1383" s="3" t="str">
        <f>VLOOKUP(D1383,[1]tab_gl_segment_4!A:D,3,FALSE)</f>
        <v>PERMIT/FEE REIMBURSEMENT</v>
      </c>
      <c r="H1383" s="4">
        <v>57</v>
      </c>
      <c r="I1383" s="4">
        <v>0</v>
      </c>
      <c r="J1383" s="4">
        <v>57</v>
      </c>
      <c r="K1383" s="4">
        <v>0</v>
      </c>
      <c r="L1383" s="3" t="str">
        <f>VLOOKUP(F1383,[1]demo_job_tbl!A:E,4,FALSE)</f>
        <v>DUNBAR HS BUD REALLOCATION</v>
      </c>
      <c r="M1383" s="5" t="str">
        <f>VLOOKUP(F1383,[1]demo_job_tbl!A:C,3,FALSE)</f>
        <v>OR</v>
      </c>
    </row>
    <row r="1384" spans="1:13" x14ac:dyDescent="0.25">
      <c r="A1384" s="5" t="s">
        <v>141</v>
      </c>
      <c r="B1384" s="5" t="s">
        <v>15</v>
      </c>
      <c r="C1384" s="5" t="s">
        <v>16</v>
      </c>
      <c r="D1384" s="5" t="s">
        <v>146</v>
      </c>
      <c r="E1384" s="5" t="s">
        <v>20</v>
      </c>
      <c r="F1384" s="5" t="s">
        <v>21</v>
      </c>
      <c r="G1384" s="3" t="str">
        <f>VLOOKUP(D1384,[1]tab_gl_segment_4!A:D,3,FALSE)</f>
        <v>OR REIMUBRUSEMENTS</v>
      </c>
      <c r="H1384" s="4">
        <v>0</v>
      </c>
      <c r="I1384" s="4">
        <v>0</v>
      </c>
      <c r="J1384" s="4">
        <v>0</v>
      </c>
      <c r="K1384" s="4">
        <v>0</v>
      </c>
      <c r="L1384" s="3" t="str">
        <f>VLOOKUP(F1384,[1]demo_job_tbl!A:E,4,FALSE)</f>
        <v>DUNBAR HS BUD REALLOCATION</v>
      </c>
      <c r="M1384" s="5" t="str">
        <f>VLOOKUP(F1384,[1]demo_job_tbl!A:C,3,FALSE)</f>
        <v>OR</v>
      </c>
    </row>
    <row r="1385" spans="1:13" x14ac:dyDescent="0.25">
      <c r="A1385" s="5" t="s">
        <v>141</v>
      </c>
      <c r="B1385" s="5" t="s">
        <v>15</v>
      </c>
      <c r="C1385" s="5" t="s">
        <v>16</v>
      </c>
      <c r="D1385" s="5" t="s">
        <v>60</v>
      </c>
      <c r="E1385" s="5" t="s">
        <v>20</v>
      </c>
      <c r="F1385" s="5" t="s">
        <v>21</v>
      </c>
      <c r="G1385" s="3" t="str">
        <f>VLOOKUP(D1385,[1]tab_gl_segment_4!A:D,3,FALSE)</f>
        <v>SURVEYING</v>
      </c>
      <c r="H1385" s="4">
        <v>0</v>
      </c>
      <c r="I1385" s="4">
        <v>0</v>
      </c>
      <c r="J1385" s="4">
        <v>0</v>
      </c>
      <c r="K1385" s="4">
        <v>0</v>
      </c>
      <c r="L1385" s="3" t="str">
        <f>VLOOKUP(F1385,[1]demo_job_tbl!A:E,4,FALSE)</f>
        <v>DUNBAR HS BUD REALLOCATION</v>
      </c>
      <c r="M1385" s="5" t="str">
        <f>VLOOKUP(F1385,[1]demo_job_tbl!A:C,3,FALSE)</f>
        <v>OR</v>
      </c>
    </row>
    <row r="1386" spans="1:13" x14ac:dyDescent="0.25">
      <c r="A1386" s="5" t="s">
        <v>141</v>
      </c>
      <c r="B1386" s="5" t="s">
        <v>15</v>
      </c>
      <c r="C1386" s="5" t="s">
        <v>16</v>
      </c>
      <c r="D1386" s="5" t="s">
        <v>62</v>
      </c>
      <c r="E1386" s="5" t="s">
        <v>20</v>
      </c>
      <c r="F1386" s="5" t="s">
        <v>21</v>
      </c>
      <c r="G1386" s="3" t="str">
        <f>VLOOKUP(D1386,[1]tab_gl_segment_4!A:D,3,FALSE)</f>
        <v>TEST &amp; BALANCE</v>
      </c>
      <c r="H1386" s="4">
        <v>5200</v>
      </c>
      <c r="I1386" s="4">
        <v>0</v>
      </c>
      <c r="J1386" s="4">
        <v>5200</v>
      </c>
      <c r="K1386" s="4">
        <v>0</v>
      </c>
      <c r="L1386" s="3" t="str">
        <f>VLOOKUP(F1386,[1]demo_job_tbl!A:E,4,FALSE)</f>
        <v>DUNBAR HS BUD REALLOCATION</v>
      </c>
      <c r="M1386" s="5" t="str">
        <f>VLOOKUP(F1386,[1]demo_job_tbl!A:C,3,FALSE)</f>
        <v>OR</v>
      </c>
    </row>
    <row r="1387" spans="1:13" x14ac:dyDescent="0.25">
      <c r="A1387" s="5" t="s">
        <v>141</v>
      </c>
      <c r="B1387" s="5" t="s">
        <v>15</v>
      </c>
      <c r="C1387" s="5" t="s">
        <v>16</v>
      </c>
      <c r="D1387" s="5" t="s">
        <v>147</v>
      </c>
      <c r="E1387" s="5" t="s">
        <v>20</v>
      </c>
      <c r="F1387" s="5" t="s">
        <v>21</v>
      </c>
      <c r="G1387" s="3" t="str">
        <f>VLOOKUP(D1387,[1]tab_gl_segment_4!A:D,3,FALSE)</f>
        <v>UTILITY COSTS-CONSTRUCTION</v>
      </c>
      <c r="H1387" s="4">
        <v>0</v>
      </c>
      <c r="I1387" s="4">
        <v>0</v>
      </c>
      <c r="J1387" s="4">
        <v>0</v>
      </c>
      <c r="K1387" s="4">
        <v>0</v>
      </c>
      <c r="L1387" s="3" t="str">
        <f>VLOOKUP(F1387,[1]demo_job_tbl!A:E,4,FALSE)</f>
        <v>DUNBAR HS BUD REALLOCATION</v>
      </c>
      <c r="M1387" s="5" t="str">
        <f>VLOOKUP(F1387,[1]demo_job_tbl!A:C,3,FALSE)</f>
        <v>OR</v>
      </c>
    </row>
    <row r="1388" spans="1:13" x14ac:dyDescent="0.25">
      <c r="A1388" s="5" t="s">
        <v>141</v>
      </c>
      <c r="B1388" s="5" t="s">
        <v>15</v>
      </c>
      <c r="C1388" s="5" t="s">
        <v>72</v>
      </c>
      <c r="D1388" s="5" t="s">
        <v>17</v>
      </c>
      <c r="E1388" s="5" t="s">
        <v>20</v>
      </c>
      <c r="F1388" s="5" t="s">
        <v>21</v>
      </c>
      <c r="G1388" s="3" t="str">
        <f>VLOOKUP(D1388,[1]tab_gl_segment_4!A:D,3,FALSE)</f>
        <v>FURNITURE, FIXTURE &amp; EQUIPMENT</v>
      </c>
      <c r="H1388" s="4">
        <v>63835</v>
      </c>
      <c r="I1388" s="4">
        <v>0</v>
      </c>
      <c r="J1388" s="4">
        <v>0</v>
      </c>
      <c r="K1388" s="4">
        <v>63835</v>
      </c>
      <c r="L1388" s="3" t="str">
        <f>VLOOKUP(F1388,[1]demo_job_tbl!A:E,4,FALSE)</f>
        <v>DUNBAR HS BUD REALLOCATION</v>
      </c>
      <c r="M1388" s="5" t="str">
        <f>VLOOKUP(F1388,[1]demo_job_tbl!A:C,3,FALSE)</f>
        <v>OR</v>
      </c>
    </row>
    <row r="1389" spans="1:13" x14ac:dyDescent="0.25">
      <c r="A1389" s="5" t="s">
        <v>141</v>
      </c>
      <c r="B1389" s="5" t="s">
        <v>15</v>
      </c>
      <c r="C1389" s="5" t="s">
        <v>16</v>
      </c>
      <c r="D1389" s="5" t="s">
        <v>40</v>
      </c>
      <c r="E1389" s="5" t="s">
        <v>20</v>
      </c>
      <c r="F1389" s="5" t="s">
        <v>174</v>
      </c>
      <c r="G1389" s="3" t="str">
        <f>VLOOKUP(D1389,[1]tab_gl_segment_4!A:D,3,FALSE)</f>
        <v>A/E ALLOWANCES</v>
      </c>
      <c r="H1389" s="4">
        <v>3150</v>
      </c>
      <c r="I1389" s="4">
        <v>0</v>
      </c>
      <c r="J1389" s="4">
        <v>3150</v>
      </c>
      <c r="K1389" s="4">
        <v>0</v>
      </c>
      <c r="L1389" s="3" t="str">
        <f>VLOOKUP(F1389,[1]demo_job_tbl!A:E,4,FALSE)</f>
        <v>DUNBAR HS MARQUEE</v>
      </c>
      <c r="M1389" s="5" t="str">
        <f>VLOOKUP(F1389,[1]demo_job_tbl!A:C,3,FALSE)</f>
        <v>OR</v>
      </c>
    </row>
    <row r="1390" spans="1:13" x14ac:dyDescent="0.25">
      <c r="A1390" s="5" t="s">
        <v>141</v>
      </c>
      <c r="B1390" s="5" t="s">
        <v>15</v>
      </c>
      <c r="C1390" s="5" t="s">
        <v>16</v>
      </c>
      <c r="D1390" s="5" t="s">
        <v>43</v>
      </c>
      <c r="E1390" s="5" t="s">
        <v>142</v>
      </c>
      <c r="F1390" s="5" t="s">
        <v>174</v>
      </c>
      <c r="G1390" s="3" t="str">
        <f>VLOOKUP(D1390,[1]tab_gl_segment_4!A:D,3,FALSE)</f>
        <v>DESIGN SERVICES</v>
      </c>
      <c r="H1390" s="4">
        <v>0</v>
      </c>
      <c r="I1390" s="4">
        <v>0</v>
      </c>
      <c r="J1390" s="4">
        <v>0</v>
      </c>
      <c r="K1390" s="4">
        <v>0</v>
      </c>
      <c r="L1390" s="3" t="str">
        <f>VLOOKUP(F1390,[1]demo_job_tbl!A:E,4,FALSE)</f>
        <v>DUNBAR HS MARQUEE</v>
      </c>
      <c r="M1390" s="5" t="str">
        <f>VLOOKUP(F1390,[1]demo_job_tbl!A:C,3,FALSE)</f>
        <v>OR</v>
      </c>
    </row>
    <row r="1391" spans="1:13" x14ac:dyDescent="0.25">
      <c r="A1391" s="5" t="s">
        <v>141</v>
      </c>
      <c r="B1391" s="5" t="s">
        <v>15</v>
      </c>
      <c r="C1391" s="5" t="s">
        <v>16</v>
      </c>
      <c r="D1391" s="5" t="s">
        <v>43</v>
      </c>
      <c r="E1391" s="5" t="s">
        <v>20</v>
      </c>
      <c r="F1391" s="5" t="s">
        <v>174</v>
      </c>
      <c r="G1391" s="3" t="str">
        <f>VLOOKUP(D1391,[1]tab_gl_segment_4!A:D,3,FALSE)</f>
        <v>DESIGN SERVICES</v>
      </c>
      <c r="H1391" s="4">
        <v>5496</v>
      </c>
      <c r="I1391" s="4">
        <v>0</v>
      </c>
      <c r="J1391" s="4">
        <v>5496</v>
      </c>
      <c r="K1391" s="4">
        <v>0</v>
      </c>
      <c r="L1391" s="3" t="str">
        <f>VLOOKUP(F1391,[1]demo_job_tbl!A:E,4,FALSE)</f>
        <v>DUNBAR HS MARQUEE</v>
      </c>
      <c r="M1391" s="5" t="str">
        <f>VLOOKUP(F1391,[1]demo_job_tbl!A:C,3,FALSE)</f>
        <v>OR</v>
      </c>
    </row>
    <row r="1392" spans="1:13" x14ac:dyDescent="0.25">
      <c r="A1392" s="5" t="s">
        <v>141</v>
      </c>
      <c r="B1392" s="5" t="s">
        <v>15</v>
      </c>
      <c r="C1392" s="5" t="s">
        <v>16</v>
      </c>
      <c r="D1392" s="5" t="s">
        <v>44</v>
      </c>
      <c r="E1392" s="5" t="s">
        <v>142</v>
      </c>
      <c r="F1392" s="5" t="s">
        <v>174</v>
      </c>
      <c r="G1392" s="3" t="str">
        <f>VLOOKUP(D1392,[1]tab_gl_segment_4!A:D,3,FALSE)</f>
        <v>CONSTRUCTION COST BUDGET</v>
      </c>
      <c r="H1392" s="4">
        <v>0</v>
      </c>
      <c r="I1392" s="4">
        <v>0</v>
      </c>
      <c r="J1392" s="4">
        <v>0</v>
      </c>
      <c r="K1392" s="4">
        <v>0</v>
      </c>
      <c r="L1392" s="3" t="str">
        <f>VLOOKUP(F1392,[1]demo_job_tbl!A:E,4,FALSE)</f>
        <v>DUNBAR HS MARQUEE</v>
      </c>
      <c r="M1392" s="5" t="str">
        <f>VLOOKUP(F1392,[1]demo_job_tbl!A:C,3,FALSE)</f>
        <v>OR</v>
      </c>
    </row>
    <row r="1393" spans="1:13" x14ac:dyDescent="0.25">
      <c r="A1393" s="5" t="s">
        <v>141</v>
      </c>
      <c r="B1393" s="5" t="s">
        <v>15</v>
      </c>
      <c r="C1393" s="5" t="s">
        <v>16</v>
      </c>
      <c r="D1393" s="5" t="s">
        <v>44</v>
      </c>
      <c r="E1393" s="5" t="s">
        <v>20</v>
      </c>
      <c r="F1393" s="5" t="s">
        <v>174</v>
      </c>
      <c r="G1393" s="3" t="str">
        <f>VLOOKUP(D1393,[1]tab_gl_segment_4!A:D,3,FALSE)</f>
        <v>CONSTRUCTION COST BUDGET</v>
      </c>
      <c r="H1393" s="4">
        <v>0</v>
      </c>
      <c r="I1393" s="4">
        <v>0</v>
      </c>
      <c r="J1393" s="4">
        <v>0</v>
      </c>
      <c r="K1393" s="4">
        <v>0</v>
      </c>
      <c r="L1393" s="3" t="str">
        <f>VLOOKUP(F1393,[1]demo_job_tbl!A:E,4,FALSE)</f>
        <v>DUNBAR HS MARQUEE</v>
      </c>
      <c r="M1393" s="5" t="str">
        <f>VLOOKUP(F1393,[1]demo_job_tbl!A:C,3,FALSE)</f>
        <v>OR</v>
      </c>
    </row>
    <row r="1394" spans="1:13" x14ac:dyDescent="0.25">
      <c r="A1394" s="5" t="s">
        <v>141</v>
      </c>
      <c r="B1394" s="5" t="s">
        <v>15</v>
      </c>
      <c r="C1394" s="5" t="s">
        <v>16</v>
      </c>
      <c r="D1394" s="5" t="s">
        <v>45</v>
      </c>
      <c r="E1394" s="5" t="s">
        <v>142</v>
      </c>
      <c r="F1394" s="5" t="s">
        <v>174</v>
      </c>
      <c r="G1394" s="3" t="str">
        <f>VLOOKUP(D1394,[1]tab_gl_segment_4!A:D,3,FALSE)</f>
        <v>IN CONTRACT CONSTRUC ALLOWANCE</v>
      </c>
      <c r="H1394" s="4">
        <v>0</v>
      </c>
      <c r="I1394" s="4">
        <v>0</v>
      </c>
      <c r="J1394" s="4">
        <v>0</v>
      </c>
      <c r="K1394" s="4">
        <v>0</v>
      </c>
      <c r="L1394" s="3" t="str">
        <f>VLOOKUP(F1394,[1]demo_job_tbl!A:E,4,FALSE)</f>
        <v>DUNBAR HS MARQUEE</v>
      </c>
      <c r="M1394" s="5" t="str">
        <f>VLOOKUP(F1394,[1]demo_job_tbl!A:C,3,FALSE)</f>
        <v>OR</v>
      </c>
    </row>
    <row r="1395" spans="1:13" x14ac:dyDescent="0.25">
      <c r="A1395" s="5" t="s">
        <v>141</v>
      </c>
      <c r="B1395" s="5" t="s">
        <v>15</v>
      </c>
      <c r="C1395" s="5" t="s">
        <v>16</v>
      </c>
      <c r="D1395" s="5" t="s">
        <v>45</v>
      </c>
      <c r="E1395" s="5" t="s">
        <v>20</v>
      </c>
      <c r="F1395" s="5" t="s">
        <v>174</v>
      </c>
      <c r="G1395" s="3" t="str">
        <f>VLOOKUP(D1395,[1]tab_gl_segment_4!A:D,3,FALSE)</f>
        <v>IN CONTRACT CONSTRUC ALLOWANCE</v>
      </c>
      <c r="H1395" s="4">
        <v>0</v>
      </c>
      <c r="I1395" s="4">
        <v>0</v>
      </c>
      <c r="J1395" s="4">
        <v>0</v>
      </c>
      <c r="K1395" s="4">
        <v>0</v>
      </c>
      <c r="L1395" s="3" t="str">
        <f>VLOOKUP(F1395,[1]demo_job_tbl!A:E,4,FALSE)</f>
        <v>DUNBAR HS MARQUEE</v>
      </c>
      <c r="M1395" s="5" t="str">
        <f>VLOOKUP(F1395,[1]demo_job_tbl!A:C,3,FALSE)</f>
        <v>OR</v>
      </c>
    </row>
    <row r="1396" spans="1:13" x14ac:dyDescent="0.25">
      <c r="A1396" s="5" t="s">
        <v>141</v>
      </c>
      <c r="B1396" s="5" t="s">
        <v>15</v>
      </c>
      <c r="C1396" s="5" t="s">
        <v>16</v>
      </c>
      <c r="D1396" s="5" t="s">
        <v>48</v>
      </c>
      <c r="E1396" s="5" t="s">
        <v>20</v>
      </c>
      <c r="F1396" s="5" t="s">
        <v>174</v>
      </c>
      <c r="G1396" s="3" t="str">
        <f>VLOOKUP(D1396,[1]tab_gl_segment_4!A:D,3,FALSE)</f>
        <v>JOC CONTINGENCY</v>
      </c>
      <c r="H1396" s="4">
        <v>0</v>
      </c>
      <c r="I1396" s="4">
        <v>0</v>
      </c>
      <c r="J1396" s="4">
        <v>0</v>
      </c>
      <c r="K1396" s="4">
        <v>0</v>
      </c>
      <c r="L1396" s="3" t="str">
        <f>VLOOKUP(F1396,[1]demo_job_tbl!A:E,4,FALSE)</f>
        <v>DUNBAR HS MARQUEE</v>
      </c>
      <c r="M1396" s="5" t="str">
        <f>VLOOKUP(F1396,[1]demo_job_tbl!A:C,3,FALSE)</f>
        <v>OR</v>
      </c>
    </row>
    <row r="1397" spans="1:13" x14ac:dyDescent="0.25">
      <c r="A1397" s="5" t="s">
        <v>141</v>
      </c>
      <c r="B1397" s="5" t="s">
        <v>15</v>
      </c>
      <c r="C1397" s="5" t="s">
        <v>16</v>
      </c>
      <c r="D1397" s="5" t="s">
        <v>48</v>
      </c>
      <c r="E1397" s="5" t="s">
        <v>142</v>
      </c>
      <c r="F1397" s="5" t="s">
        <v>174</v>
      </c>
      <c r="G1397" s="3" t="str">
        <f>VLOOKUP(D1397,[1]tab_gl_segment_4!A:D,3,FALSE)</f>
        <v>JOC CONTINGENCY</v>
      </c>
      <c r="H1397" s="4">
        <v>0</v>
      </c>
      <c r="I1397" s="4">
        <v>0</v>
      </c>
      <c r="J1397" s="4">
        <v>0</v>
      </c>
      <c r="K1397" s="4">
        <v>0</v>
      </c>
      <c r="L1397" s="3" t="str">
        <f>VLOOKUP(F1397,[1]demo_job_tbl!A:E,4,FALSE)</f>
        <v>DUNBAR HS MARQUEE</v>
      </c>
      <c r="M1397" s="5" t="str">
        <f>VLOOKUP(F1397,[1]demo_job_tbl!A:C,3,FALSE)</f>
        <v>OR</v>
      </c>
    </row>
    <row r="1398" spans="1:13" x14ac:dyDescent="0.25">
      <c r="A1398" s="5" t="s">
        <v>141</v>
      </c>
      <c r="B1398" s="5" t="s">
        <v>15</v>
      </c>
      <c r="C1398" s="5" t="s">
        <v>16</v>
      </c>
      <c r="D1398" s="5" t="s">
        <v>50</v>
      </c>
      <c r="E1398" s="5" t="s">
        <v>142</v>
      </c>
      <c r="F1398" s="5" t="s">
        <v>174</v>
      </c>
      <c r="G1398" s="3" t="str">
        <f>VLOOKUP(D1398,[1]tab_gl_segment_4!A:D,3,FALSE)</f>
        <v>GEOTECH</v>
      </c>
      <c r="H1398" s="4">
        <v>0</v>
      </c>
      <c r="I1398" s="4">
        <v>0</v>
      </c>
      <c r="J1398" s="4">
        <v>0</v>
      </c>
      <c r="K1398" s="4">
        <v>0</v>
      </c>
      <c r="L1398" s="3" t="str">
        <f>VLOOKUP(F1398,[1]demo_job_tbl!A:E,4,FALSE)</f>
        <v>DUNBAR HS MARQUEE</v>
      </c>
      <c r="M1398" s="5" t="str">
        <f>VLOOKUP(F1398,[1]demo_job_tbl!A:C,3,FALSE)</f>
        <v>OR</v>
      </c>
    </row>
    <row r="1399" spans="1:13" x14ac:dyDescent="0.25">
      <c r="A1399" s="5" t="s">
        <v>141</v>
      </c>
      <c r="B1399" s="5" t="s">
        <v>15</v>
      </c>
      <c r="C1399" s="5" t="s">
        <v>16</v>
      </c>
      <c r="D1399" s="5" t="s">
        <v>50</v>
      </c>
      <c r="E1399" s="5" t="s">
        <v>20</v>
      </c>
      <c r="F1399" s="5" t="s">
        <v>174</v>
      </c>
      <c r="G1399" s="3" t="str">
        <f>VLOOKUP(D1399,[1]tab_gl_segment_4!A:D,3,FALSE)</f>
        <v>GEOTECH</v>
      </c>
      <c r="H1399" s="4">
        <v>0</v>
      </c>
      <c r="I1399" s="4">
        <v>0</v>
      </c>
      <c r="J1399" s="4">
        <v>0</v>
      </c>
      <c r="K1399" s="4">
        <v>0</v>
      </c>
      <c r="L1399" s="3" t="str">
        <f>VLOOKUP(F1399,[1]demo_job_tbl!A:E,4,FALSE)</f>
        <v>DUNBAR HS MARQUEE</v>
      </c>
      <c r="M1399" s="5" t="str">
        <f>VLOOKUP(F1399,[1]demo_job_tbl!A:C,3,FALSE)</f>
        <v>OR</v>
      </c>
    </row>
    <row r="1400" spans="1:13" x14ac:dyDescent="0.25">
      <c r="A1400" s="5" t="s">
        <v>141</v>
      </c>
      <c r="B1400" s="5" t="s">
        <v>15</v>
      </c>
      <c r="C1400" s="5" t="s">
        <v>16</v>
      </c>
      <c r="D1400" s="5" t="s">
        <v>54</v>
      </c>
      <c r="E1400" s="5" t="s">
        <v>142</v>
      </c>
      <c r="F1400" s="5" t="s">
        <v>174</v>
      </c>
      <c r="G1400" s="3" t="str">
        <f>VLOOKUP(D1400,[1]tab_gl_segment_4!A:D,3,FALSE)</f>
        <v>JOB ORDER CONTRACT</v>
      </c>
      <c r="H1400" s="4">
        <v>0</v>
      </c>
      <c r="I1400" s="4">
        <v>0</v>
      </c>
      <c r="J1400" s="4">
        <v>0</v>
      </c>
      <c r="K1400" s="4">
        <v>0</v>
      </c>
      <c r="L1400" s="3" t="str">
        <f>VLOOKUP(F1400,[1]demo_job_tbl!A:E,4,FALSE)</f>
        <v>DUNBAR HS MARQUEE</v>
      </c>
      <c r="M1400" s="5" t="str">
        <f>VLOOKUP(F1400,[1]demo_job_tbl!A:C,3,FALSE)</f>
        <v>OR</v>
      </c>
    </row>
    <row r="1401" spans="1:13" x14ac:dyDescent="0.25">
      <c r="A1401" s="5" t="s">
        <v>141</v>
      </c>
      <c r="B1401" s="5" t="s">
        <v>15</v>
      </c>
      <c r="C1401" s="5" t="s">
        <v>16</v>
      </c>
      <c r="D1401" s="5" t="s">
        <v>54</v>
      </c>
      <c r="E1401" s="5" t="s">
        <v>20</v>
      </c>
      <c r="F1401" s="5" t="s">
        <v>174</v>
      </c>
      <c r="G1401" s="3" t="str">
        <f>VLOOKUP(D1401,[1]tab_gl_segment_4!A:D,3,FALSE)</f>
        <v>JOB ORDER CONTRACT</v>
      </c>
      <c r="H1401" s="4">
        <v>0</v>
      </c>
      <c r="I1401" s="4">
        <v>0</v>
      </c>
      <c r="J1401" s="4">
        <v>0</v>
      </c>
      <c r="K1401" s="4">
        <v>0</v>
      </c>
      <c r="L1401" s="3" t="str">
        <f>VLOOKUP(F1401,[1]demo_job_tbl!A:E,4,FALSE)</f>
        <v>DUNBAR HS MARQUEE</v>
      </c>
      <c r="M1401" s="5" t="str">
        <f>VLOOKUP(F1401,[1]demo_job_tbl!A:C,3,FALSE)</f>
        <v>OR</v>
      </c>
    </row>
    <row r="1402" spans="1:13" x14ac:dyDescent="0.25">
      <c r="A1402" s="5" t="s">
        <v>141</v>
      </c>
      <c r="B1402" s="5" t="s">
        <v>15</v>
      </c>
      <c r="C1402" s="5" t="s">
        <v>16</v>
      </c>
      <c r="D1402" s="5" t="s">
        <v>56</v>
      </c>
      <c r="E1402" s="5" t="s">
        <v>142</v>
      </c>
      <c r="F1402" s="5" t="s">
        <v>174</v>
      </c>
      <c r="G1402" s="3" t="str">
        <f>VLOOKUP(D1402,[1]tab_gl_segment_4!A:D,3,FALSE)</f>
        <v>MATERIAL TESTING</v>
      </c>
      <c r="H1402" s="4">
        <v>0</v>
      </c>
      <c r="I1402" s="4">
        <v>0</v>
      </c>
      <c r="J1402" s="4">
        <v>0</v>
      </c>
      <c r="K1402" s="4">
        <v>0</v>
      </c>
      <c r="L1402" s="3" t="str">
        <f>VLOOKUP(F1402,[1]demo_job_tbl!A:E,4,FALSE)</f>
        <v>DUNBAR HS MARQUEE</v>
      </c>
      <c r="M1402" s="5" t="str">
        <f>VLOOKUP(F1402,[1]demo_job_tbl!A:C,3,FALSE)</f>
        <v>OR</v>
      </c>
    </row>
    <row r="1403" spans="1:13" x14ac:dyDescent="0.25">
      <c r="A1403" s="5" t="s">
        <v>141</v>
      </c>
      <c r="B1403" s="5" t="s">
        <v>15</v>
      </c>
      <c r="C1403" s="5" t="s">
        <v>16</v>
      </c>
      <c r="D1403" s="5" t="s">
        <v>56</v>
      </c>
      <c r="E1403" s="5" t="s">
        <v>20</v>
      </c>
      <c r="F1403" s="5" t="s">
        <v>174</v>
      </c>
      <c r="G1403" s="3" t="str">
        <f>VLOOKUP(D1403,[1]tab_gl_segment_4!A:D,3,FALSE)</f>
        <v>MATERIAL TESTING</v>
      </c>
      <c r="H1403" s="4">
        <v>0</v>
      </c>
      <c r="I1403" s="4">
        <v>0</v>
      </c>
      <c r="J1403" s="4">
        <v>0</v>
      </c>
      <c r="K1403" s="4">
        <v>0</v>
      </c>
      <c r="L1403" s="3" t="str">
        <f>VLOOKUP(F1403,[1]demo_job_tbl!A:E,4,FALSE)</f>
        <v>DUNBAR HS MARQUEE</v>
      </c>
      <c r="M1403" s="5" t="str">
        <f>VLOOKUP(F1403,[1]demo_job_tbl!A:C,3,FALSE)</f>
        <v>OR</v>
      </c>
    </row>
    <row r="1404" spans="1:13" x14ac:dyDescent="0.25">
      <c r="A1404" s="5" t="s">
        <v>141</v>
      </c>
      <c r="B1404" s="5" t="s">
        <v>15</v>
      </c>
      <c r="C1404" s="5" t="s">
        <v>16</v>
      </c>
      <c r="D1404" s="5" t="s">
        <v>57</v>
      </c>
      <c r="E1404" s="5" t="s">
        <v>142</v>
      </c>
      <c r="F1404" s="5" t="s">
        <v>174</v>
      </c>
      <c r="G1404" s="3" t="str">
        <f>VLOOKUP(D1404,[1]tab_gl_segment_4!A:D,3,FALSE)</f>
        <v>A/E REIMBURSABLES</v>
      </c>
      <c r="H1404" s="4">
        <v>0</v>
      </c>
      <c r="I1404" s="4">
        <v>0</v>
      </c>
      <c r="J1404" s="4">
        <v>0</v>
      </c>
      <c r="K1404" s="4">
        <v>0</v>
      </c>
      <c r="L1404" s="3" t="str">
        <f>VLOOKUP(F1404,[1]demo_job_tbl!A:E,4,FALSE)</f>
        <v>DUNBAR HS MARQUEE</v>
      </c>
      <c r="M1404" s="5" t="str">
        <f>VLOOKUP(F1404,[1]demo_job_tbl!A:C,3,FALSE)</f>
        <v>OR</v>
      </c>
    </row>
    <row r="1405" spans="1:13" x14ac:dyDescent="0.25">
      <c r="A1405" s="5" t="s">
        <v>141</v>
      </c>
      <c r="B1405" s="5" t="s">
        <v>15</v>
      </c>
      <c r="C1405" s="5" t="s">
        <v>16</v>
      </c>
      <c r="D1405" s="5" t="s">
        <v>57</v>
      </c>
      <c r="E1405" s="5" t="s">
        <v>20</v>
      </c>
      <c r="F1405" s="5" t="s">
        <v>174</v>
      </c>
      <c r="G1405" s="3" t="str">
        <f>VLOOKUP(D1405,[1]tab_gl_segment_4!A:D,3,FALSE)</f>
        <v>A/E REIMBURSABLES</v>
      </c>
      <c r="H1405" s="4">
        <v>0</v>
      </c>
      <c r="I1405" s="4">
        <v>0</v>
      </c>
      <c r="J1405" s="4">
        <v>0</v>
      </c>
      <c r="K1405" s="4">
        <v>0</v>
      </c>
      <c r="L1405" s="3" t="str">
        <f>VLOOKUP(F1405,[1]demo_job_tbl!A:E,4,FALSE)</f>
        <v>DUNBAR HS MARQUEE</v>
      </c>
      <c r="M1405" s="5" t="str">
        <f>VLOOKUP(F1405,[1]demo_job_tbl!A:C,3,FALSE)</f>
        <v>OR</v>
      </c>
    </row>
    <row r="1406" spans="1:13" x14ac:dyDescent="0.25">
      <c r="A1406" s="5" t="s">
        <v>141</v>
      </c>
      <c r="B1406" s="5" t="s">
        <v>15</v>
      </c>
      <c r="C1406" s="5" t="s">
        <v>16</v>
      </c>
      <c r="D1406" s="5" t="s">
        <v>59</v>
      </c>
      <c r="E1406" s="5" t="s">
        <v>142</v>
      </c>
      <c r="F1406" s="5" t="s">
        <v>174</v>
      </c>
      <c r="G1406" s="3" t="str">
        <f>VLOOKUP(D1406,[1]tab_gl_segment_4!A:D,3,FALSE)</f>
        <v>PERMIT/FEE REIMBURSEMENT</v>
      </c>
      <c r="H1406" s="4">
        <v>0</v>
      </c>
      <c r="I1406" s="4">
        <v>0</v>
      </c>
      <c r="J1406" s="4">
        <v>0</v>
      </c>
      <c r="K1406" s="4">
        <v>0</v>
      </c>
      <c r="L1406" s="3" t="str">
        <f>VLOOKUP(F1406,[1]demo_job_tbl!A:E,4,FALSE)</f>
        <v>DUNBAR HS MARQUEE</v>
      </c>
      <c r="M1406" s="5" t="str">
        <f>VLOOKUP(F1406,[1]demo_job_tbl!A:C,3,FALSE)</f>
        <v>OR</v>
      </c>
    </row>
    <row r="1407" spans="1:13" x14ac:dyDescent="0.25">
      <c r="A1407" s="5" t="s">
        <v>141</v>
      </c>
      <c r="B1407" s="5" t="s">
        <v>15</v>
      </c>
      <c r="C1407" s="5" t="s">
        <v>16</v>
      </c>
      <c r="D1407" s="5" t="s">
        <v>59</v>
      </c>
      <c r="E1407" s="5" t="s">
        <v>20</v>
      </c>
      <c r="F1407" s="5" t="s">
        <v>174</v>
      </c>
      <c r="G1407" s="3" t="str">
        <f>VLOOKUP(D1407,[1]tab_gl_segment_4!A:D,3,FALSE)</f>
        <v>PERMIT/FEE REIMBURSEMENT</v>
      </c>
      <c r="H1407" s="4">
        <v>0</v>
      </c>
      <c r="I1407" s="4">
        <v>0</v>
      </c>
      <c r="J1407" s="4">
        <v>0</v>
      </c>
      <c r="K1407" s="4">
        <v>0</v>
      </c>
      <c r="L1407" s="3" t="str">
        <f>VLOOKUP(F1407,[1]demo_job_tbl!A:E,4,FALSE)</f>
        <v>DUNBAR HS MARQUEE</v>
      </c>
      <c r="M1407" s="5" t="str">
        <f>VLOOKUP(F1407,[1]demo_job_tbl!A:C,3,FALSE)</f>
        <v>OR</v>
      </c>
    </row>
    <row r="1408" spans="1:13" x14ac:dyDescent="0.25">
      <c r="A1408" s="5" t="s">
        <v>141</v>
      </c>
      <c r="B1408" s="5" t="s">
        <v>15</v>
      </c>
      <c r="C1408" s="5" t="s">
        <v>16</v>
      </c>
      <c r="D1408" s="5" t="s">
        <v>60</v>
      </c>
      <c r="E1408" s="5" t="s">
        <v>142</v>
      </c>
      <c r="F1408" s="5" t="s">
        <v>174</v>
      </c>
      <c r="G1408" s="3" t="str">
        <f>VLOOKUP(D1408,[1]tab_gl_segment_4!A:D,3,FALSE)</f>
        <v>SURVEYING</v>
      </c>
      <c r="H1408" s="4">
        <v>0</v>
      </c>
      <c r="I1408" s="4">
        <v>0</v>
      </c>
      <c r="J1408" s="4">
        <v>0</v>
      </c>
      <c r="K1408" s="4">
        <v>0</v>
      </c>
      <c r="L1408" s="3" t="str">
        <f>VLOOKUP(F1408,[1]demo_job_tbl!A:E,4,FALSE)</f>
        <v>DUNBAR HS MARQUEE</v>
      </c>
      <c r="M1408" s="5" t="str">
        <f>VLOOKUP(F1408,[1]demo_job_tbl!A:C,3,FALSE)</f>
        <v>OR</v>
      </c>
    </row>
    <row r="1409" spans="1:13" x14ac:dyDescent="0.25">
      <c r="A1409" s="5" t="s">
        <v>141</v>
      </c>
      <c r="B1409" s="5" t="s">
        <v>15</v>
      </c>
      <c r="C1409" s="5" t="s">
        <v>16</v>
      </c>
      <c r="D1409" s="5" t="s">
        <v>60</v>
      </c>
      <c r="E1409" s="5" t="s">
        <v>20</v>
      </c>
      <c r="F1409" s="5" t="s">
        <v>174</v>
      </c>
      <c r="G1409" s="3" t="str">
        <f>VLOOKUP(D1409,[1]tab_gl_segment_4!A:D,3,FALSE)</f>
        <v>SURVEYING</v>
      </c>
      <c r="H1409" s="4">
        <v>0</v>
      </c>
      <c r="I1409" s="4">
        <v>0</v>
      </c>
      <c r="J1409" s="4">
        <v>0</v>
      </c>
      <c r="K1409" s="4">
        <v>0</v>
      </c>
      <c r="L1409" s="3" t="str">
        <f>VLOOKUP(F1409,[1]demo_job_tbl!A:E,4,FALSE)</f>
        <v>DUNBAR HS MARQUEE</v>
      </c>
      <c r="M1409" s="5" t="str">
        <f>VLOOKUP(F1409,[1]demo_job_tbl!A:C,3,FALSE)</f>
        <v>OR</v>
      </c>
    </row>
    <row r="1410" spans="1:13" x14ac:dyDescent="0.25">
      <c r="A1410" s="5" t="s">
        <v>141</v>
      </c>
      <c r="B1410" s="5" t="s">
        <v>15</v>
      </c>
      <c r="C1410" s="5" t="s">
        <v>39</v>
      </c>
      <c r="D1410" s="5" t="s">
        <v>17</v>
      </c>
      <c r="E1410" s="5" t="s">
        <v>175</v>
      </c>
      <c r="F1410" s="5" t="s">
        <v>176</v>
      </c>
      <c r="G1410" s="3" t="str">
        <f>VLOOKUP(D1410,[1]tab_gl_segment_4!A:D,3,FALSE)</f>
        <v>FURNITURE, FIXTURE &amp; EQUIPMENT</v>
      </c>
      <c r="H1410" s="4">
        <v>0</v>
      </c>
      <c r="I1410" s="4">
        <v>0</v>
      </c>
      <c r="J1410" s="4">
        <v>0</v>
      </c>
      <c r="K1410" s="4">
        <v>0</v>
      </c>
      <c r="L1410" s="3" t="str">
        <f>VLOOKUP(F1410,[1]demo_job_tbl!A:E,4,FALSE)</f>
        <v>EASTERN HILLS ATHLETIC ADD/REN</v>
      </c>
      <c r="M1410" s="5" t="str">
        <f>VLOOKUP(F1410,[1]demo_job_tbl!A:C,3,FALSE)</f>
        <v>OR</v>
      </c>
    </row>
    <row r="1411" spans="1:13" x14ac:dyDescent="0.25">
      <c r="A1411" s="5" t="s">
        <v>141</v>
      </c>
      <c r="B1411" s="5" t="s">
        <v>15</v>
      </c>
      <c r="C1411" s="5" t="s">
        <v>39</v>
      </c>
      <c r="D1411" s="5" t="s">
        <v>144</v>
      </c>
      <c r="E1411" s="5" t="s">
        <v>175</v>
      </c>
      <c r="F1411" s="5" t="s">
        <v>176</v>
      </c>
      <c r="G1411" s="3" t="str">
        <f>VLOOKUP(D1411,[1]tab_gl_segment_4!A:D,3,FALSE)</f>
        <v>CONTINGENCY-FF&amp;E</v>
      </c>
      <c r="H1411" s="4">
        <v>0</v>
      </c>
      <c r="I1411" s="4">
        <v>0</v>
      </c>
      <c r="J1411" s="4">
        <v>0</v>
      </c>
      <c r="K1411" s="4">
        <v>0</v>
      </c>
      <c r="L1411" s="3" t="str">
        <f>VLOOKUP(F1411,[1]demo_job_tbl!A:E,4,FALSE)</f>
        <v>EASTERN HILLS ATHLETIC ADD/REN</v>
      </c>
      <c r="M1411" s="5" t="str">
        <f>VLOOKUP(F1411,[1]demo_job_tbl!A:C,3,FALSE)</f>
        <v>OR</v>
      </c>
    </row>
    <row r="1412" spans="1:13" x14ac:dyDescent="0.25">
      <c r="A1412" s="5" t="s">
        <v>141</v>
      </c>
      <c r="B1412" s="5" t="s">
        <v>15</v>
      </c>
      <c r="C1412" s="5" t="s">
        <v>16</v>
      </c>
      <c r="D1412" s="5" t="s">
        <v>40</v>
      </c>
      <c r="E1412" s="5" t="s">
        <v>175</v>
      </c>
      <c r="F1412" s="5" t="s">
        <v>176</v>
      </c>
      <c r="G1412" s="3" t="str">
        <f>VLOOKUP(D1412,[1]tab_gl_segment_4!A:D,3,FALSE)</f>
        <v>A/E ALLOWANCES</v>
      </c>
      <c r="H1412" s="4">
        <v>0</v>
      </c>
      <c r="I1412" s="4">
        <v>0</v>
      </c>
      <c r="J1412" s="4">
        <v>0</v>
      </c>
      <c r="K1412" s="4">
        <v>0</v>
      </c>
      <c r="L1412" s="3" t="str">
        <f>VLOOKUP(F1412,[1]demo_job_tbl!A:E,4,FALSE)</f>
        <v>EASTERN HILLS ATHLETIC ADD/REN</v>
      </c>
      <c r="M1412" s="5" t="str">
        <f>VLOOKUP(F1412,[1]demo_job_tbl!A:C,3,FALSE)</f>
        <v>OR</v>
      </c>
    </row>
    <row r="1413" spans="1:13" x14ac:dyDescent="0.25">
      <c r="A1413" s="5" t="s">
        <v>141</v>
      </c>
      <c r="B1413" s="5" t="s">
        <v>15</v>
      </c>
      <c r="C1413" s="5" t="s">
        <v>16</v>
      </c>
      <c r="D1413" s="5" t="s">
        <v>41</v>
      </c>
      <c r="E1413" s="5" t="s">
        <v>175</v>
      </c>
      <c r="F1413" s="5" t="s">
        <v>176</v>
      </c>
      <c r="G1413" s="3" t="str">
        <f>VLOOKUP(D1413,[1]tab_gl_segment_4!A:D,3,FALSE)</f>
        <v>ACCESSIBILITY (RAS)</v>
      </c>
      <c r="H1413" s="4">
        <v>1338.75</v>
      </c>
      <c r="I1413" s="4">
        <v>0</v>
      </c>
      <c r="J1413" s="4">
        <v>1338.75</v>
      </c>
      <c r="K1413" s="4">
        <v>0</v>
      </c>
      <c r="L1413" s="3" t="str">
        <f>VLOOKUP(F1413,[1]demo_job_tbl!A:E,4,FALSE)</f>
        <v>EASTERN HILLS ATHLETIC ADD/REN</v>
      </c>
      <c r="M1413" s="5" t="str">
        <f>VLOOKUP(F1413,[1]demo_job_tbl!A:C,3,FALSE)</f>
        <v>OR</v>
      </c>
    </row>
    <row r="1414" spans="1:13" x14ac:dyDescent="0.25">
      <c r="A1414" s="5" t="s">
        <v>141</v>
      </c>
      <c r="B1414" s="5" t="s">
        <v>15</v>
      </c>
      <c r="C1414" s="5" t="s">
        <v>16</v>
      </c>
      <c r="D1414" s="5" t="s">
        <v>42</v>
      </c>
      <c r="E1414" s="5" t="s">
        <v>175</v>
      </c>
      <c r="F1414" s="5" t="s">
        <v>176</v>
      </c>
      <c r="G1414" s="3" t="str">
        <f>VLOOKUP(D1414,[1]tab_gl_segment_4!A:D,3,FALSE)</f>
        <v>ABATEMENT</v>
      </c>
      <c r="H1414" s="4">
        <v>0</v>
      </c>
      <c r="I1414" s="4">
        <v>0</v>
      </c>
      <c r="J1414" s="4">
        <v>0</v>
      </c>
      <c r="K1414" s="4">
        <v>0</v>
      </c>
      <c r="L1414" s="3" t="str">
        <f>VLOOKUP(F1414,[1]demo_job_tbl!A:E,4,FALSE)</f>
        <v>EASTERN HILLS ATHLETIC ADD/REN</v>
      </c>
      <c r="M1414" s="5" t="str">
        <f>VLOOKUP(F1414,[1]demo_job_tbl!A:C,3,FALSE)</f>
        <v>OR</v>
      </c>
    </row>
    <row r="1415" spans="1:13" x14ac:dyDescent="0.25">
      <c r="A1415" s="5" t="s">
        <v>141</v>
      </c>
      <c r="B1415" s="5" t="s">
        <v>15</v>
      </c>
      <c r="C1415" s="5" t="s">
        <v>16</v>
      </c>
      <c r="D1415" s="5" t="s">
        <v>43</v>
      </c>
      <c r="E1415" s="5" t="s">
        <v>175</v>
      </c>
      <c r="F1415" s="5" t="s">
        <v>176</v>
      </c>
      <c r="G1415" s="3" t="str">
        <f>VLOOKUP(D1415,[1]tab_gl_segment_4!A:D,3,FALSE)</f>
        <v>DESIGN SERVICES</v>
      </c>
      <c r="H1415" s="4">
        <v>336305.91</v>
      </c>
      <c r="I1415" s="4">
        <v>0</v>
      </c>
      <c r="J1415" s="4">
        <v>336305.91</v>
      </c>
      <c r="K1415" s="4">
        <v>0</v>
      </c>
      <c r="L1415" s="3" t="str">
        <f>VLOOKUP(F1415,[1]demo_job_tbl!A:E,4,FALSE)</f>
        <v>EASTERN HILLS ATHLETIC ADD/REN</v>
      </c>
      <c r="M1415" s="5" t="str">
        <f>VLOOKUP(F1415,[1]demo_job_tbl!A:C,3,FALSE)</f>
        <v>OR</v>
      </c>
    </row>
    <row r="1416" spans="1:13" x14ac:dyDescent="0.25">
      <c r="A1416" s="5" t="s">
        <v>141</v>
      </c>
      <c r="B1416" s="5" t="s">
        <v>15</v>
      </c>
      <c r="C1416" s="5" t="s">
        <v>16</v>
      </c>
      <c r="D1416" s="5" t="s">
        <v>44</v>
      </c>
      <c r="E1416" s="5" t="s">
        <v>175</v>
      </c>
      <c r="F1416" s="5" t="s">
        <v>176</v>
      </c>
      <c r="G1416" s="3" t="str">
        <f>VLOOKUP(D1416,[1]tab_gl_segment_4!A:D,3,FALSE)</f>
        <v>CONSTRUCTION COST BUDGET</v>
      </c>
      <c r="H1416" s="4">
        <v>0</v>
      </c>
      <c r="I1416" s="4">
        <v>0</v>
      </c>
      <c r="J1416" s="4">
        <v>0</v>
      </c>
      <c r="K1416" s="4">
        <v>0</v>
      </c>
      <c r="L1416" s="3" t="str">
        <f>VLOOKUP(F1416,[1]demo_job_tbl!A:E,4,FALSE)</f>
        <v>EASTERN HILLS ATHLETIC ADD/REN</v>
      </c>
      <c r="M1416" s="5" t="str">
        <f>VLOOKUP(F1416,[1]demo_job_tbl!A:C,3,FALSE)</f>
        <v>OR</v>
      </c>
    </row>
    <row r="1417" spans="1:13" x14ac:dyDescent="0.25">
      <c r="A1417" s="5" t="s">
        <v>141</v>
      </c>
      <c r="B1417" s="5" t="s">
        <v>15</v>
      </c>
      <c r="C1417" s="5" t="s">
        <v>16</v>
      </c>
      <c r="D1417" s="5" t="s">
        <v>45</v>
      </c>
      <c r="E1417" s="5" t="s">
        <v>175</v>
      </c>
      <c r="F1417" s="5" t="s">
        <v>176</v>
      </c>
      <c r="G1417" s="3" t="str">
        <f>VLOOKUP(D1417,[1]tab_gl_segment_4!A:D,3,FALSE)</f>
        <v>IN CONTRACT CONSTRUC ALLOWANCE</v>
      </c>
      <c r="H1417" s="4">
        <v>0</v>
      </c>
      <c r="I1417" s="4">
        <v>0</v>
      </c>
      <c r="J1417" s="4">
        <v>0</v>
      </c>
      <c r="K1417" s="4">
        <v>0</v>
      </c>
      <c r="L1417" s="3" t="str">
        <f>VLOOKUP(F1417,[1]demo_job_tbl!A:E,4,FALSE)</f>
        <v>EASTERN HILLS ATHLETIC ADD/REN</v>
      </c>
      <c r="M1417" s="5" t="str">
        <f>VLOOKUP(F1417,[1]demo_job_tbl!A:C,3,FALSE)</f>
        <v>OR</v>
      </c>
    </row>
    <row r="1418" spans="1:13" x14ac:dyDescent="0.25">
      <c r="A1418" s="5" t="s">
        <v>141</v>
      </c>
      <c r="B1418" s="5" t="s">
        <v>15</v>
      </c>
      <c r="C1418" s="5" t="s">
        <v>16</v>
      </c>
      <c r="D1418" s="5" t="s">
        <v>17</v>
      </c>
      <c r="E1418" s="5" t="s">
        <v>175</v>
      </c>
      <c r="F1418" s="5" t="s">
        <v>176</v>
      </c>
      <c r="G1418" s="3" t="str">
        <f>VLOOKUP(D1418,[1]tab_gl_segment_4!A:D,3,FALSE)</f>
        <v>FURNITURE, FIXTURE &amp; EQUIPMENT</v>
      </c>
      <c r="H1418" s="4">
        <v>0</v>
      </c>
      <c r="I1418" s="4">
        <v>0</v>
      </c>
      <c r="J1418" s="4">
        <v>0</v>
      </c>
      <c r="K1418" s="4">
        <v>0</v>
      </c>
      <c r="L1418" s="3" t="str">
        <f>VLOOKUP(F1418,[1]demo_job_tbl!A:E,4,FALSE)</f>
        <v>EASTERN HILLS ATHLETIC ADD/REN</v>
      </c>
      <c r="M1418" s="5" t="str">
        <f>VLOOKUP(F1418,[1]demo_job_tbl!A:C,3,FALSE)</f>
        <v>OR</v>
      </c>
    </row>
    <row r="1419" spans="1:13" x14ac:dyDescent="0.25">
      <c r="A1419" s="5" t="s">
        <v>141</v>
      </c>
      <c r="B1419" s="5" t="s">
        <v>15</v>
      </c>
      <c r="C1419" s="5" t="s">
        <v>16</v>
      </c>
      <c r="D1419" s="5" t="s">
        <v>46</v>
      </c>
      <c r="E1419" s="5" t="s">
        <v>175</v>
      </c>
      <c r="F1419" s="5" t="s">
        <v>176</v>
      </c>
      <c r="G1419" s="3" t="str">
        <f>VLOOKUP(D1419,[1]tab_gl_segment_4!A:D,3,FALSE)</f>
        <v>PROGRAM MANAGEMENT</v>
      </c>
      <c r="H1419" s="4">
        <v>122728.89</v>
      </c>
      <c r="I1419" s="4">
        <v>0</v>
      </c>
      <c r="J1419" s="4">
        <v>122728.89</v>
      </c>
      <c r="K1419" s="4">
        <v>0</v>
      </c>
      <c r="L1419" s="3" t="str">
        <f>VLOOKUP(F1419,[1]demo_job_tbl!A:E,4,FALSE)</f>
        <v>EASTERN HILLS ATHLETIC ADD/REN</v>
      </c>
      <c r="M1419" s="5" t="str">
        <f>VLOOKUP(F1419,[1]demo_job_tbl!A:C,3,FALSE)</f>
        <v>OR</v>
      </c>
    </row>
    <row r="1420" spans="1:13" x14ac:dyDescent="0.25">
      <c r="A1420" s="5" t="s">
        <v>141</v>
      </c>
      <c r="B1420" s="5" t="s">
        <v>15</v>
      </c>
      <c r="C1420" s="5" t="s">
        <v>16</v>
      </c>
      <c r="D1420" s="5" t="s">
        <v>49</v>
      </c>
      <c r="E1420" s="5" t="s">
        <v>175</v>
      </c>
      <c r="F1420" s="5" t="s">
        <v>176</v>
      </c>
      <c r="G1420" s="3" t="str">
        <f>VLOOKUP(D1420,[1]tab_gl_segment_4!A:D,3,FALSE)</f>
        <v>COMMISSIONING</v>
      </c>
      <c r="H1420" s="4">
        <v>0</v>
      </c>
      <c r="I1420" s="4">
        <v>0</v>
      </c>
      <c r="J1420" s="4">
        <v>0</v>
      </c>
      <c r="K1420" s="4">
        <v>0</v>
      </c>
      <c r="L1420" s="3" t="str">
        <f>VLOOKUP(F1420,[1]demo_job_tbl!A:E,4,FALSE)</f>
        <v>EASTERN HILLS ATHLETIC ADD/REN</v>
      </c>
      <c r="M1420" s="5" t="str">
        <f>VLOOKUP(F1420,[1]demo_job_tbl!A:C,3,FALSE)</f>
        <v>OR</v>
      </c>
    </row>
    <row r="1421" spans="1:13" x14ac:dyDescent="0.25">
      <c r="A1421" s="5" t="s">
        <v>141</v>
      </c>
      <c r="B1421" s="5" t="s">
        <v>15</v>
      </c>
      <c r="C1421" s="5" t="s">
        <v>16</v>
      </c>
      <c r="D1421" s="5" t="s">
        <v>144</v>
      </c>
      <c r="E1421" s="5" t="s">
        <v>175</v>
      </c>
      <c r="F1421" s="5" t="s">
        <v>176</v>
      </c>
      <c r="G1421" s="3" t="str">
        <f>VLOOKUP(D1421,[1]tab_gl_segment_4!A:D,3,FALSE)</f>
        <v>CONTINGENCY-FF&amp;E</v>
      </c>
      <c r="H1421" s="4">
        <v>0</v>
      </c>
      <c r="I1421" s="4">
        <v>0</v>
      </c>
      <c r="J1421" s="4">
        <v>0</v>
      </c>
      <c r="K1421" s="4">
        <v>0</v>
      </c>
      <c r="L1421" s="3" t="str">
        <f>VLOOKUP(F1421,[1]demo_job_tbl!A:E,4,FALSE)</f>
        <v>EASTERN HILLS ATHLETIC ADD/REN</v>
      </c>
      <c r="M1421" s="5" t="str">
        <f>VLOOKUP(F1421,[1]demo_job_tbl!A:C,3,FALSE)</f>
        <v>OR</v>
      </c>
    </row>
    <row r="1422" spans="1:13" x14ac:dyDescent="0.25">
      <c r="A1422" s="5" t="s">
        <v>141</v>
      </c>
      <c r="B1422" s="5" t="s">
        <v>15</v>
      </c>
      <c r="C1422" s="5" t="s">
        <v>16</v>
      </c>
      <c r="D1422" s="5" t="s">
        <v>50</v>
      </c>
      <c r="E1422" s="5" t="s">
        <v>175</v>
      </c>
      <c r="F1422" s="5" t="s">
        <v>176</v>
      </c>
      <c r="G1422" s="3" t="str">
        <f>VLOOKUP(D1422,[1]tab_gl_segment_4!A:D,3,FALSE)</f>
        <v>GEOTECH</v>
      </c>
      <c r="H1422" s="4">
        <v>6250</v>
      </c>
      <c r="I1422" s="4">
        <v>0</v>
      </c>
      <c r="J1422" s="4">
        <v>6250</v>
      </c>
      <c r="K1422" s="4">
        <v>0</v>
      </c>
      <c r="L1422" s="3" t="str">
        <f>VLOOKUP(F1422,[1]demo_job_tbl!A:E,4,FALSE)</f>
        <v>EASTERN HILLS ATHLETIC ADD/REN</v>
      </c>
      <c r="M1422" s="5" t="str">
        <f>VLOOKUP(F1422,[1]demo_job_tbl!A:C,3,FALSE)</f>
        <v>OR</v>
      </c>
    </row>
    <row r="1423" spans="1:13" x14ac:dyDescent="0.25">
      <c r="A1423" s="5" t="s">
        <v>141</v>
      </c>
      <c r="B1423" s="5" t="s">
        <v>15</v>
      </c>
      <c r="C1423" s="5" t="s">
        <v>16</v>
      </c>
      <c r="D1423" s="5" t="s">
        <v>51</v>
      </c>
      <c r="E1423" s="5" t="s">
        <v>175</v>
      </c>
      <c r="F1423" s="5" t="s">
        <v>176</v>
      </c>
      <c r="G1423" s="3" t="str">
        <f>VLOOKUP(D1423,[1]tab_gl_segment_4!A:D,3,FALSE)</f>
        <v>HAZMAT CONSULTING</v>
      </c>
      <c r="H1423" s="4">
        <v>5000</v>
      </c>
      <c r="I1423" s="4">
        <v>0</v>
      </c>
      <c r="J1423" s="4">
        <v>5000</v>
      </c>
      <c r="K1423" s="4">
        <v>0</v>
      </c>
      <c r="L1423" s="3" t="str">
        <f>VLOOKUP(F1423,[1]demo_job_tbl!A:E,4,FALSE)</f>
        <v>EASTERN HILLS ATHLETIC ADD/REN</v>
      </c>
      <c r="M1423" s="5" t="str">
        <f>VLOOKUP(F1423,[1]demo_job_tbl!A:C,3,FALSE)</f>
        <v>OR</v>
      </c>
    </row>
    <row r="1424" spans="1:13" x14ac:dyDescent="0.25">
      <c r="A1424" s="5" t="s">
        <v>141</v>
      </c>
      <c r="B1424" s="5" t="s">
        <v>15</v>
      </c>
      <c r="C1424" s="5" t="s">
        <v>16</v>
      </c>
      <c r="D1424" s="5" t="s">
        <v>52</v>
      </c>
      <c r="E1424" s="5" t="s">
        <v>175</v>
      </c>
      <c r="F1424" s="5" t="s">
        <v>176</v>
      </c>
      <c r="G1424" s="3" t="str">
        <f>VLOOKUP(D1424,[1]tab_gl_segment_4!A:D,3,FALSE)</f>
        <v>CONTINGENCY HOLDING ACCT</v>
      </c>
      <c r="H1424" s="4">
        <v>0</v>
      </c>
      <c r="I1424" s="4">
        <v>0</v>
      </c>
      <c r="J1424" s="4">
        <v>0</v>
      </c>
      <c r="K1424" s="4">
        <v>0</v>
      </c>
      <c r="L1424" s="3" t="str">
        <f>VLOOKUP(F1424,[1]demo_job_tbl!A:E,4,FALSE)</f>
        <v>EASTERN HILLS ATHLETIC ADD/REN</v>
      </c>
      <c r="M1424" s="5" t="str">
        <f>VLOOKUP(F1424,[1]demo_job_tbl!A:C,3,FALSE)</f>
        <v>OR</v>
      </c>
    </row>
    <row r="1425" spans="1:13" x14ac:dyDescent="0.25">
      <c r="A1425" s="5" t="s">
        <v>141</v>
      </c>
      <c r="B1425" s="5" t="s">
        <v>15</v>
      </c>
      <c r="C1425" s="5" t="s">
        <v>16</v>
      </c>
      <c r="D1425" s="5" t="s">
        <v>53</v>
      </c>
      <c r="E1425" s="5" t="s">
        <v>175</v>
      </c>
      <c r="F1425" s="5" t="s">
        <v>176</v>
      </c>
      <c r="G1425" s="3" t="str">
        <f>VLOOKUP(D1425,[1]tab_gl_segment_4!A:D,3,FALSE)</f>
        <v>ABATEMENT CONTINGENCY (HZMT)</v>
      </c>
      <c r="H1425" s="4">
        <v>0</v>
      </c>
      <c r="I1425" s="4">
        <v>0</v>
      </c>
      <c r="J1425" s="4">
        <v>0</v>
      </c>
      <c r="K1425" s="4">
        <v>0</v>
      </c>
      <c r="L1425" s="3" t="str">
        <f>VLOOKUP(F1425,[1]demo_job_tbl!A:E,4,FALSE)</f>
        <v>EASTERN HILLS ATHLETIC ADD/REN</v>
      </c>
      <c r="M1425" s="5" t="str">
        <f>VLOOKUP(F1425,[1]demo_job_tbl!A:C,3,FALSE)</f>
        <v>OR</v>
      </c>
    </row>
    <row r="1426" spans="1:13" x14ac:dyDescent="0.25">
      <c r="A1426" s="5" t="s">
        <v>141</v>
      </c>
      <c r="B1426" s="5" t="s">
        <v>15</v>
      </c>
      <c r="C1426" s="5" t="s">
        <v>16</v>
      </c>
      <c r="D1426" s="5" t="s">
        <v>55</v>
      </c>
      <c r="E1426" s="5" t="s">
        <v>175</v>
      </c>
      <c r="F1426" s="5" t="s">
        <v>176</v>
      </c>
      <c r="G1426" s="3" t="str">
        <f>VLOOKUP(D1426,[1]tab_gl_segment_4!A:D,3,FALSE)</f>
        <v>MOVING</v>
      </c>
      <c r="H1426" s="4">
        <v>0</v>
      </c>
      <c r="I1426" s="4">
        <v>0</v>
      </c>
      <c r="J1426" s="4">
        <v>0</v>
      </c>
      <c r="K1426" s="4">
        <v>0</v>
      </c>
      <c r="L1426" s="3" t="str">
        <f>VLOOKUP(F1426,[1]demo_job_tbl!A:E,4,FALSE)</f>
        <v>EASTERN HILLS ATHLETIC ADD/REN</v>
      </c>
      <c r="M1426" s="5" t="str">
        <f>VLOOKUP(F1426,[1]demo_job_tbl!A:C,3,FALSE)</f>
        <v>OR</v>
      </c>
    </row>
    <row r="1427" spans="1:13" x14ac:dyDescent="0.25">
      <c r="A1427" s="5" t="s">
        <v>141</v>
      </c>
      <c r="B1427" s="5" t="s">
        <v>15</v>
      </c>
      <c r="C1427" s="5" t="s">
        <v>16</v>
      </c>
      <c r="D1427" s="5" t="s">
        <v>56</v>
      </c>
      <c r="E1427" s="5" t="s">
        <v>175</v>
      </c>
      <c r="F1427" s="5" t="s">
        <v>176</v>
      </c>
      <c r="G1427" s="3" t="str">
        <f>VLOOKUP(D1427,[1]tab_gl_segment_4!A:D,3,FALSE)</f>
        <v>MATERIAL TESTING</v>
      </c>
      <c r="H1427" s="4">
        <v>0</v>
      </c>
      <c r="I1427" s="4">
        <v>0</v>
      </c>
      <c r="J1427" s="4">
        <v>0</v>
      </c>
      <c r="K1427" s="4">
        <v>0</v>
      </c>
      <c r="L1427" s="3" t="str">
        <f>VLOOKUP(F1427,[1]demo_job_tbl!A:E,4,FALSE)</f>
        <v>EASTERN HILLS ATHLETIC ADD/REN</v>
      </c>
      <c r="M1427" s="5" t="str">
        <f>VLOOKUP(F1427,[1]demo_job_tbl!A:C,3,FALSE)</f>
        <v>OR</v>
      </c>
    </row>
    <row r="1428" spans="1:13" x14ac:dyDescent="0.25">
      <c r="A1428" s="5" t="s">
        <v>141</v>
      </c>
      <c r="B1428" s="5" t="s">
        <v>15</v>
      </c>
      <c r="C1428" s="5" t="s">
        <v>16</v>
      </c>
      <c r="D1428" s="5" t="s">
        <v>145</v>
      </c>
      <c r="E1428" s="5" t="s">
        <v>175</v>
      </c>
      <c r="F1428" s="5" t="s">
        <v>176</v>
      </c>
      <c r="G1428" s="3" t="str">
        <f>VLOOKUP(D1428,[1]tab_gl_segment_4!A:D,3,FALSE)</f>
        <v>MOBILIZATION SERVICES</v>
      </c>
      <c r="H1428" s="4">
        <v>0</v>
      </c>
      <c r="I1428" s="4">
        <v>0</v>
      </c>
      <c r="J1428" s="4">
        <v>0</v>
      </c>
      <c r="K1428" s="4">
        <v>0</v>
      </c>
      <c r="L1428" s="3" t="str">
        <f>VLOOKUP(F1428,[1]demo_job_tbl!A:E,4,FALSE)</f>
        <v>EASTERN HILLS ATHLETIC ADD/REN</v>
      </c>
      <c r="M1428" s="5" t="str">
        <f>VLOOKUP(F1428,[1]demo_job_tbl!A:C,3,FALSE)</f>
        <v>OR</v>
      </c>
    </row>
    <row r="1429" spans="1:13" x14ac:dyDescent="0.25">
      <c r="A1429" s="5" t="s">
        <v>141</v>
      </c>
      <c r="B1429" s="5" t="s">
        <v>15</v>
      </c>
      <c r="C1429" s="5" t="s">
        <v>16</v>
      </c>
      <c r="D1429" s="5" t="s">
        <v>30</v>
      </c>
      <c r="E1429" s="5" t="s">
        <v>175</v>
      </c>
      <c r="F1429" s="5" t="s">
        <v>176</v>
      </c>
      <c r="G1429" s="3" t="str">
        <f>VLOOKUP(D1429,[1]tab_gl_segment_4!A:D,3,FALSE)</f>
        <v>OVERTIME COST</v>
      </c>
      <c r="H1429" s="4">
        <v>0</v>
      </c>
      <c r="I1429" s="4">
        <v>0</v>
      </c>
      <c r="J1429" s="4">
        <v>0</v>
      </c>
      <c r="K1429" s="4">
        <v>0</v>
      </c>
      <c r="L1429" s="3" t="str">
        <f>VLOOKUP(F1429,[1]demo_job_tbl!A:E,4,FALSE)</f>
        <v>EASTERN HILLS ATHLETIC ADD/REN</v>
      </c>
      <c r="M1429" s="5" t="str">
        <f>VLOOKUP(F1429,[1]demo_job_tbl!A:C,3,FALSE)</f>
        <v>OR</v>
      </c>
    </row>
    <row r="1430" spans="1:13" x14ac:dyDescent="0.25">
      <c r="A1430" s="5" t="s">
        <v>141</v>
      </c>
      <c r="B1430" s="5" t="s">
        <v>15</v>
      </c>
      <c r="C1430" s="5" t="s">
        <v>16</v>
      </c>
      <c r="D1430" s="5" t="s">
        <v>57</v>
      </c>
      <c r="E1430" s="5" t="s">
        <v>175</v>
      </c>
      <c r="F1430" s="5" t="s">
        <v>176</v>
      </c>
      <c r="G1430" s="3" t="str">
        <f>VLOOKUP(D1430,[1]tab_gl_segment_4!A:D,3,FALSE)</f>
        <v>A/E REIMBURSABLES</v>
      </c>
      <c r="H1430" s="4">
        <v>0</v>
      </c>
      <c r="I1430" s="4">
        <v>0</v>
      </c>
      <c r="J1430" s="4">
        <v>0</v>
      </c>
      <c r="K1430" s="4">
        <v>0</v>
      </c>
      <c r="L1430" s="3" t="str">
        <f>VLOOKUP(F1430,[1]demo_job_tbl!A:E,4,FALSE)</f>
        <v>EASTERN HILLS ATHLETIC ADD/REN</v>
      </c>
      <c r="M1430" s="5" t="str">
        <f>VLOOKUP(F1430,[1]demo_job_tbl!A:C,3,FALSE)</f>
        <v>OR</v>
      </c>
    </row>
    <row r="1431" spans="1:13" x14ac:dyDescent="0.25">
      <c r="A1431" s="5" t="s">
        <v>141</v>
      </c>
      <c r="B1431" s="5" t="s">
        <v>15</v>
      </c>
      <c r="C1431" s="5" t="s">
        <v>16</v>
      </c>
      <c r="D1431" s="5" t="s">
        <v>58</v>
      </c>
      <c r="E1431" s="5" t="s">
        <v>175</v>
      </c>
      <c r="F1431" s="5" t="s">
        <v>176</v>
      </c>
      <c r="G1431" s="3" t="str">
        <f>VLOOKUP(D1431,[1]tab_gl_segment_4!A:D,3,FALSE)</f>
        <v>ROOF CONSULTING</v>
      </c>
      <c r="H1431" s="4">
        <v>0</v>
      </c>
      <c r="I1431" s="4">
        <v>0</v>
      </c>
      <c r="J1431" s="4">
        <v>0</v>
      </c>
      <c r="K1431" s="4">
        <v>0</v>
      </c>
      <c r="L1431" s="3" t="str">
        <f>VLOOKUP(F1431,[1]demo_job_tbl!A:E,4,FALSE)</f>
        <v>EASTERN HILLS ATHLETIC ADD/REN</v>
      </c>
      <c r="M1431" s="5" t="str">
        <f>VLOOKUP(F1431,[1]demo_job_tbl!A:C,3,FALSE)</f>
        <v>OR</v>
      </c>
    </row>
    <row r="1432" spans="1:13" x14ac:dyDescent="0.25">
      <c r="A1432" s="5" t="s">
        <v>141</v>
      </c>
      <c r="B1432" s="5" t="s">
        <v>15</v>
      </c>
      <c r="C1432" s="5" t="s">
        <v>16</v>
      </c>
      <c r="D1432" s="5" t="s">
        <v>59</v>
      </c>
      <c r="E1432" s="5" t="s">
        <v>175</v>
      </c>
      <c r="F1432" s="5" t="s">
        <v>176</v>
      </c>
      <c r="G1432" s="3" t="str">
        <f>VLOOKUP(D1432,[1]tab_gl_segment_4!A:D,3,FALSE)</f>
        <v>PERMIT/FEE REIMBURSEMENT</v>
      </c>
      <c r="H1432" s="4">
        <v>0</v>
      </c>
      <c r="I1432" s="4">
        <v>0</v>
      </c>
      <c r="J1432" s="4">
        <v>0</v>
      </c>
      <c r="K1432" s="4">
        <v>0</v>
      </c>
      <c r="L1432" s="3" t="str">
        <f>VLOOKUP(F1432,[1]demo_job_tbl!A:E,4,FALSE)</f>
        <v>EASTERN HILLS ATHLETIC ADD/REN</v>
      </c>
      <c r="M1432" s="5" t="str">
        <f>VLOOKUP(F1432,[1]demo_job_tbl!A:C,3,FALSE)</f>
        <v>OR</v>
      </c>
    </row>
    <row r="1433" spans="1:13" x14ac:dyDescent="0.25">
      <c r="A1433" s="5" t="s">
        <v>141</v>
      </c>
      <c r="B1433" s="5" t="s">
        <v>15</v>
      </c>
      <c r="C1433" s="5" t="s">
        <v>16</v>
      </c>
      <c r="D1433" s="5" t="s">
        <v>146</v>
      </c>
      <c r="E1433" s="5" t="s">
        <v>175</v>
      </c>
      <c r="F1433" s="5" t="s">
        <v>176</v>
      </c>
      <c r="G1433" s="3" t="str">
        <f>VLOOKUP(D1433,[1]tab_gl_segment_4!A:D,3,FALSE)</f>
        <v>OR REIMUBRUSEMENTS</v>
      </c>
      <c r="H1433" s="4">
        <v>0</v>
      </c>
      <c r="I1433" s="4">
        <v>0</v>
      </c>
      <c r="J1433" s="4">
        <v>0</v>
      </c>
      <c r="K1433" s="4">
        <v>0</v>
      </c>
      <c r="L1433" s="3" t="str">
        <f>VLOOKUP(F1433,[1]demo_job_tbl!A:E,4,FALSE)</f>
        <v>EASTERN HILLS ATHLETIC ADD/REN</v>
      </c>
      <c r="M1433" s="5" t="str">
        <f>VLOOKUP(F1433,[1]demo_job_tbl!A:C,3,FALSE)</f>
        <v>OR</v>
      </c>
    </row>
    <row r="1434" spans="1:13" x14ac:dyDescent="0.25">
      <c r="A1434" s="5" t="s">
        <v>141</v>
      </c>
      <c r="B1434" s="5" t="s">
        <v>15</v>
      </c>
      <c r="C1434" s="5" t="s">
        <v>16</v>
      </c>
      <c r="D1434" s="5" t="s">
        <v>60</v>
      </c>
      <c r="E1434" s="5" t="s">
        <v>175</v>
      </c>
      <c r="F1434" s="5" t="s">
        <v>176</v>
      </c>
      <c r="G1434" s="3" t="str">
        <f>VLOOKUP(D1434,[1]tab_gl_segment_4!A:D,3,FALSE)</f>
        <v>SURVEYING</v>
      </c>
      <c r="H1434" s="4">
        <v>0</v>
      </c>
      <c r="I1434" s="4">
        <v>0</v>
      </c>
      <c r="J1434" s="4">
        <v>0</v>
      </c>
      <c r="K1434" s="4">
        <v>0</v>
      </c>
      <c r="L1434" s="3" t="str">
        <f>VLOOKUP(F1434,[1]demo_job_tbl!A:E,4,FALSE)</f>
        <v>EASTERN HILLS ATHLETIC ADD/REN</v>
      </c>
      <c r="M1434" s="5" t="str">
        <f>VLOOKUP(F1434,[1]demo_job_tbl!A:C,3,FALSE)</f>
        <v>OR</v>
      </c>
    </row>
    <row r="1435" spans="1:13" x14ac:dyDescent="0.25">
      <c r="A1435" s="5" t="s">
        <v>141</v>
      </c>
      <c r="B1435" s="5" t="s">
        <v>15</v>
      </c>
      <c r="C1435" s="5" t="s">
        <v>16</v>
      </c>
      <c r="D1435" s="5" t="s">
        <v>62</v>
      </c>
      <c r="E1435" s="5" t="s">
        <v>175</v>
      </c>
      <c r="F1435" s="5" t="s">
        <v>176</v>
      </c>
      <c r="G1435" s="3" t="str">
        <f>VLOOKUP(D1435,[1]tab_gl_segment_4!A:D,3,FALSE)</f>
        <v>TEST &amp; BALANCE</v>
      </c>
      <c r="H1435" s="4">
        <v>0</v>
      </c>
      <c r="I1435" s="4">
        <v>0</v>
      </c>
      <c r="J1435" s="4">
        <v>0</v>
      </c>
      <c r="K1435" s="4">
        <v>0</v>
      </c>
      <c r="L1435" s="3" t="str">
        <f>VLOOKUP(F1435,[1]demo_job_tbl!A:E,4,FALSE)</f>
        <v>EASTERN HILLS ATHLETIC ADD/REN</v>
      </c>
      <c r="M1435" s="5" t="str">
        <f>VLOOKUP(F1435,[1]demo_job_tbl!A:C,3,FALSE)</f>
        <v>OR</v>
      </c>
    </row>
    <row r="1436" spans="1:13" x14ac:dyDescent="0.25">
      <c r="A1436" s="5" t="s">
        <v>141</v>
      </c>
      <c r="B1436" s="5" t="s">
        <v>15</v>
      </c>
      <c r="C1436" s="5" t="s">
        <v>16</v>
      </c>
      <c r="D1436" s="5" t="s">
        <v>147</v>
      </c>
      <c r="E1436" s="5" t="s">
        <v>175</v>
      </c>
      <c r="F1436" s="5" t="s">
        <v>176</v>
      </c>
      <c r="G1436" s="3" t="str">
        <f>VLOOKUP(D1436,[1]tab_gl_segment_4!A:D,3,FALSE)</f>
        <v>UTILITY COSTS-CONSTRUCTION</v>
      </c>
      <c r="H1436" s="4">
        <v>0</v>
      </c>
      <c r="I1436" s="4">
        <v>0</v>
      </c>
      <c r="J1436" s="4">
        <v>0</v>
      </c>
      <c r="K1436" s="4">
        <v>0</v>
      </c>
      <c r="L1436" s="3" t="str">
        <f>VLOOKUP(F1436,[1]demo_job_tbl!A:E,4,FALSE)</f>
        <v>EASTERN HILLS ATHLETIC ADD/REN</v>
      </c>
      <c r="M1436" s="5" t="str">
        <f>VLOOKUP(F1436,[1]demo_job_tbl!A:C,3,FALSE)</f>
        <v>OR</v>
      </c>
    </row>
    <row r="1437" spans="1:13" x14ac:dyDescent="0.25">
      <c r="A1437" s="5" t="s">
        <v>141</v>
      </c>
      <c r="B1437" s="5" t="s">
        <v>15</v>
      </c>
      <c r="C1437" s="5" t="s">
        <v>29</v>
      </c>
      <c r="D1437" s="5" t="s">
        <v>30</v>
      </c>
      <c r="E1437" s="5" t="s">
        <v>175</v>
      </c>
      <c r="F1437" s="5" t="s">
        <v>177</v>
      </c>
      <c r="G1437" s="3" t="str">
        <f>VLOOKUP(D1437,[1]tab_gl_segment_4!A:D,3,FALSE)</f>
        <v>OVERTIME COST</v>
      </c>
      <c r="H1437" s="4">
        <v>2120.64</v>
      </c>
      <c r="I1437" s="4">
        <v>0</v>
      </c>
      <c r="J1437" s="4">
        <v>2120.64</v>
      </c>
      <c r="K1437" s="4">
        <v>0</v>
      </c>
      <c r="L1437" s="3" t="str">
        <f>VLOOKUP(F1437,[1]demo_job_tbl!A:E,4,FALSE)</f>
        <v>EASTERN HILLS HS ADD/RENO</v>
      </c>
      <c r="M1437" s="5" t="str">
        <f>VLOOKUP(F1437,[1]demo_job_tbl!A:C,3,FALSE)</f>
        <v>OR</v>
      </c>
    </row>
    <row r="1438" spans="1:13" x14ac:dyDescent="0.25">
      <c r="A1438" s="5" t="s">
        <v>141</v>
      </c>
      <c r="B1438" s="5" t="s">
        <v>15</v>
      </c>
      <c r="C1438" s="5" t="s">
        <v>149</v>
      </c>
      <c r="D1438" s="5" t="s">
        <v>30</v>
      </c>
      <c r="E1438" s="5" t="s">
        <v>175</v>
      </c>
      <c r="F1438" s="5" t="s">
        <v>177</v>
      </c>
      <c r="G1438" s="3" t="str">
        <f>VLOOKUP(D1438,[1]tab_gl_segment_4!A:D,3,FALSE)</f>
        <v>OVERTIME COST</v>
      </c>
      <c r="H1438" s="4">
        <v>614.03</v>
      </c>
      <c r="I1438" s="4">
        <v>0</v>
      </c>
      <c r="J1438" s="4">
        <v>614.03</v>
      </c>
      <c r="K1438" s="4">
        <v>0</v>
      </c>
      <c r="L1438" s="3" t="str">
        <f>VLOOKUP(F1438,[1]demo_job_tbl!A:E,4,FALSE)</f>
        <v>EASTERN HILLS HS ADD/RENO</v>
      </c>
      <c r="M1438" s="5" t="str">
        <f>VLOOKUP(F1438,[1]demo_job_tbl!A:C,3,FALSE)</f>
        <v>OR</v>
      </c>
    </row>
    <row r="1439" spans="1:13" x14ac:dyDescent="0.25">
      <c r="A1439" s="5" t="s">
        <v>141</v>
      </c>
      <c r="B1439" s="5" t="s">
        <v>15</v>
      </c>
      <c r="C1439" s="5" t="s">
        <v>33</v>
      </c>
      <c r="D1439" s="5" t="s">
        <v>30</v>
      </c>
      <c r="E1439" s="5" t="s">
        <v>175</v>
      </c>
      <c r="F1439" s="5" t="s">
        <v>177</v>
      </c>
      <c r="G1439" s="3" t="str">
        <f>VLOOKUP(D1439,[1]tab_gl_segment_4!A:D,3,FALSE)</f>
        <v>OVERTIME COST</v>
      </c>
      <c r="H1439" s="4">
        <v>39.659999999999997</v>
      </c>
      <c r="I1439" s="4">
        <v>0</v>
      </c>
      <c r="J1439" s="4">
        <v>39.659999999999997</v>
      </c>
      <c r="K1439" s="4">
        <v>0</v>
      </c>
      <c r="L1439" s="3" t="str">
        <f>VLOOKUP(F1439,[1]demo_job_tbl!A:E,4,FALSE)</f>
        <v>EASTERN HILLS HS ADD/RENO</v>
      </c>
      <c r="M1439" s="5" t="str">
        <f>VLOOKUP(F1439,[1]demo_job_tbl!A:C,3,FALSE)</f>
        <v>OR</v>
      </c>
    </row>
    <row r="1440" spans="1:13" x14ac:dyDescent="0.25">
      <c r="A1440" s="5" t="s">
        <v>141</v>
      </c>
      <c r="B1440" s="5" t="s">
        <v>15</v>
      </c>
      <c r="C1440" s="5" t="s">
        <v>35</v>
      </c>
      <c r="D1440" s="5" t="s">
        <v>30</v>
      </c>
      <c r="E1440" s="5" t="s">
        <v>175</v>
      </c>
      <c r="F1440" s="5" t="s">
        <v>177</v>
      </c>
      <c r="G1440" s="3" t="str">
        <f>VLOOKUP(D1440,[1]tab_gl_segment_4!A:D,3,FALSE)</f>
        <v>OVERTIME COST</v>
      </c>
      <c r="H1440" s="4">
        <v>42.41</v>
      </c>
      <c r="I1440" s="4">
        <v>0</v>
      </c>
      <c r="J1440" s="4">
        <v>42.41</v>
      </c>
      <c r="K1440" s="4">
        <v>0</v>
      </c>
      <c r="L1440" s="3" t="str">
        <f>VLOOKUP(F1440,[1]demo_job_tbl!A:E,4,FALSE)</f>
        <v>EASTERN HILLS HS ADD/RENO</v>
      </c>
      <c r="M1440" s="5" t="str">
        <f>VLOOKUP(F1440,[1]demo_job_tbl!A:C,3,FALSE)</f>
        <v>OR</v>
      </c>
    </row>
    <row r="1441" spans="1:13" x14ac:dyDescent="0.25">
      <c r="A1441" s="5" t="s">
        <v>141</v>
      </c>
      <c r="B1441" s="5" t="s">
        <v>15</v>
      </c>
      <c r="C1441" s="5" t="s">
        <v>150</v>
      </c>
      <c r="D1441" s="5" t="s">
        <v>151</v>
      </c>
      <c r="E1441" s="5" t="s">
        <v>175</v>
      </c>
      <c r="F1441" s="5" t="s">
        <v>177</v>
      </c>
      <c r="G1441" s="3" t="str">
        <f>VLOOKUP(D1441,[1]tab_gl_segment_4!A:D,3,FALSE)</f>
        <v>SURPLUS</v>
      </c>
      <c r="H1441" s="4">
        <v>67991.850000000006</v>
      </c>
      <c r="I1441" s="4">
        <v>0</v>
      </c>
      <c r="J1441" s="4">
        <v>67991.850000000006</v>
      </c>
      <c r="K1441" s="4">
        <v>0</v>
      </c>
      <c r="L1441" s="3" t="str">
        <f>VLOOKUP(F1441,[1]demo_job_tbl!A:E,4,FALSE)</f>
        <v>EASTERN HILLS HS ADD/RENO</v>
      </c>
      <c r="M1441" s="5" t="str">
        <f>VLOOKUP(F1441,[1]demo_job_tbl!A:C,3,FALSE)</f>
        <v>OR</v>
      </c>
    </row>
    <row r="1442" spans="1:13" x14ac:dyDescent="0.25">
      <c r="A1442" s="5" t="s">
        <v>141</v>
      </c>
      <c r="B1442" s="5" t="s">
        <v>15</v>
      </c>
      <c r="C1442" s="5" t="s">
        <v>39</v>
      </c>
      <c r="D1442" s="5" t="s">
        <v>17</v>
      </c>
      <c r="E1442" s="5" t="s">
        <v>175</v>
      </c>
      <c r="F1442" s="5" t="s">
        <v>177</v>
      </c>
      <c r="G1442" s="3" t="str">
        <f>VLOOKUP(D1442,[1]tab_gl_segment_4!A:D,3,FALSE)</f>
        <v>FURNITURE, FIXTURE &amp; EQUIPMENT</v>
      </c>
      <c r="H1442" s="4">
        <v>2024636.46</v>
      </c>
      <c r="I1442" s="4">
        <v>0</v>
      </c>
      <c r="J1442" s="4">
        <v>2024636.46</v>
      </c>
      <c r="K1442" s="4">
        <v>0</v>
      </c>
      <c r="L1442" s="3" t="str">
        <f>VLOOKUP(F1442,[1]demo_job_tbl!A:E,4,FALSE)</f>
        <v>EASTERN HILLS HS ADD/RENO</v>
      </c>
      <c r="M1442" s="5" t="str">
        <f>VLOOKUP(F1442,[1]demo_job_tbl!A:C,3,FALSE)</f>
        <v>OR</v>
      </c>
    </row>
    <row r="1443" spans="1:13" x14ac:dyDescent="0.25">
      <c r="A1443" s="5" t="s">
        <v>141</v>
      </c>
      <c r="B1443" s="5" t="s">
        <v>15</v>
      </c>
      <c r="C1443" s="5" t="s">
        <v>39</v>
      </c>
      <c r="D1443" s="5" t="s">
        <v>144</v>
      </c>
      <c r="E1443" s="5" t="s">
        <v>175</v>
      </c>
      <c r="F1443" s="5" t="s">
        <v>177</v>
      </c>
      <c r="G1443" s="3" t="str">
        <f>VLOOKUP(D1443,[1]tab_gl_segment_4!A:D,3,FALSE)</f>
        <v>CONTINGENCY-FF&amp;E</v>
      </c>
      <c r="H1443" s="4">
        <v>0</v>
      </c>
      <c r="I1443" s="4">
        <v>0</v>
      </c>
      <c r="J1443" s="4">
        <v>0</v>
      </c>
      <c r="K1443" s="4">
        <v>0</v>
      </c>
      <c r="L1443" s="3" t="str">
        <f>VLOOKUP(F1443,[1]demo_job_tbl!A:E,4,FALSE)</f>
        <v>EASTERN HILLS HS ADD/RENO</v>
      </c>
      <c r="M1443" s="5" t="str">
        <f>VLOOKUP(F1443,[1]demo_job_tbl!A:C,3,FALSE)</f>
        <v>OR</v>
      </c>
    </row>
    <row r="1444" spans="1:13" x14ac:dyDescent="0.25">
      <c r="A1444" s="5" t="s">
        <v>141</v>
      </c>
      <c r="B1444" s="5" t="s">
        <v>15</v>
      </c>
      <c r="C1444" s="5" t="s">
        <v>16</v>
      </c>
      <c r="D1444" s="5" t="s">
        <v>40</v>
      </c>
      <c r="E1444" s="5" t="s">
        <v>175</v>
      </c>
      <c r="F1444" s="5" t="s">
        <v>177</v>
      </c>
      <c r="G1444" s="3" t="str">
        <f>VLOOKUP(D1444,[1]tab_gl_segment_4!A:D,3,FALSE)</f>
        <v>A/E ALLOWANCES</v>
      </c>
      <c r="H1444" s="4">
        <v>7875</v>
      </c>
      <c r="I1444" s="4">
        <v>0</v>
      </c>
      <c r="J1444" s="4">
        <v>7875</v>
      </c>
      <c r="K1444" s="4">
        <v>0</v>
      </c>
      <c r="L1444" s="3" t="str">
        <f>VLOOKUP(F1444,[1]demo_job_tbl!A:E,4,FALSE)</f>
        <v>EASTERN HILLS HS ADD/RENO</v>
      </c>
      <c r="M1444" s="5" t="str">
        <f>VLOOKUP(F1444,[1]demo_job_tbl!A:C,3,FALSE)</f>
        <v>OR</v>
      </c>
    </row>
    <row r="1445" spans="1:13" x14ac:dyDescent="0.25">
      <c r="A1445" s="5" t="s">
        <v>141</v>
      </c>
      <c r="B1445" s="5" t="s">
        <v>15</v>
      </c>
      <c r="C1445" s="5" t="s">
        <v>16</v>
      </c>
      <c r="D1445" s="5" t="s">
        <v>41</v>
      </c>
      <c r="E1445" s="5" t="s">
        <v>175</v>
      </c>
      <c r="F1445" s="5" t="s">
        <v>177</v>
      </c>
      <c r="G1445" s="3" t="str">
        <f>VLOOKUP(D1445,[1]tab_gl_segment_4!A:D,3,FALSE)</f>
        <v>ACCESSIBILITY (RAS)</v>
      </c>
      <c r="H1445" s="4">
        <v>2976.5</v>
      </c>
      <c r="I1445" s="4">
        <v>0</v>
      </c>
      <c r="J1445" s="4">
        <v>2976.5</v>
      </c>
      <c r="K1445" s="4">
        <v>0</v>
      </c>
      <c r="L1445" s="3" t="str">
        <f>VLOOKUP(F1445,[1]demo_job_tbl!A:E,4,FALSE)</f>
        <v>EASTERN HILLS HS ADD/RENO</v>
      </c>
      <c r="M1445" s="5" t="str">
        <f>VLOOKUP(F1445,[1]demo_job_tbl!A:C,3,FALSE)</f>
        <v>OR</v>
      </c>
    </row>
    <row r="1446" spans="1:13" x14ac:dyDescent="0.25">
      <c r="A1446" s="5" t="s">
        <v>141</v>
      </c>
      <c r="B1446" s="5" t="s">
        <v>15</v>
      </c>
      <c r="C1446" s="5" t="s">
        <v>16</v>
      </c>
      <c r="D1446" s="5" t="s">
        <v>42</v>
      </c>
      <c r="E1446" s="5" t="s">
        <v>175</v>
      </c>
      <c r="F1446" s="5" t="s">
        <v>177</v>
      </c>
      <c r="G1446" s="3" t="str">
        <f>VLOOKUP(D1446,[1]tab_gl_segment_4!A:D,3,FALSE)</f>
        <v>ABATEMENT</v>
      </c>
      <c r="H1446" s="4">
        <v>1187800.6399999999</v>
      </c>
      <c r="I1446" s="4">
        <v>0</v>
      </c>
      <c r="J1446" s="4">
        <v>1187800.6399999999</v>
      </c>
      <c r="K1446" s="4">
        <v>0</v>
      </c>
      <c r="L1446" s="3" t="str">
        <f>VLOOKUP(F1446,[1]demo_job_tbl!A:E,4,FALSE)</f>
        <v>EASTERN HILLS HS ADD/RENO</v>
      </c>
      <c r="M1446" s="5" t="str">
        <f>VLOOKUP(F1446,[1]demo_job_tbl!A:C,3,FALSE)</f>
        <v>OR</v>
      </c>
    </row>
    <row r="1447" spans="1:13" x14ac:dyDescent="0.25">
      <c r="A1447" s="5" t="s">
        <v>141</v>
      </c>
      <c r="B1447" s="5" t="s">
        <v>15</v>
      </c>
      <c r="C1447" s="5" t="s">
        <v>16</v>
      </c>
      <c r="D1447" s="5" t="s">
        <v>43</v>
      </c>
      <c r="E1447" s="5" t="s">
        <v>175</v>
      </c>
      <c r="F1447" s="5" t="s">
        <v>177</v>
      </c>
      <c r="G1447" s="3" t="str">
        <f>VLOOKUP(D1447,[1]tab_gl_segment_4!A:D,3,FALSE)</f>
        <v>DESIGN SERVICES</v>
      </c>
      <c r="H1447" s="4">
        <v>2444452.5</v>
      </c>
      <c r="I1447" s="4">
        <v>0</v>
      </c>
      <c r="J1447" s="4">
        <v>2444452.5</v>
      </c>
      <c r="K1447" s="4">
        <v>0</v>
      </c>
      <c r="L1447" s="3" t="str">
        <f>VLOOKUP(F1447,[1]demo_job_tbl!A:E,4,FALSE)</f>
        <v>EASTERN HILLS HS ADD/RENO</v>
      </c>
      <c r="M1447" s="5" t="str">
        <f>VLOOKUP(F1447,[1]demo_job_tbl!A:C,3,FALSE)</f>
        <v>OR</v>
      </c>
    </row>
    <row r="1448" spans="1:13" x14ac:dyDescent="0.25">
      <c r="A1448" s="5" t="s">
        <v>141</v>
      </c>
      <c r="B1448" s="5" t="s">
        <v>15</v>
      </c>
      <c r="C1448" s="5" t="s">
        <v>16</v>
      </c>
      <c r="D1448" s="5" t="s">
        <v>44</v>
      </c>
      <c r="E1448" s="5" t="s">
        <v>175</v>
      </c>
      <c r="F1448" s="5" t="s">
        <v>177</v>
      </c>
      <c r="G1448" s="3" t="str">
        <f>VLOOKUP(D1448,[1]tab_gl_segment_4!A:D,3,FALSE)</f>
        <v>CONSTRUCTION COST BUDGET</v>
      </c>
      <c r="H1448" s="4">
        <v>37230064.039999999</v>
      </c>
      <c r="I1448" s="4">
        <v>0</v>
      </c>
      <c r="J1448" s="4">
        <v>37230064.039999999</v>
      </c>
      <c r="K1448" s="4">
        <v>0</v>
      </c>
      <c r="L1448" s="3" t="str">
        <f>VLOOKUP(F1448,[1]demo_job_tbl!A:E,4,FALSE)</f>
        <v>EASTERN HILLS HS ADD/RENO</v>
      </c>
      <c r="M1448" s="5" t="str">
        <f>VLOOKUP(F1448,[1]demo_job_tbl!A:C,3,FALSE)</f>
        <v>OR</v>
      </c>
    </row>
    <row r="1449" spans="1:13" x14ac:dyDescent="0.25">
      <c r="A1449" s="5" t="s">
        <v>141</v>
      </c>
      <c r="B1449" s="5" t="s">
        <v>15</v>
      </c>
      <c r="C1449" s="5" t="s">
        <v>16</v>
      </c>
      <c r="D1449" s="5" t="s">
        <v>45</v>
      </c>
      <c r="E1449" s="5" t="s">
        <v>175</v>
      </c>
      <c r="F1449" s="5" t="s">
        <v>177</v>
      </c>
      <c r="G1449" s="3" t="str">
        <f>VLOOKUP(D1449,[1]tab_gl_segment_4!A:D,3,FALSE)</f>
        <v>IN CONTRACT CONSTRUC ALLOWANCE</v>
      </c>
      <c r="H1449" s="4">
        <v>1296301.78</v>
      </c>
      <c r="I1449" s="4">
        <v>0</v>
      </c>
      <c r="J1449" s="4">
        <v>1296301.78</v>
      </c>
      <c r="K1449" s="4">
        <v>0</v>
      </c>
      <c r="L1449" s="3" t="str">
        <f>VLOOKUP(F1449,[1]demo_job_tbl!A:E,4,FALSE)</f>
        <v>EASTERN HILLS HS ADD/RENO</v>
      </c>
      <c r="M1449" s="5" t="str">
        <f>VLOOKUP(F1449,[1]demo_job_tbl!A:C,3,FALSE)</f>
        <v>OR</v>
      </c>
    </row>
    <row r="1450" spans="1:13" x14ac:dyDescent="0.25">
      <c r="A1450" s="5" t="s">
        <v>141</v>
      </c>
      <c r="B1450" s="5" t="s">
        <v>15</v>
      </c>
      <c r="C1450" s="5" t="s">
        <v>16</v>
      </c>
      <c r="D1450" s="5" t="s">
        <v>17</v>
      </c>
      <c r="E1450" s="5" t="s">
        <v>175</v>
      </c>
      <c r="F1450" s="5" t="s">
        <v>177</v>
      </c>
      <c r="G1450" s="3" t="str">
        <f>VLOOKUP(D1450,[1]tab_gl_segment_4!A:D,3,FALSE)</f>
        <v>FURNITURE, FIXTURE &amp; EQUIPMENT</v>
      </c>
      <c r="H1450" s="4">
        <v>0</v>
      </c>
      <c r="I1450" s="4">
        <v>0</v>
      </c>
      <c r="J1450" s="4">
        <v>0</v>
      </c>
      <c r="K1450" s="4">
        <v>0</v>
      </c>
      <c r="L1450" s="3" t="str">
        <f>VLOOKUP(F1450,[1]demo_job_tbl!A:E,4,FALSE)</f>
        <v>EASTERN HILLS HS ADD/RENO</v>
      </c>
      <c r="M1450" s="5" t="str">
        <f>VLOOKUP(F1450,[1]demo_job_tbl!A:C,3,FALSE)</f>
        <v>OR</v>
      </c>
    </row>
    <row r="1451" spans="1:13" x14ac:dyDescent="0.25">
      <c r="A1451" s="5" t="s">
        <v>141</v>
      </c>
      <c r="B1451" s="5" t="s">
        <v>15</v>
      </c>
      <c r="C1451" s="5" t="s">
        <v>16</v>
      </c>
      <c r="D1451" s="5" t="s">
        <v>152</v>
      </c>
      <c r="E1451" s="5" t="s">
        <v>175</v>
      </c>
      <c r="F1451" s="5" t="s">
        <v>177</v>
      </c>
      <c r="G1451" s="3" t="str">
        <f>VLOOKUP(D1451,[1]tab_gl_segment_4!A:D,3,FALSE)</f>
        <v>CONSTRUCT ESCALATION ALLOWANCE</v>
      </c>
      <c r="H1451" s="4">
        <v>0</v>
      </c>
      <c r="I1451" s="4">
        <v>0</v>
      </c>
      <c r="J1451" s="4">
        <v>0</v>
      </c>
      <c r="K1451" s="4">
        <v>0</v>
      </c>
      <c r="L1451" s="3" t="str">
        <f>VLOOKUP(F1451,[1]demo_job_tbl!A:E,4,FALSE)</f>
        <v>EASTERN HILLS HS ADD/RENO</v>
      </c>
      <c r="M1451" s="5" t="str">
        <f>VLOOKUP(F1451,[1]demo_job_tbl!A:C,3,FALSE)</f>
        <v>OR</v>
      </c>
    </row>
    <row r="1452" spans="1:13" x14ac:dyDescent="0.25">
      <c r="A1452" s="5" t="s">
        <v>141</v>
      </c>
      <c r="B1452" s="5" t="s">
        <v>15</v>
      </c>
      <c r="C1452" s="5" t="s">
        <v>16</v>
      </c>
      <c r="D1452" s="5" t="s">
        <v>46</v>
      </c>
      <c r="E1452" s="5" t="s">
        <v>175</v>
      </c>
      <c r="F1452" s="5" t="s">
        <v>177</v>
      </c>
      <c r="G1452" s="3" t="str">
        <f>VLOOKUP(D1452,[1]tab_gl_segment_4!A:D,3,FALSE)</f>
        <v>PROGRAM MANAGEMENT</v>
      </c>
      <c r="H1452" s="4">
        <v>1731922.03</v>
      </c>
      <c r="I1452" s="4">
        <v>17319.23</v>
      </c>
      <c r="J1452" s="4">
        <v>1714602.8</v>
      </c>
      <c r="K1452" s="4">
        <v>0</v>
      </c>
      <c r="L1452" s="3" t="str">
        <f>VLOOKUP(F1452,[1]demo_job_tbl!A:E,4,FALSE)</f>
        <v>EASTERN HILLS HS ADD/RENO</v>
      </c>
      <c r="M1452" s="5" t="str">
        <f>VLOOKUP(F1452,[1]demo_job_tbl!A:C,3,FALSE)</f>
        <v>OR</v>
      </c>
    </row>
    <row r="1453" spans="1:13" x14ac:dyDescent="0.25">
      <c r="A1453" s="5" t="s">
        <v>141</v>
      </c>
      <c r="B1453" s="5" t="s">
        <v>15</v>
      </c>
      <c r="C1453" s="5" t="s">
        <v>16</v>
      </c>
      <c r="D1453" s="5" t="s">
        <v>48</v>
      </c>
      <c r="E1453" s="5" t="s">
        <v>142</v>
      </c>
      <c r="F1453" s="5" t="s">
        <v>177</v>
      </c>
      <c r="G1453" s="3" t="str">
        <f>VLOOKUP(D1453,[1]tab_gl_segment_4!A:D,3,FALSE)</f>
        <v>JOC CONTINGENCY</v>
      </c>
      <c r="H1453" s="4">
        <v>0</v>
      </c>
      <c r="I1453" s="4">
        <v>0</v>
      </c>
      <c r="J1453" s="4">
        <v>0</v>
      </c>
      <c r="K1453" s="4">
        <v>0</v>
      </c>
      <c r="L1453" s="3" t="str">
        <f>VLOOKUP(F1453,[1]demo_job_tbl!A:E,4,FALSE)</f>
        <v>EASTERN HILLS HS ADD/RENO</v>
      </c>
      <c r="M1453" s="5" t="str">
        <f>VLOOKUP(F1453,[1]demo_job_tbl!A:C,3,FALSE)</f>
        <v>OR</v>
      </c>
    </row>
    <row r="1454" spans="1:13" x14ac:dyDescent="0.25">
      <c r="A1454" s="5" t="s">
        <v>141</v>
      </c>
      <c r="B1454" s="5" t="s">
        <v>15</v>
      </c>
      <c r="C1454" s="5" t="s">
        <v>16</v>
      </c>
      <c r="D1454" s="5" t="s">
        <v>49</v>
      </c>
      <c r="E1454" s="5" t="s">
        <v>175</v>
      </c>
      <c r="F1454" s="5" t="s">
        <v>177</v>
      </c>
      <c r="G1454" s="3" t="str">
        <f>VLOOKUP(D1454,[1]tab_gl_segment_4!A:D,3,FALSE)</f>
        <v>COMMISSIONING</v>
      </c>
      <c r="H1454" s="4">
        <v>45750</v>
      </c>
      <c r="I1454" s="4">
        <v>0</v>
      </c>
      <c r="J1454" s="4">
        <v>45750</v>
      </c>
      <c r="K1454" s="4">
        <v>0</v>
      </c>
      <c r="L1454" s="3" t="str">
        <f>VLOOKUP(F1454,[1]demo_job_tbl!A:E,4,FALSE)</f>
        <v>EASTERN HILLS HS ADD/RENO</v>
      </c>
      <c r="M1454" s="5" t="str">
        <f>VLOOKUP(F1454,[1]demo_job_tbl!A:C,3,FALSE)</f>
        <v>OR</v>
      </c>
    </row>
    <row r="1455" spans="1:13" x14ac:dyDescent="0.25">
      <c r="A1455" s="5" t="s">
        <v>141</v>
      </c>
      <c r="B1455" s="5" t="s">
        <v>15</v>
      </c>
      <c r="C1455" s="5" t="s">
        <v>16</v>
      </c>
      <c r="D1455" s="5" t="s">
        <v>144</v>
      </c>
      <c r="E1455" s="5" t="s">
        <v>175</v>
      </c>
      <c r="F1455" s="5" t="s">
        <v>177</v>
      </c>
      <c r="G1455" s="3" t="str">
        <f>VLOOKUP(D1455,[1]tab_gl_segment_4!A:D,3,FALSE)</f>
        <v>CONTINGENCY-FF&amp;E</v>
      </c>
      <c r="H1455" s="4">
        <v>0</v>
      </c>
      <c r="I1455" s="4">
        <v>0</v>
      </c>
      <c r="J1455" s="4">
        <v>0</v>
      </c>
      <c r="K1455" s="4">
        <v>0</v>
      </c>
      <c r="L1455" s="3" t="str">
        <f>VLOOKUP(F1455,[1]demo_job_tbl!A:E,4,FALSE)</f>
        <v>EASTERN HILLS HS ADD/RENO</v>
      </c>
      <c r="M1455" s="5" t="str">
        <f>VLOOKUP(F1455,[1]demo_job_tbl!A:C,3,FALSE)</f>
        <v>OR</v>
      </c>
    </row>
    <row r="1456" spans="1:13" x14ac:dyDescent="0.25">
      <c r="A1456" s="5" t="s">
        <v>141</v>
      </c>
      <c r="B1456" s="5" t="s">
        <v>15</v>
      </c>
      <c r="C1456" s="5" t="s">
        <v>16</v>
      </c>
      <c r="D1456" s="5" t="s">
        <v>153</v>
      </c>
      <c r="E1456" s="5" t="s">
        <v>175</v>
      </c>
      <c r="F1456" s="5" t="s">
        <v>177</v>
      </c>
      <c r="G1456" s="3" t="str">
        <f>VLOOKUP(D1456,[1]tab_gl_segment_4!A:D,3,FALSE)</f>
        <v>OR Escalation Fee (CIP 2017)</v>
      </c>
      <c r="H1456" s="4">
        <v>0</v>
      </c>
      <c r="I1456" s="4">
        <v>0</v>
      </c>
      <c r="J1456" s="4">
        <v>0</v>
      </c>
      <c r="K1456" s="4">
        <v>0</v>
      </c>
      <c r="L1456" s="3" t="str">
        <f>VLOOKUP(F1456,[1]demo_job_tbl!A:E,4,FALSE)</f>
        <v>EASTERN HILLS HS ADD/RENO</v>
      </c>
      <c r="M1456" s="5" t="str">
        <f>VLOOKUP(F1456,[1]demo_job_tbl!A:C,3,FALSE)</f>
        <v>OR</v>
      </c>
    </row>
    <row r="1457" spans="1:13" x14ac:dyDescent="0.25">
      <c r="A1457" s="5" t="s">
        <v>141</v>
      </c>
      <c r="B1457" s="5" t="s">
        <v>15</v>
      </c>
      <c r="C1457" s="5" t="s">
        <v>16</v>
      </c>
      <c r="D1457" s="5" t="s">
        <v>50</v>
      </c>
      <c r="E1457" s="5" t="s">
        <v>175</v>
      </c>
      <c r="F1457" s="5" t="s">
        <v>177</v>
      </c>
      <c r="G1457" s="3" t="str">
        <f>VLOOKUP(D1457,[1]tab_gl_segment_4!A:D,3,FALSE)</f>
        <v>GEOTECH</v>
      </c>
      <c r="H1457" s="4">
        <v>22000</v>
      </c>
      <c r="I1457" s="4">
        <v>0</v>
      </c>
      <c r="J1457" s="4">
        <v>22000</v>
      </c>
      <c r="K1457" s="4">
        <v>0</v>
      </c>
      <c r="L1457" s="3" t="str">
        <f>VLOOKUP(F1457,[1]demo_job_tbl!A:E,4,FALSE)</f>
        <v>EASTERN HILLS HS ADD/RENO</v>
      </c>
      <c r="M1457" s="5" t="str">
        <f>VLOOKUP(F1457,[1]demo_job_tbl!A:C,3,FALSE)</f>
        <v>OR</v>
      </c>
    </row>
    <row r="1458" spans="1:13" x14ac:dyDescent="0.25">
      <c r="A1458" s="5" t="s">
        <v>141</v>
      </c>
      <c r="B1458" s="5" t="s">
        <v>15</v>
      </c>
      <c r="C1458" s="5" t="s">
        <v>16</v>
      </c>
      <c r="D1458" s="5" t="s">
        <v>51</v>
      </c>
      <c r="E1458" s="5" t="s">
        <v>175</v>
      </c>
      <c r="F1458" s="5" t="s">
        <v>177</v>
      </c>
      <c r="G1458" s="3" t="str">
        <f>VLOOKUP(D1458,[1]tab_gl_segment_4!A:D,3,FALSE)</f>
        <v>HAZMAT CONSULTING</v>
      </c>
      <c r="H1458" s="4">
        <v>233249</v>
      </c>
      <c r="I1458" s="4">
        <v>0</v>
      </c>
      <c r="J1458" s="4">
        <v>233249</v>
      </c>
      <c r="K1458" s="4">
        <v>0</v>
      </c>
      <c r="L1458" s="3" t="str">
        <f>VLOOKUP(F1458,[1]demo_job_tbl!A:E,4,FALSE)</f>
        <v>EASTERN HILLS HS ADD/RENO</v>
      </c>
      <c r="M1458" s="5" t="str">
        <f>VLOOKUP(F1458,[1]demo_job_tbl!A:C,3,FALSE)</f>
        <v>OR</v>
      </c>
    </row>
    <row r="1459" spans="1:13" x14ac:dyDescent="0.25">
      <c r="A1459" s="5" t="s">
        <v>141</v>
      </c>
      <c r="B1459" s="5" t="s">
        <v>15</v>
      </c>
      <c r="C1459" s="5" t="s">
        <v>16</v>
      </c>
      <c r="D1459" s="5" t="s">
        <v>52</v>
      </c>
      <c r="E1459" s="5" t="s">
        <v>175</v>
      </c>
      <c r="F1459" s="5" t="s">
        <v>177</v>
      </c>
      <c r="G1459" s="3" t="str">
        <f>VLOOKUP(D1459,[1]tab_gl_segment_4!A:D,3,FALSE)</f>
        <v>CONTINGENCY HOLDING ACCT</v>
      </c>
      <c r="H1459" s="4">
        <v>0</v>
      </c>
      <c r="I1459" s="4">
        <v>0</v>
      </c>
      <c r="J1459" s="4">
        <v>0</v>
      </c>
      <c r="K1459" s="4">
        <v>0</v>
      </c>
      <c r="L1459" s="3" t="str">
        <f>VLOOKUP(F1459,[1]demo_job_tbl!A:E,4,FALSE)</f>
        <v>EASTERN HILLS HS ADD/RENO</v>
      </c>
      <c r="M1459" s="5" t="str">
        <f>VLOOKUP(F1459,[1]demo_job_tbl!A:C,3,FALSE)</f>
        <v>OR</v>
      </c>
    </row>
    <row r="1460" spans="1:13" x14ac:dyDescent="0.25">
      <c r="A1460" s="5" t="s">
        <v>141</v>
      </c>
      <c r="B1460" s="5" t="s">
        <v>15</v>
      </c>
      <c r="C1460" s="5" t="s">
        <v>16</v>
      </c>
      <c r="D1460" s="5" t="s">
        <v>53</v>
      </c>
      <c r="E1460" s="5" t="s">
        <v>175</v>
      </c>
      <c r="F1460" s="5" t="s">
        <v>177</v>
      </c>
      <c r="G1460" s="3" t="str">
        <f>VLOOKUP(D1460,[1]tab_gl_segment_4!A:D,3,FALSE)</f>
        <v>ABATEMENT CONTINGENCY (HZMT)</v>
      </c>
      <c r="H1460" s="4">
        <v>64269</v>
      </c>
      <c r="I1460" s="4">
        <v>0</v>
      </c>
      <c r="J1460" s="4">
        <v>64269</v>
      </c>
      <c r="K1460" s="4">
        <v>0</v>
      </c>
      <c r="L1460" s="3" t="str">
        <f>VLOOKUP(F1460,[1]demo_job_tbl!A:E,4,FALSE)</f>
        <v>EASTERN HILLS HS ADD/RENO</v>
      </c>
      <c r="M1460" s="5" t="str">
        <f>VLOOKUP(F1460,[1]demo_job_tbl!A:C,3,FALSE)</f>
        <v>OR</v>
      </c>
    </row>
    <row r="1461" spans="1:13" x14ac:dyDescent="0.25">
      <c r="A1461" s="5" t="s">
        <v>141</v>
      </c>
      <c r="B1461" s="5" t="s">
        <v>15</v>
      </c>
      <c r="C1461" s="5" t="s">
        <v>16</v>
      </c>
      <c r="D1461" s="5" t="s">
        <v>54</v>
      </c>
      <c r="E1461" s="5" t="s">
        <v>142</v>
      </c>
      <c r="F1461" s="5" t="s">
        <v>177</v>
      </c>
      <c r="G1461" s="3" t="str">
        <f>VLOOKUP(D1461,[1]tab_gl_segment_4!A:D,3,FALSE)</f>
        <v>JOB ORDER CONTRACT</v>
      </c>
      <c r="H1461" s="4">
        <v>0</v>
      </c>
      <c r="I1461" s="4">
        <v>0</v>
      </c>
      <c r="J1461" s="4">
        <v>0</v>
      </c>
      <c r="K1461" s="4">
        <v>0</v>
      </c>
      <c r="L1461" s="3" t="str">
        <f>VLOOKUP(F1461,[1]demo_job_tbl!A:E,4,FALSE)</f>
        <v>EASTERN HILLS HS ADD/RENO</v>
      </c>
      <c r="M1461" s="5" t="str">
        <f>VLOOKUP(F1461,[1]demo_job_tbl!A:C,3,FALSE)</f>
        <v>OR</v>
      </c>
    </row>
    <row r="1462" spans="1:13" x14ac:dyDescent="0.25">
      <c r="A1462" s="5" t="s">
        <v>141</v>
      </c>
      <c r="B1462" s="5" t="s">
        <v>15</v>
      </c>
      <c r="C1462" s="5" t="s">
        <v>16</v>
      </c>
      <c r="D1462" s="5" t="s">
        <v>55</v>
      </c>
      <c r="E1462" s="5" t="s">
        <v>175</v>
      </c>
      <c r="F1462" s="5" t="s">
        <v>177</v>
      </c>
      <c r="G1462" s="3" t="str">
        <f>VLOOKUP(D1462,[1]tab_gl_segment_4!A:D,3,FALSE)</f>
        <v>MOVING</v>
      </c>
      <c r="H1462" s="4">
        <v>242053.5</v>
      </c>
      <c r="I1462" s="4">
        <v>0</v>
      </c>
      <c r="J1462" s="4">
        <v>242053.5</v>
      </c>
      <c r="K1462" s="4">
        <v>0</v>
      </c>
      <c r="L1462" s="3" t="str">
        <f>VLOOKUP(F1462,[1]demo_job_tbl!A:E,4,FALSE)</f>
        <v>EASTERN HILLS HS ADD/RENO</v>
      </c>
      <c r="M1462" s="5" t="str">
        <f>VLOOKUP(F1462,[1]demo_job_tbl!A:C,3,FALSE)</f>
        <v>OR</v>
      </c>
    </row>
    <row r="1463" spans="1:13" x14ac:dyDescent="0.25">
      <c r="A1463" s="5" t="s">
        <v>141</v>
      </c>
      <c r="B1463" s="5" t="s">
        <v>15</v>
      </c>
      <c r="C1463" s="5" t="s">
        <v>16</v>
      </c>
      <c r="D1463" s="5" t="s">
        <v>56</v>
      </c>
      <c r="E1463" s="5" t="s">
        <v>175</v>
      </c>
      <c r="F1463" s="5" t="s">
        <v>177</v>
      </c>
      <c r="G1463" s="3" t="str">
        <f>VLOOKUP(D1463,[1]tab_gl_segment_4!A:D,3,FALSE)</f>
        <v>MATERIAL TESTING</v>
      </c>
      <c r="H1463" s="4">
        <v>55786</v>
      </c>
      <c r="I1463" s="4">
        <v>0</v>
      </c>
      <c r="J1463" s="4">
        <v>55786</v>
      </c>
      <c r="K1463" s="4">
        <v>0</v>
      </c>
      <c r="L1463" s="3" t="str">
        <f>VLOOKUP(F1463,[1]demo_job_tbl!A:E,4,FALSE)</f>
        <v>EASTERN HILLS HS ADD/RENO</v>
      </c>
      <c r="M1463" s="5" t="str">
        <f>VLOOKUP(F1463,[1]demo_job_tbl!A:C,3,FALSE)</f>
        <v>OR</v>
      </c>
    </row>
    <row r="1464" spans="1:13" x14ac:dyDescent="0.25">
      <c r="A1464" s="5" t="s">
        <v>141</v>
      </c>
      <c r="B1464" s="5" t="s">
        <v>15</v>
      </c>
      <c r="C1464" s="5" t="s">
        <v>16</v>
      </c>
      <c r="D1464" s="5" t="s">
        <v>145</v>
      </c>
      <c r="E1464" s="5" t="s">
        <v>175</v>
      </c>
      <c r="F1464" s="5" t="s">
        <v>177</v>
      </c>
      <c r="G1464" s="3" t="str">
        <f>VLOOKUP(D1464,[1]tab_gl_segment_4!A:D,3,FALSE)</f>
        <v>MOBILIZATION SERVICES</v>
      </c>
      <c r="H1464" s="4">
        <v>0</v>
      </c>
      <c r="I1464" s="4">
        <v>0</v>
      </c>
      <c r="J1464" s="4">
        <v>0</v>
      </c>
      <c r="K1464" s="4">
        <v>0</v>
      </c>
      <c r="L1464" s="3" t="str">
        <f>VLOOKUP(F1464,[1]demo_job_tbl!A:E,4,FALSE)</f>
        <v>EASTERN HILLS HS ADD/RENO</v>
      </c>
      <c r="M1464" s="5" t="str">
        <f>VLOOKUP(F1464,[1]demo_job_tbl!A:C,3,FALSE)</f>
        <v>OR</v>
      </c>
    </row>
    <row r="1465" spans="1:13" x14ac:dyDescent="0.25">
      <c r="A1465" s="5" t="s">
        <v>141</v>
      </c>
      <c r="B1465" s="5" t="s">
        <v>15</v>
      </c>
      <c r="C1465" s="5" t="s">
        <v>16</v>
      </c>
      <c r="D1465" s="5" t="s">
        <v>30</v>
      </c>
      <c r="E1465" s="5" t="s">
        <v>175</v>
      </c>
      <c r="F1465" s="5" t="s">
        <v>177</v>
      </c>
      <c r="G1465" s="3" t="str">
        <f>VLOOKUP(D1465,[1]tab_gl_segment_4!A:D,3,FALSE)</f>
        <v>OVERTIME COST</v>
      </c>
      <c r="H1465" s="4">
        <v>0</v>
      </c>
      <c r="I1465" s="4">
        <v>0</v>
      </c>
      <c r="J1465" s="4">
        <v>0</v>
      </c>
      <c r="K1465" s="4">
        <v>0</v>
      </c>
      <c r="L1465" s="3" t="str">
        <f>VLOOKUP(F1465,[1]demo_job_tbl!A:E,4,FALSE)</f>
        <v>EASTERN HILLS HS ADD/RENO</v>
      </c>
      <c r="M1465" s="5" t="str">
        <f>VLOOKUP(F1465,[1]demo_job_tbl!A:C,3,FALSE)</f>
        <v>OR</v>
      </c>
    </row>
    <row r="1466" spans="1:13" x14ac:dyDescent="0.25">
      <c r="A1466" s="5" t="s">
        <v>141</v>
      </c>
      <c r="B1466" s="5" t="s">
        <v>15</v>
      </c>
      <c r="C1466" s="5" t="s">
        <v>16</v>
      </c>
      <c r="D1466" s="5" t="s">
        <v>57</v>
      </c>
      <c r="E1466" s="5" t="s">
        <v>175</v>
      </c>
      <c r="F1466" s="5" t="s">
        <v>177</v>
      </c>
      <c r="G1466" s="3" t="str">
        <f>VLOOKUP(D1466,[1]tab_gl_segment_4!A:D,3,FALSE)</f>
        <v>A/E REIMBURSABLES</v>
      </c>
      <c r="H1466" s="4">
        <v>1434.75</v>
      </c>
      <c r="I1466" s="4">
        <v>0</v>
      </c>
      <c r="J1466" s="4">
        <v>1434.75</v>
      </c>
      <c r="K1466" s="4">
        <v>0</v>
      </c>
      <c r="L1466" s="3" t="str">
        <f>VLOOKUP(F1466,[1]demo_job_tbl!A:E,4,FALSE)</f>
        <v>EASTERN HILLS HS ADD/RENO</v>
      </c>
      <c r="M1466" s="5" t="str">
        <f>VLOOKUP(F1466,[1]demo_job_tbl!A:C,3,FALSE)</f>
        <v>OR</v>
      </c>
    </row>
    <row r="1467" spans="1:13" x14ac:dyDescent="0.25">
      <c r="A1467" s="5" t="s">
        <v>141</v>
      </c>
      <c r="B1467" s="5" t="s">
        <v>15</v>
      </c>
      <c r="C1467" s="5" t="s">
        <v>16</v>
      </c>
      <c r="D1467" s="5" t="s">
        <v>58</v>
      </c>
      <c r="E1467" s="5" t="s">
        <v>175</v>
      </c>
      <c r="F1467" s="5" t="s">
        <v>177</v>
      </c>
      <c r="G1467" s="3" t="str">
        <f>VLOOKUP(D1467,[1]tab_gl_segment_4!A:D,3,FALSE)</f>
        <v>ROOF CONSULTING</v>
      </c>
      <c r="H1467" s="4">
        <v>19500</v>
      </c>
      <c r="I1467" s="4">
        <v>0</v>
      </c>
      <c r="J1467" s="4">
        <v>19500</v>
      </c>
      <c r="K1467" s="4">
        <v>0</v>
      </c>
      <c r="L1467" s="3" t="str">
        <f>VLOOKUP(F1467,[1]demo_job_tbl!A:E,4,FALSE)</f>
        <v>EASTERN HILLS HS ADD/RENO</v>
      </c>
      <c r="M1467" s="5" t="str">
        <f>VLOOKUP(F1467,[1]demo_job_tbl!A:C,3,FALSE)</f>
        <v>OR</v>
      </c>
    </row>
    <row r="1468" spans="1:13" x14ac:dyDescent="0.25">
      <c r="A1468" s="5" t="s">
        <v>141</v>
      </c>
      <c r="B1468" s="5" t="s">
        <v>15</v>
      </c>
      <c r="C1468" s="5" t="s">
        <v>16</v>
      </c>
      <c r="D1468" s="5" t="s">
        <v>59</v>
      </c>
      <c r="E1468" s="5" t="s">
        <v>175</v>
      </c>
      <c r="F1468" s="5" t="s">
        <v>177</v>
      </c>
      <c r="G1468" s="3" t="str">
        <f>VLOOKUP(D1468,[1]tab_gl_segment_4!A:D,3,FALSE)</f>
        <v>PERMIT/FEE REIMBURSEMENT</v>
      </c>
      <c r="H1468" s="4">
        <v>1527</v>
      </c>
      <c r="I1468" s="4">
        <v>0</v>
      </c>
      <c r="J1468" s="4">
        <v>1527</v>
      </c>
      <c r="K1468" s="4">
        <v>0</v>
      </c>
      <c r="L1468" s="3" t="str">
        <f>VLOOKUP(F1468,[1]demo_job_tbl!A:E,4,FALSE)</f>
        <v>EASTERN HILLS HS ADD/RENO</v>
      </c>
      <c r="M1468" s="5" t="str">
        <f>VLOOKUP(F1468,[1]demo_job_tbl!A:C,3,FALSE)</f>
        <v>OR</v>
      </c>
    </row>
    <row r="1469" spans="1:13" x14ac:dyDescent="0.25">
      <c r="A1469" s="5" t="s">
        <v>141</v>
      </c>
      <c r="B1469" s="5" t="s">
        <v>15</v>
      </c>
      <c r="C1469" s="5" t="s">
        <v>16</v>
      </c>
      <c r="D1469" s="5" t="s">
        <v>146</v>
      </c>
      <c r="E1469" s="5" t="s">
        <v>175</v>
      </c>
      <c r="F1469" s="5" t="s">
        <v>177</v>
      </c>
      <c r="G1469" s="3" t="str">
        <f>VLOOKUP(D1469,[1]tab_gl_segment_4!A:D,3,FALSE)</f>
        <v>OR REIMUBRUSEMENTS</v>
      </c>
      <c r="H1469" s="4">
        <v>0</v>
      </c>
      <c r="I1469" s="4">
        <v>0</v>
      </c>
      <c r="J1469" s="4">
        <v>0</v>
      </c>
      <c r="K1469" s="4">
        <v>0</v>
      </c>
      <c r="L1469" s="3" t="str">
        <f>VLOOKUP(F1469,[1]demo_job_tbl!A:E,4,FALSE)</f>
        <v>EASTERN HILLS HS ADD/RENO</v>
      </c>
      <c r="M1469" s="5" t="str">
        <f>VLOOKUP(F1469,[1]demo_job_tbl!A:C,3,FALSE)</f>
        <v>OR</v>
      </c>
    </row>
    <row r="1470" spans="1:13" x14ac:dyDescent="0.25">
      <c r="A1470" s="5" t="s">
        <v>141</v>
      </c>
      <c r="B1470" s="5" t="s">
        <v>15</v>
      </c>
      <c r="C1470" s="5" t="s">
        <v>16</v>
      </c>
      <c r="D1470" s="5" t="s">
        <v>60</v>
      </c>
      <c r="E1470" s="5" t="s">
        <v>175</v>
      </c>
      <c r="F1470" s="5" t="s">
        <v>177</v>
      </c>
      <c r="G1470" s="3" t="str">
        <f>VLOOKUP(D1470,[1]tab_gl_segment_4!A:D,3,FALSE)</f>
        <v>SURVEYING</v>
      </c>
      <c r="H1470" s="4">
        <v>125527.5</v>
      </c>
      <c r="I1470" s="4">
        <v>0</v>
      </c>
      <c r="J1470" s="4">
        <v>125527.5</v>
      </c>
      <c r="K1470" s="4">
        <v>0</v>
      </c>
      <c r="L1470" s="3" t="str">
        <f>VLOOKUP(F1470,[1]demo_job_tbl!A:E,4,FALSE)</f>
        <v>EASTERN HILLS HS ADD/RENO</v>
      </c>
      <c r="M1470" s="5" t="str">
        <f>VLOOKUP(F1470,[1]demo_job_tbl!A:C,3,FALSE)</f>
        <v>OR</v>
      </c>
    </row>
    <row r="1471" spans="1:13" x14ac:dyDescent="0.25">
      <c r="A1471" s="5" t="s">
        <v>141</v>
      </c>
      <c r="B1471" s="5" t="s">
        <v>15</v>
      </c>
      <c r="C1471" s="5" t="s">
        <v>16</v>
      </c>
      <c r="D1471" s="5" t="s">
        <v>62</v>
      </c>
      <c r="E1471" s="5" t="s">
        <v>175</v>
      </c>
      <c r="F1471" s="5" t="s">
        <v>177</v>
      </c>
      <c r="G1471" s="3" t="str">
        <f>VLOOKUP(D1471,[1]tab_gl_segment_4!A:D,3,FALSE)</f>
        <v>TEST &amp; BALANCE</v>
      </c>
      <c r="H1471" s="4">
        <v>99880</v>
      </c>
      <c r="I1471" s="4">
        <v>0</v>
      </c>
      <c r="J1471" s="4">
        <v>99880</v>
      </c>
      <c r="K1471" s="4">
        <v>0</v>
      </c>
      <c r="L1471" s="3" t="str">
        <f>VLOOKUP(F1471,[1]demo_job_tbl!A:E,4,FALSE)</f>
        <v>EASTERN HILLS HS ADD/RENO</v>
      </c>
      <c r="M1471" s="5" t="str">
        <f>VLOOKUP(F1471,[1]demo_job_tbl!A:C,3,FALSE)</f>
        <v>OR</v>
      </c>
    </row>
    <row r="1472" spans="1:13" x14ac:dyDescent="0.25">
      <c r="A1472" s="5" t="s">
        <v>141</v>
      </c>
      <c r="B1472" s="5" t="s">
        <v>15</v>
      </c>
      <c r="C1472" s="5" t="s">
        <v>16</v>
      </c>
      <c r="D1472" s="5" t="s">
        <v>147</v>
      </c>
      <c r="E1472" s="5" t="s">
        <v>175</v>
      </c>
      <c r="F1472" s="5" t="s">
        <v>177</v>
      </c>
      <c r="G1472" s="3" t="str">
        <f>VLOOKUP(D1472,[1]tab_gl_segment_4!A:D,3,FALSE)</f>
        <v>UTILITY COSTS-CONSTRUCTION</v>
      </c>
      <c r="H1472" s="4">
        <v>88805.74</v>
      </c>
      <c r="I1472" s="4">
        <v>0</v>
      </c>
      <c r="J1472" s="4">
        <v>88805.74</v>
      </c>
      <c r="K1472" s="4">
        <v>0</v>
      </c>
      <c r="L1472" s="3" t="str">
        <f>VLOOKUP(F1472,[1]demo_job_tbl!A:E,4,FALSE)</f>
        <v>EASTERN HILLS HS ADD/RENO</v>
      </c>
      <c r="M1472" s="5" t="str">
        <f>VLOOKUP(F1472,[1]demo_job_tbl!A:C,3,FALSE)</f>
        <v>OR</v>
      </c>
    </row>
    <row r="1473" spans="1:13" x14ac:dyDescent="0.25">
      <c r="A1473" s="5" t="s">
        <v>141</v>
      </c>
      <c r="B1473" s="5" t="s">
        <v>15</v>
      </c>
      <c r="C1473" s="5" t="s">
        <v>72</v>
      </c>
      <c r="D1473" s="5" t="s">
        <v>17</v>
      </c>
      <c r="E1473" s="5" t="s">
        <v>175</v>
      </c>
      <c r="F1473" s="5" t="s">
        <v>177</v>
      </c>
      <c r="G1473" s="3" t="str">
        <f>VLOOKUP(D1473,[1]tab_gl_segment_4!A:D,3,FALSE)</f>
        <v>FURNITURE, FIXTURE &amp; EQUIPMENT</v>
      </c>
      <c r="H1473" s="4">
        <v>30986.91</v>
      </c>
      <c r="I1473" s="4">
        <v>0</v>
      </c>
      <c r="J1473" s="4">
        <v>30986.91</v>
      </c>
      <c r="K1473" s="4">
        <v>0</v>
      </c>
      <c r="L1473" s="3" t="str">
        <f>VLOOKUP(F1473,[1]demo_job_tbl!A:E,4,FALSE)</f>
        <v>EASTERN HILLS HS ADD/RENO</v>
      </c>
      <c r="M1473" s="5" t="str">
        <f>VLOOKUP(F1473,[1]demo_job_tbl!A:C,3,FALSE)</f>
        <v>OR</v>
      </c>
    </row>
    <row r="1474" spans="1:13" x14ac:dyDescent="0.25">
      <c r="A1474" s="5" t="s">
        <v>141</v>
      </c>
      <c r="B1474" s="5" t="s">
        <v>15</v>
      </c>
      <c r="C1474" s="5" t="s">
        <v>29</v>
      </c>
      <c r="D1474" s="5" t="s">
        <v>30</v>
      </c>
      <c r="E1474" s="5" t="s">
        <v>175</v>
      </c>
      <c r="F1474" s="5" t="s">
        <v>178</v>
      </c>
      <c r="G1474" s="3" t="str">
        <f>VLOOKUP(D1474,[1]tab_gl_segment_4!A:D,3,FALSE)</f>
        <v>OVERTIME COST</v>
      </c>
      <c r="H1474" s="4">
        <v>0</v>
      </c>
      <c r="I1474" s="4">
        <v>0</v>
      </c>
      <c r="J1474" s="4">
        <v>0</v>
      </c>
      <c r="K1474" s="4">
        <v>0</v>
      </c>
      <c r="L1474" s="3" t="str">
        <f>VLOOKUP(F1474,[1]demo_job_tbl!A:E,4,FALSE)</f>
        <v>EASTERN HILLS HS ENERGY PERFOR</v>
      </c>
      <c r="M1474" s="5" t="str">
        <f>VLOOKUP(F1474,[1]demo_job_tbl!A:C,3,FALSE)</f>
        <v>OR</v>
      </c>
    </row>
    <row r="1475" spans="1:13" x14ac:dyDescent="0.25">
      <c r="A1475" s="5" t="s">
        <v>141</v>
      </c>
      <c r="B1475" s="5" t="s">
        <v>15</v>
      </c>
      <c r="C1475" s="5" t="s">
        <v>149</v>
      </c>
      <c r="D1475" s="5" t="s">
        <v>30</v>
      </c>
      <c r="E1475" s="5" t="s">
        <v>175</v>
      </c>
      <c r="F1475" s="5" t="s">
        <v>178</v>
      </c>
      <c r="G1475" s="3" t="str">
        <f>VLOOKUP(D1475,[1]tab_gl_segment_4!A:D,3,FALSE)</f>
        <v>OVERTIME COST</v>
      </c>
      <c r="H1475" s="4">
        <v>0</v>
      </c>
      <c r="I1475" s="4">
        <v>0</v>
      </c>
      <c r="J1475" s="4">
        <v>0</v>
      </c>
      <c r="K1475" s="4">
        <v>0</v>
      </c>
      <c r="L1475" s="3" t="str">
        <f>VLOOKUP(F1475,[1]demo_job_tbl!A:E,4,FALSE)</f>
        <v>EASTERN HILLS HS ENERGY PERFOR</v>
      </c>
      <c r="M1475" s="5" t="str">
        <f>VLOOKUP(F1475,[1]demo_job_tbl!A:C,3,FALSE)</f>
        <v>OR</v>
      </c>
    </row>
    <row r="1476" spans="1:13" x14ac:dyDescent="0.25">
      <c r="A1476" s="5" t="s">
        <v>141</v>
      </c>
      <c r="B1476" s="5" t="s">
        <v>15</v>
      </c>
      <c r="C1476" s="5" t="s">
        <v>33</v>
      </c>
      <c r="D1476" s="5" t="s">
        <v>30</v>
      </c>
      <c r="E1476" s="5" t="s">
        <v>175</v>
      </c>
      <c r="F1476" s="5" t="s">
        <v>178</v>
      </c>
      <c r="G1476" s="3" t="str">
        <f>VLOOKUP(D1476,[1]tab_gl_segment_4!A:D,3,FALSE)</f>
        <v>OVERTIME COST</v>
      </c>
      <c r="H1476" s="4">
        <v>0</v>
      </c>
      <c r="I1476" s="4">
        <v>0</v>
      </c>
      <c r="J1476" s="4">
        <v>0</v>
      </c>
      <c r="K1476" s="4">
        <v>0</v>
      </c>
      <c r="L1476" s="3" t="str">
        <f>VLOOKUP(F1476,[1]demo_job_tbl!A:E,4,FALSE)</f>
        <v>EASTERN HILLS HS ENERGY PERFOR</v>
      </c>
      <c r="M1476" s="5" t="str">
        <f>VLOOKUP(F1476,[1]demo_job_tbl!A:C,3,FALSE)</f>
        <v>OR</v>
      </c>
    </row>
    <row r="1477" spans="1:13" x14ac:dyDescent="0.25">
      <c r="A1477" s="5" t="s">
        <v>141</v>
      </c>
      <c r="B1477" s="5" t="s">
        <v>15</v>
      </c>
      <c r="C1477" s="5" t="s">
        <v>35</v>
      </c>
      <c r="D1477" s="5" t="s">
        <v>30</v>
      </c>
      <c r="E1477" s="5" t="s">
        <v>175</v>
      </c>
      <c r="F1477" s="5" t="s">
        <v>178</v>
      </c>
      <c r="G1477" s="3" t="str">
        <f>VLOOKUP(D1477,[1]tab_gl_segment_4!A:D,3,FALSE)</f>
        <v>OVERTIME COST</v>
      </c>
      <c r="H1477" s="4">
        <v>0</v>
      </c>
      <c r="I1477" s="4">
        <v>0</v>
      </c>
      <c r="J1477" s="4">
        <v>0</v>
      </c>
      <c r="K1477" s="4">
        <v>0</v>
      </c>
      <c r="L1477" s="3" t="str">
        <f>VLOOKUP(F1477,[1]demo_job_tbl!A:E,4,FALSE)</f>
        <v>EASTERN HILLS HS ENERGY PERFOR</v>
      </c>
      <c r="M1477" s="5" t="str">
        <f>VLOOKUP(F1477,[1]demo_job_tbl!A:C,3,FALSE)</f>
        <v>OR</v>
      </c>
    </row>
    <row r="1478" spans="1:13" x14ac:dyDescent="0.25">
      <c r="A1478" s="5" t="s">
        <v>141</v>
      </c>
      <c r="B1478" s="5" t="s">
        <v>15</v>
      </c>
      <c r="C1478" s="5" t="s">
        <v>39</v>
      </c>
      <c r="D1478" s="5" t="s">
        <v>17</v>
      </c>
      <c r="E1478" s="5" t="s">
        <v>175</v>
      </c>
      <c r="F1478" s="5" t="s">
        <v>178</v>
      </c>
      <c r="G1478" s="3" t="str">
        <f>VLOOKUP(D1478,[1]tab_gl_segment_4!A:D,3,FALSE)</f>
        <v>FURNITURE, FIXTURE &amp; EQUIPMENT</v>
      </c>
      <c r="H1478" s="4">
        <v>0</v>
      </c>
      <c r="I1478" s="4">
        <v>0</v>
      </c>
      <c r="J1478" s="4">
        <v>0</v>
      </c>
      <c r="K1478" s="4">
        <v>0</v>
      </c>
      <c r="L1478" s="3" t="str">
        <f>VLOOKUP(F1478,[1]demo_job_tbl!A:E,4,FALSE)</f>
        <v>EASTERN HILLS HS ENERGY PERFOR</v>
      </c>
      <c r="M1478" s="5" t="str">
        <f>VLOOKUP(F1478,[1]demo_job_tbl!A:C,3,FALSE)</f>
        <v>OR</v>
      </c>
    </row>
    <row r="1479" spans="1:13" x14ac:dyDescent="0.25">
      <c r="A1479" s="5" t="s">
        <v>141</v>
      </c>
      <c r="B1479" s="5" t="s">
        <v>15</v>
      </c>
      <c r="C1479" s="5" t="s">
        <v>39</v>
      </c>
      <c r="D1479" s="5" t="s">
        <v>144</v>
      </c>
      <c r="E1479" s="5" t="s">
        <v>175</v>
      </c>
      <c r="F1479" s="5" t="s">
        <v>178</v>
      </c>
      <c r="G1479" s="3" t="str">
        <f>VLOOKUP(D1479,[1]tab_gl_segment_4!A:D,3,FALSE)</f>
        <v>CONTINGENCY-FF&amp;E</v>
      </c>
      <c r="H1479" s="4">
        <v>0</v>
      </c>
      <c r="I1479" s="4">
        <v>0</v>
      </c>
      <c r="J1479" s="4">
        <v>0</v>
      </c>
      <c r="K1479" s="4">
        <v>0</v>
      </c>
      <c r="L1479" s="3" t="str">
        <f>VLOOKUP(F1479,[1]demo_job_tbl!A:E,4,FALSE)</f>
        <v>EASTERN HILLS HS ENERGY PERFOR</v>
      </c>
      <c r="M1479" s="5" t="str">
        <f>VLOOKUP(F1479,[1]demo_job_tbl!A:C,3,FALSE)</f>
        <v>OR</v>
      </c>
    </row>
    <row r="1480" spans="1:13" x14ac:dyDescent="0.25">
      <c r="A1480" s="5" t="s">
        <v>141</v>
      </c>
      <c r="B1480" s="5" t="s">
        <v>15</v>
      </c>
      <c r="C1480" s="5" t="s">
        <v>16</v>
      </c>
      <c r="D1480" s="5" t="s">
        <v>40</v>
      </c>
      <c r="E1480" s="5" t="s">
        <v>175</v>
      </c>
      <c r="F1480" s="5" t="s">
        <v>178</v>
      </c>
      <c r="G1480" s="3" t="str">
        <f>VLOOKUP(D1480,[1]tab_gl_segment_4!A:D,3,FALSE)</f>
        <v>A/E ALLOWANCES</v>
      </c>
      <c r="H1480" s="4">
        <v>0</v>
      </c>
      <c r="I1480" s="4">
        <v>0</v>
      </c>
      <c r="J1480" s="4">
        <v>0</v>
      </c>
      <c r="K1480" s="4">
        <v>0</v>
      </c>
      <c r="L1480" s="3" t="str">
        <f>VLOOKUP(F1480,[1]demo_job_tbl!A:E,4,FALSE)</f>
        <v>EASTERN HILLS HS ENERGY PERFOR</v>
      </c>
      <c r="M1480" s="5" t="str">
        <f>VLOOKUP(F1480,[1]demo_job_tbl!A:C,3,FALSE)</f>
        <v>OR</v>
      </c>
    </row>
    <row r="1481" spans="1:13" x14ac:dyDescent="0.25">
      <c r="A1481" s="5" t="s">
        <v>141</v>
      </c>
      <c r="B1481" s="5" t="s">
        <v>15</v>
      </c>
      <c r="C1481" s="5" t="s">
        <v>16</v>
      </c>
      <c r="D1481" s="5" t="s">
        <v>41</v>
      </c>
      <c r="E1481" s="5" t="s">
        <v>175</v>
      </c>
      <c r="F1481" s="5" t="s">
        <v>178</v>
      </c>
      <c r="G1481" s="3" t="str">
        <f>VLOOKUP(D1481,[1]tab_gl_segment_4!A:D,3,FALSE)</f>
        <v>ACCESSIBILITY (RAS)</v>
      </c>
      <c r="H1481" s="4">
        <v>0</v>
      </c>
      <c r="I1481" s="4">
        <v>0</v>
      </c>
      <c r="J1481" s="4">
        <v>0</v>
      </c>
      <c r="K1481" s="4">
        <v>0</v>
      </c>
      <c r="L1481" s="3" t="str">
        <f>VLOOKUP(F1481,[1]demo_job_tbl!A:E,4,FALSE)</f>
        <v>EASTERN HILLS HS ENERGY PERFOR</v>
      </c>
      <c r="M1481" s="5" t="str">
        <f>VLOOKUP(F1481,[1]demo_job_tbl!A:C,3,FALSE)</f>
        <v>OR</v>
      </c>
    </row>
    <row r="1482" spans="1:13" x14ac:dyDescent="0.25">
      <c r="A1482" s="5" t="s">
        <v>141</v>
      </c>
      <c r="B1482" s="5" t="s">
        <v>15</v>
      </c>
      <c r="C1482" s="5" t="s">
        <v>16</v>
      </c>
      <c r="D1482" s="5" t="s">
        <v>42</v>
      </c>
      <c r="E1482" s="5" t="s">
        <v>175</v>
      </c>
      <c r="F1482" s="5" t="s">
        <v>178</v>
      </c>
      <c r="G1482" s="3" t="str">
        <f>VLOOKUP(D1482,[1]tab_gl_segment_4!A:D,3,FALSE)</f>
        <v>ABATEMENT</v>
      </c>
      <c r="H1482" s="4">
        <v>0</v>
      </c>
      <c r="I1482" s="4">
        <v>0</v>
      </c>
      <c r="J1482" s="4">
        <v>0</v>
      </c>
      <c r="K1482" s="4">
        <v>0</v>
      </c>
      <c r="L1482" s="3" t="str">
        <f>VLOOKUP(F1482,[1]demo_job_tbl!A:E,4,FALSE)</f>
        <v>EASTERN HILLS HS ENERGY PERFOR</v>
      </c>
      <c r="M1482" s="5" t="str">
        <f>VLOOKUP(F1482,[1]demo_job_tbl!A:C,3,FALSE)</f>
        <v>OR</v>
      </c>
    </row>
    <row r="1483" spans="1:13" x14ac:dyDescent="0.25">
      <c r="A1483" s="5" t="s">
        <v>141</v>
      </c>
      <c r="B1483" s="5" t="s">
        <v>15</v>
      </c>
      <c r="C1483" s="5" t="s">
        <v>16</v>
      </c>
      <c r="D1483" s="5" t="s">
        <v>43</v>
      </c>
      <c r="E1483" s="5" t="s">
        <v>175</v>
      </c>
      <c r="F1483" s="5" t="s">
        <v>178</v>
      </c>
      <c r="G1483" s="3" t="str">
        <f>VLOOKUP(D1483,[1]tab_gl_segment_4!A:D,3,FALSE)</f>
        <v>DESIGN SERVICES</v>
      </c>
      <c r="H1483" s="4">
        <v>0</v>
      </c>
      <c r="I1483" s="4">
        <v>0</v>
      </c>
      <c r="J1483" s="4">
        <v>0</v>
      </c>
      <c r="K1483" s="4">
        <v>0</v>
      </c>
      <c r="L1483" s="3" t="str">
        <f>VLOOKUP(F1483,[1]demo_job_tbl!A:E,4,FALSE)</f>
        <v>EASTERN HILLS HS ENERGY PERFOR</v>
      </c>
      <c r="M1483" s="5" t="str">
        <f>VLOOKUP(F1483,[1]demo_job_tbl!A:C,3,FALSE)</f>
        <v>OR</v>
      </c>
    </row>
    <row r="1484" spans="1:13" x14ac:dyDescent="0.25">
      <c r="A1484" s="5" t="s">
        <v>141</v>
      </c>
      <c r="B1484" s="5" t="s">
        <v>15</v>
      </c>
      <c r="C1484" s="5" t="s">
        <v>16</v>
      </c>
      <c r="D1484" s="5" t="s">
        <v>44</v>
      </c>
      <c r="E1484" s="5" t="s">
        <v>175</v>
      </c>
      <c r="F1484" s="5" t="s">
        <v>178</v>
      </c>
      <c r="G1484" s="3" t="str">
        <f>VLOOKUP(D1484,[1]tab_gl_segment_4!A:D,3,FALSE)</f>
        <v>CONSTRUCTION COST BUDGET</v>
      </c>
      <c r="H1484" s="4">
        <v>0</v>
      </c>
      <c r="I1484" s="4">
        <v>0</v>
      </c>
      <c r="J1484" s="4">
        <v>0</v>
      </c>
      <c r="K1484" s="4">
        <v>0</v>
      </c>
      <c r="L1484" s="3" t="str">
        <f>VLOOKUP(F1484,[1]demo_job_tbl!A:E,4,FALSE)</f>
        <v>EASTERN HILLS HS ENERGY PERFOR</v>
      </c>
      <c r="M1484" s="5" t="str">
        <f>VLOOKUP(F1484,[1]demo_job_tbl!A:C,3,FALSE)</f>
        <v>OR</v>
      </c>
    </row>
    <row r="1485" spans="1:13" x14ac:dyDescent="0.25">
      <c r="A1485" s="5" t="s">
        <v>141</v>
      </c>
      <c r="B1485" s="5" t="s">
        <v>15</v>
      </c>
      <c r="C1485" s="5" t="s">
        <v>16</v>
      </c>
      <c r="D1485" s="5" t="s">
        <v>45</v>
      </c>
      <c r="E1485" s="5" t="s">
        <v>175</v>
      </c>
      <c r="F1485" s="5" t="s">
        <v>178</v>
      </c>
      <c r="G1485" s="3" t="str">
        <f>VLOOKUP(D1485,[1]tab_gl_segment_4!A:D,3,FALSE)</f>
        <v>IN CONTRACT CONSTRUC ALLOWANCE</v>
      </c>
      <c r="H1485" s="4">
        <v>0</v>
      </c>
      <c r="I1485" s="4">
        <v>0</v>
      </c>
      <c r="J1485" s="4">
        <v>0</v>
      </c>
      <c r="K1485" s="4">
        <v>0</v>
      </c>
      <c r="L1485" s="3" t="str">
        <f>VLOOKUP(F1485,[1]demo_job_tbl!A:E,4,FALSE)</f>
        <v>EASTERN HILLS HS ENERGY PERFOR</v>
      </c>
      <c r="M1485" s="5" t="str">
        <f>VLOOKUP(F1485,[1]demo_job_tbl!A:C,3,FALSE)</f>
        <v>OR</v>
      </c>
    </row>
    <row r="1486" spans="1:13" x14ac:dyDescent="0.25">
      <c r="A1486" s="5" t="s">
        <v>141</v>
      </c>
      <c r="B1486" s="5" t="s">
        <v>15</v>
      </c>
      <c r="C1486" s="5" t="s">
        <v>16</v>
      </c>
      <c r="D1486" s="5" t="s">
        <v>17</v>
      </c>
      <c r="E1486" s="5" t="s">
        <v>175</v>
      </c>
      <c r="F1486" s="5" t="s">
        <v>178</v>
      </c>
      <c r="G1486" s="3" t="str">
        <f>VLOOKUP(D1486,[1]tab_gl_segment_4!A:D,3,FALSE)</f>
        <v>FURNITURE, FIXTURE &amp; EQUIPMENT</v>
      </c>
      <c r="H1486" s="4">
        <v>0</v>
      </c>
      <c r="I1486" s="4">
        <v>0</v>
      </c>
      <c r="J1486" s="4">
        <v>0</v>
      </c>
      <c r="K1486" s="4">
        <v>0</v>
      </c>
      <c r="L1486" s="3" t="str">
        <f>VLOOKUP(F1486,[1]demo_job_tbl!A:E,4,FALSE)</f>
        <v>EASTERN HILLS HS ENERGY PERFOR</v>
      </c>
      <c r="M1486" s="5" t="str">
        <f>VLOOKUP(F1486,[1]demo_job_tbl!A:C,3,FALSE)</f>
        <v>OR</v>
      </c>
    </row>
    <row r="1487" spans="1:13" x14ac:dyDescent="0.25">
      <c r="A1487" s="5" t="s">
        <v>141</v>
      </c>
      <c r="B1487" s="5" t="s">
        <v>15</v>
      </c>
      <c r="C1487" s="5" t="s">
        <v>16</v>
      </c>
      <c r="D1487" s="5" t="s">
        <v>152</v>
      </c>
      <c r="E1487" s="5" t="s">
        <v>175</v>
      </c>
      <c r="F1487" s="5" t="s">
        <v>178</v>
      </c>
      <c r="G1487" s="3" t="str">
        <f>VLOOKUP(D1487,[1]tab_gl_segment_4!A:D,3,FALSE)</f>
        <v>CONSTRUCT ESCALATION ALLOWANCE</v>
      </c>
      <c r="H1487" s="4">
        <v>0</v>
      </c>
      <c r="I1487" s="4">
        <v>0</v>
      </c>
      <c r="J1487" s="4">
        <v>0</v>
      </c>
      <c r="K1487" s="4">
        <v>0</v>
      </c>
      <c r="L1487" s="3" t="str">
        <f>VLOOKUP(F1487,[1]demo_job_tbl!A:E,4,FALSE)</f>
        <v>EASTERN HILLS HS ENERGY PERFOR</v>
      </c>
      <c r="M1487" s="5" t="str">
        <f>VLOOKUP(F1487,[1]demo_job_tbl!A:C,3,FALSE)</f>
        <v>OR</v>
      </c>
    </row>
    <row r="1488" spans="1:13" x14ac:dyDescent="0.25">
      <c r="A1488" s="5" t="s">
        <v>141</v>
      </c>
      <c r="B1488" s="5" t="s">
        <v>15</v>
      </c>
      <c r="C1488" s="5" t="s">
        <v>16</v>
      </c>
      <c r="D1488" s="5" t="s">
        <v>46</v>
      </c>
      <c r="E1488" s="5" t="s">
        <v>175</v>
      </c>
      <c r="F1488" s="5" t="s">
        <v>178</v>
      </c>
      <c r="G1488" s="3" t="str">
        <f>VLOOKUP(D1488,[1]tab_gl_segment_4!A:D,3,FALSE)</f>
        <v>PROGRAM MANAGEMENT</v>
      </c>
      <c r="H1488" s="4">
        <v>0</v>
      </c>
      <c r="I1488" s="4">
        <v>0</v>
      </c>
      <c r="J1488" s="4">
        <v>0</v>
      </c>
      <c r="K1488" s="4">
        <v>0</v>
      </c>
      <c r="L1488" s="3" t="str">
        <f>VLOOKUP(F1488,[1]demo_job_tbl!A:E,4,FALSE)</f>
        <v>EASTERN HILLS HS ENERGY PERFOR</v>
      </c>
      <c r="M1488" s="5" t="str">
        <f>VLOOKUP(F1488,[1]demo_job_tbl!A:C,3,FALSE)</f>
        <v>OR</v>
      </c>
    </row>
    <row r="1489" spans="1:13" x14ac:dyDescent="0.25">
      <c r="A1489" s="5" t="s">
        <v>141</v>
      </c>
      <c r="B1489" s="5" t="s">
        <v>15</v>
      </c>
      <c r="C1489" s="5" t="s">
        <v>16</v>
      </c>
      <c r="D1489" s="5" t="s">
        <v>49</v>
      </c>
      <c r="E1489" s="5" t="s">
        <v>175</v>
      </c>
      <c r="F1489" s="5" t="s">
        <v>178</v>
      </c>
      <c r="G1489" s="3" t="str">
        <f>VLOOKUP(D1489,[1]tab_gl_segment_4!A:D,3,FALSE)</f>
        <v>COMMISSIONING</v>
      </c>
      <c r="H1489" s="4">
        <v>0</v>
      </c>
      <c r="I1489" s="4">
        <v>0</v>
      </c>
      <c r="J1489" s="4">
        <v>0</v>
      </c>
      <c r="K1489" s="4">
        <v>0</v>
      </c>
      <c r="L1489" s="3" t="str">
        <f>VLOOKUP(F1489,[1]demo_job_tbl!A:E,4,FALSE)</f>
        <v>EASTERN HILLS HS ENERGY PERFOR</v>
      </c>
      <c r="M1489" s="5" t="str">
        <f>VLOOKUP(F1489,[1]demo_job_tbl!A:C,3,FALSE)</f>
        <v>OR</v>
      </c>
    </row>
    <row r="1490" spans="1:13" x14ac:dyDescent="0.25">
      <c r="A1490" s="5" t="s">
        <v>141</v>
      </c>
      <c r="B1490" s="5" t="s">
        <v>15</v>
      </c>
      <c r="C1490" s="5" t="s">
        <v>16</v>
      </c>
      <c r="D1490" s="5" t="s">
        <v>144</v>
      </c>
      <c r="E1490" s="5" t="s">
        <v>175</v>
      </c>
      <c r="F1490" s="5" t="s">
        <v>178</v>
      </c>
      <c r="G1490" s="3" t="str">
        <f>VLOOKUP(D1490,[1]tab_gl_segment_4!A:D,3,FALSE)</f>
        <v>CONTINGENCY-FF&amp;E</v>
      </c>
      <c r="H1490" s="4">
        <v>0</v>
      </c>
      <c r="I1490" s="4">
        <v>0</v>
      </c>
      <c r="J1490" s="4">
        <v>0</v>
      </c>
      <c r="K1490" s="4">
        <v>0</v>
      </c>
      <c r="L1490" s="3" t="str">
        <f>VLOOKUP(F1490,[1]demo_job_tbl!A:E,4,FALSE)</f>
        <v>EASTERN HILLS HS ENERGY PERFOR</v>
      </c>
      <c r="M1490" s="5" t="str">
        <f>VLOOKUP(F1490,[1]demo_job_tbl!A:C,3,FALSE)</f>
        <v>OR</v>
      </c>
    </row>
    <row r="1491" spans="1:13" x14ac:dyDescent="0.25">
      <c r="A1491" s="5" t="s">
        <v>141</v>
      </c>
      <c r="B1491" s="5" t="s">
        <v>15</v>
      </c>
      <c r="C1491" s="5" t="s">
        <v>16</v>
      </c>
      <c r="D1491" s="5" t="s">
        <v>153</v>
      </c>
      <c r="E1491" s="5" t="s">
        <v>175</v>
      </c>
      <c r="F1491" s="5" t="s">
        <v>178</v>
      </c>
      <c r="G1491" s="3" t="str">
        <f>VLOOKUP(D1491,[1]tab_gl_segment_4!A:D,3,FALSE)</f>
        <v>OR Escalation Fee (CIP 2017)</v>
      </c>
      <c r="H1491" s="4">
        <v>0</v>
      </c>
      <c r="I1491" s="4">
        <v>0</v>
      </c>
      <c r="J1491" s="4">
        <v>0</v>
      </c>
      <c r="K1491" s="4">
        <v>0</v>
      </c>
      <c r="L1491" s="3" t="str">
        <f>VLOOKUP(F1491,[1]demo_job_tbl!A:E,4,FALSE)</f>
        <v>EASTERN HILLS HS ENERGY PERFOR</v>
      </c>
      <c r="M1491" s="5" t="str">
        <f>VLOOKUP(F1491,[1]demo_job_tbl!A:C,3,FALSE)</f>
        <v>OR</v>
      </c>
    </row>
    <row r="1492" spans="1:13" x14ac:dyDescent="0.25">
      <c r="A1492" s="5" t="s">
        <v>141</v>
      </c>
      <c r="B1492" s="5" t="s">
        <v>15</v>
      </c>
      <c r="C1492" s="5" t="s">
        <v>16</v>
      </c>
      <c r="D1492" s="5" t="s">
        <v>50</v>
      </c>
      <c r="E1492" s="5" t="s">
        <v>175</v>
      </c>
      <c r="F1492" s="5" t="s">
        <v>178</v>
      </c>
      <c r="G1492" s="3" t="str">
        <f>VLOOKUP(D1492,[1]tab_gl_segment_4!A:D,3,FALSE)</f>
        <v>GEOTECH</v>
      </c>
      <c r="H1492" s="4">
        <v>0</v>
      </c>
      <c r="I1492" s="4">
        <v>0</v>
      </c>
      <c r="J1492" s="4">
        <v>0</v>
      </c>
      <c r="K1492" s="4">
        <v>0</v>
      </c>
      <c r="L1492" s="3" t="str">
        <f>VLOOKUP(F1492,[1]demo_job_tbl!A:E,4,FALSE)</f>
        <v>EASTERN HILLS HS ENERGY PERFOR</v>
      </c>
      <c r="M1492" s="5" t="str">
        <f>VLOOKUP(F1492,[1]demo_job_tbl!A:C,3,FALSE)</f>
        <v>OR</v>
      </c>
    </row>
    <row r="1493" spans="1:13" x14ac:dyDescent="0.25">
      <c r="A1493" s="5" t="s">
        <v>141</v>
      </c>
      <c r="B1493" s="5" t="s">
        <v>15</v>
      </c>
      <c r="C1493" s="5" t="s">
        <v>16</v>
      </c>
      <c r="D1493" s="5" t="s">
        <v>51</v>
      </c>
      <c r="E1493" s="5" t="s">
        <v>175</v>
      </c>
      <c r="F1493" s="5" t="s">
        <v>178</v>
      </c>
      <c r="G1493" s="3" t="str">
        <f>VLOOKUP(D1493,[1]tab_gl_segment_4!A:D,3,FALSE)</f>
        <v>HAZMAT CONSULTING</v>
      </c>
      <c r="H1493" s="4">
        <v>0</v>
      </c>
      <c r="I1493" s="4">
        <v>0</v>
      </c>
      <c r="J1493" s="4">
        <v>0</v>
      </c>
      <c r="K1493" s="4">
        <v>0</v>
      </c>
      <c r="L1493" s="3" t="str">
        <f>VLOOKUP(F1493,[1]demo_job_tbl!A:E,4,FALSE)</f>
        <v>EASTERN HILLS HS ENERGY PERFOR</v>
      </c>
      <c r="M1493" s="5" t="str">
        <f>VLOOKUP(F1493,[1]demo_job_tbl!A:C,3,FALSE)</f>
        <v>OR</v>
      </c>
    </row>
    <row r="1494" spans="1:13" x14ac:dyDescent="0.25">
      <c r="A1494" s="5" t="s">
        <v>141</v>
      </c>
      <c r="B1494" s="5" t="s">
        <v>15</v>
      </c>
      <c r="C1494" s="5" t="s">
        <v>16</v>
      </c>
      <c r="D1494" s="5" t="s">
        <v>52</v>
      </c>
      <c r="E1494" s="5" t="s">
        <v>175</v>
      </c>
      <c r="F1494" s="5" t="s">
        <v>178</v>
      </c>
      <c r="G1494" s="3" t="str">
        <f>VLOOKUP(D1494,[1]tab_gl_segment_4!A:D,3,FALSE)</f>
        <v>CONTINGENCY HOLDING ACCT</v>
      </c>
      <c r="H1494" s="4">
        <v>0</v>
      </c>
      <c r="I1494" s="4">
        <v>0</v>
      </c>
      <c r="J1494" s="4">
        <v>0</v>
      </c>
      <c r="K1494" s="4">
        <v>0</v>
      </c>
      <c r="L1494" s="3" t="str">
        <f>VLOOKUP(F1494,[1]demo_job_tbl!A:E,4,FALSE)</f>
        <v>EASTERN HILLS HS ENERGY PERFOR</v>
      </c>
      <c r="M1494" s="5" t="str">
        <f>VLOOKUP(F1494,[1]demo_job_tbl!A:C,3,FALSE)</f>
        <v>OR</v>
      </c>
    </row>
    <row r="1495" spans="1:13" x14ac:dyDescent="0.25">
      <c r="A1495" s="5" t="s">
        <v>141</v>
      </c>
      <c r="B1495" s="5" t="s">
        <v>15</v>
      </c>
      <c r="C1495" s="5" t="s">
        <v>16</v>
      </c>
      <c r="D1495" s="5" t="s">
        <v>53</v>
      </c>
      <c r="E1495" s="5" t="s">
        <v>175</v>
      </c>
      <c r="F1495" s="5" t="s">
        <v>178</v>
      </c>
      <c r="G1495" s="3" t="str">
        <f>VLOOKUP(D1495,[1]tab_gl_segment_4!A:D,3,FALSE)</f>
        <v>ABATEMENT CONTINGENCY (HZMT)</v>
      </c>
      <c r="H1495" s="4">
        <v>0</v>
      </c>
      <c r="I1495" s="4">
        <v>0</v>
      </c>
      <c r="J1495" s="4">
        <v>0</v>
      </c>
      <c r="K1495" s="4">
        <v>0</v>
      </c>
      <c r="L1495" s="3" t="str">
        <f>VLOOKUP(F1495,[1]demo_job_tbl!A:E,4,FALSE)</f>
        <v>EASTERN HILLS HS ENERGY PERFOR</v>
      </c>
      <c r="M1495" s="5" t="str">
        <f>VLOOKUP(F1495,[1]demo_job_tbl!A:C,3,FALSE)</f>
        <v>OR</v>
      </c>
    </row>
    <row r="1496" spans="1:13" x14ac:dyDescent="0.25">
      <c r="A1496" s="5" t="s">
        <v>141</v>
      </c>
      <c r="B1496" s="5" t="s">
        <v>15</v>
      </c>
      <c r="C1496" s="5" t="s">
        <v>16</v>
      </c>
      <c r="D1496" s="5" t="s">
        <v>55</v>
      </c>
      <c r="E1496" s="5" t="s">
        <v>175</v>
      </c>
      <c r="F1496" s="5" t="s">
        <v>178</v>
      </c>
      <c r="G1496" s="3" t="str">
        <f>VLOOKUP(D1496,[1]tab_gl_segment_4!A:D,3,FALSE)</f>
        <v>MOVING</v>
      </c>
      <c r="H1496" s="4">
        <v>0</v>
      </c>
      <c r="I1496" s="4">
        <v>0</v>
      </c>
      <c r="J1496" s="4">
        <v>0</v>
      </c>
      <c r="K1496" s="4">
        <v>0</v>
      </c>
      <c r="L1496" s="3" t="str">
        <f>VLOOKUP(F1496,[1]demo_job_tbl!A:E,4,FALSE)</f>
        <v>EASTERN HILLS HS ENERGY PERFOR</v>
      </c>
      <c r="M1496" s="5" t="str">
        <f>VLOOKUP(F1496,[1]demo_job_tbl!A:C,3,FALSE)</f>
        <v>OR</v>
      </c>
    </row>
    <row r="1497" spans="1:13" x14ac:dyDescent="0.25">
      <c r="A1497" s="5" t="s">
        <v>141</v>
      </c>
      <c r="B1497" s="5" t="s">
        <v>15</v>
      </c>
      <c r="C1497" s="5" t="s">
        <v>16</v>
      </c>
      <c r="D1497" s="5" t="s">
        <v>56</v>
      </c>
      <c r="E1497" s="5" t="s">
        <v>175</v>
      </c>
      <c r="F1497" s="5" t="s">
        <v>178</v>
      </c>
      <c r="G1497" s="3" t="str">
        <f>VLOOKUP(D1497,[1]tab_gl_segment_4!A:D,3,FALSE)</f>
        <v>MATERIAL TESTING</v>
      </c>
      <c r="H1497" s="4">
        <v>0</v>
      </c>
      <c r="I1497" s="4">
        <v>0</v>
      </c>
      <c r="J1497" s="4">
        <v>0</v>
      </c>
      <c r="K1497" s="4">
        <v>0</v>
      </c>
      <c r="L1497" s="3" t="str">
        <f>VLOOKUP(F1497,[1]demo_job_tbl!A:E,4,FALSE)</f>
        <v>EASTERN HILLS HS ENERGY PERFOR</v>
      </c>
      <c r="M1497" s="5" t="str">
        <f>VLOOKUP(F1497,[1]demo_job_tbl!A:C,3,FALSE)</f>
        <v>OR</v>
      </c>
    </row>
    <row r="1498" spans="1:13" x14ac:dyDescent="0.25">
      <c r="A1498" s="5" t="s">
        <v>141</v>
      </c>
      <c r="B1498" s="5" t="s">
        <v>15</v>
      </c>
      <c r="C1498" s="5" t="s">
        <v>16</v>
      </c>
      <c r="D1498" s="5" t="s">
        <v>145</v>
      </c>
      <c r="E1498" s="5" t="s">
        <v>175</v>
      </c>
      <c r="F1498" s="5" t="s">
        <v>178</v>
      </c>
      <c r="G1498" s="3" t="str">
        <f>VLOOKUP(D1498,[1]tab_gl_segment_4!A:D,3,FALSE)</f>
        <v>MOBILIZATION SERVICES</v>
      </c>
      <c r="H1498" s="4">
        <v>0</v>
      </c>
      <c r="I1498" s="4">
        <v>0</v>
      </c>
      <c r="J1498" s="4">
        <v>0</v>
      </c>
      <c r="K1498" s="4">
        <v>0</v>
      </c>
      <c r="L1498" s="3" t="str">
        <f>VLOOKUP(F1498,[1]demo_job_tbl!A:E,4,FALSE)</f>
        <v>EASTERN HILLS HS ENERGY PERFOR</v>
      </c>
      <c r="M1498" s="5" t="str">
        <f>VLOOKUP(F1498,[1]demo_job_tbl!A:C,3,FALSE)</f>
        <v>OR</v>
      </c>
    </row>
    <row r="1499" spans="1:13" x14ac:dyDescent="0.25">
      <c r="A1499" s="5" t="s">
        <v>141</v>
      </c>
      <c r="B1499" s="5" t="s">
        <v>15</v>
      </c>
      <c r="C1499" s="5" t="s">
        <v>16</v>
      </c>
      <c r="D1499" s="5" t="s">
        <v>30</v>
      </c>
      <c r="E1499" s="5" t="s">
        <v>175</v>
      </c>
      <c r="F1499" s="5" t="s">
        <v>178</v>
      </c>
      <c r="G1499" s="3" t="str">
        <f>VLOOKUP(D1499,[1]tab_gl_segment_4!A:D,3,FALSE)</f>
        <v>OVERTIME COST</v>
      </c>
      <c r="H1499" s="4">
        <v>0</v>
      </c>
      <c r="I1499" s="4">
        <v>0</v>
      </c>
      <c r="J1499" s="4">
        <v>0</v>
      </c>
      <c r="K1499" s="4">
        <v>0</v>
      </c>
      <c r="L1499" s="3" t="str">
        <f>VLOOKUP(F1499,[1]demo_job_tbl!A:E,4,FALSE)</f>
        <v>EASTERN HILLS HS ENERGY PERFOR</v>
      </c>
      <c r="M1499" s="5" t="str">
        <f>VLOOKUP(F1499,[1]demo_job_tbl!A:C,3,FALSE)</f>
        <v>OR</v>
      </c>
    </row>
    <row r="1500" spans="1:13" x14ac:dyDescent="0.25">
      <c r="A1500" s="5" t="s">
        <v>141</v>
      </c>
      <c r="B1500" s="5" t="s">
        <v>15</v>
      </c>
      <c r="C1500" s="5" t="s">
        <v>16</v>
      </c>
      <c r="D1500" s="5" t="s">
        <v>57</v>
      </c>
      <c r="E1500" s="5" t="s">
        <v>175</v>
      </c>
      <c r="F1500" s="5" t="s">
        <v>178</v>
      </c>
      <c r="G1500" s="3" t="str">
        <f>VLOOKUP(D1500,[1]tab_gl_segment_4!A:D,3,FALSE)</f>
        <v>A/E REIMBURSABLES</v>
      </c>
      <c r="H1500" s="4">
        <v>0</v>
      </c>
      <c r="I1500" s="4">
        <v>0</v>
      </c>
      <c r="J1500" s="4">
        <v>0</v>
      </c>
      <c r="K1500" s="4">
        <v>0</v>
      </c>
      <c r="L1500" s="3" t="str">
        <f>VLOOKUP(F1500,[1]demo_job_tbl!A:E,4,FALSE)</f>
        <v>EASTERN HILLS HS ENERGY PERFOR</v>
      </c>
      <c r="M1500" s="5" t="str">
        <f>VLOOKUP(F1500,[1]demo_job_tbl!A:C,3,FALSE)</f>
        <v>OR</v>
      </c>
    </row>
    <row r="1501" spans="1:13" x14ac:dyDescent="0.25">
      <c r="A1501" s="5" t="s">
        <v>141</v>
      </c>
      <c r="B1501" s="5" t="s">
        <v>15</v>
      </c>
      <c r="C1501" s="5" t="s">
        <v>16</v>
      </c>
      <c r="D1501" s="5" t="s">
        <v>58</v>
      </c>
      <c r="E1501" s="5" t="s">
        <v>175</v>
      </c>
      <c r="F1501" s="5" t="s">
        <v>178</v>
      </c>
      <c r="G1501" s="3" t="str">
        <f>VLOOKUP(D1501,[1]tab_gl_segment_4!A:D,3,FALSE)</f>
        <v>ROOF CONSULTING</v>
      </c>
      <c r="H1501" s="4">
        <v>0</v>
      </c>
      <c r="I1501" s="4">
        <v>0</v>
      </c>
      <c r="J1501" s="4">
        <v>0</v>
      </c>
      <c r="K1501" s="4">
        <v>0</v>
      </c>
      <c r="L1501" s="3" t="str">
        <f>VLOOKUP(F1501,[1]demo_job_tbl!A:E,4,FALSE)</f>
        <v>EASTERN HILLS HS ENERGY PERFOR</v>
      </c>
      <c r="M1501" s="5" t="str">
        <f>VLOOKUP(F1501,[1]demo_job_tbl!A:C,3,FALSE)</f>
        <v>OR</v>
      </c>
    </row>
    <row r="1502" spans="1:13" x14ac:dyDescent="0.25">
      <c r="A1502" s="5" t="s">
        <v>141</v>
      </c>
      <c r="B1502" s="5" t="s">
        <v>15</v>
      </c>
      <c r="C1502" s="5" t="s">
        <v>16</v>
      </c>
      <c r="D1502" s="5" t="s">
        <v>59</v>
      </c>
      <c r="E1502" s="5" t="s">
        <v>175</v>
      </c>
      <c r="F1502" s="5" t="s">
        <v>178</v>
      </c>
      <c r="G1502" s="3" t="str">
        <f>VLOOKUP(D1502,[1]tab_gl_segment_4!A:D,3,FALSE)</f>
        <v>PERMIT/FEE REIMBURSEMENT</v>
      </c>
      <c r="H1502" s="4">
        <v>0</v>
      </c>
      <c r="I1502" s="4">
        <v>0</v>
      </c>
      <c r="J1502" s="4">
        <v>0</v>
      </c>
      <c r="K1502" s="4">
        <v>0</v>
      </c>
      <c r="L1502" s="3" t="str">
        <f>VLOOKUP(F1502,[1]demo_job_tbl!A:E,4,FALSE)</f>
        <v>EASTERN HILLS HS ENERGY PERFOR</v>
      </c>
      <c r="M1502" s="5" t="str">
        <f>VLOOKUP(F1502,[1]demo_job_tbl!A:C,3,FALSE)</f>
        <v>OR</v>
      </c>
    </row>
    <row r="1503" spans="1:13" x14ac:dyDescent="0.25">
      <c r="A1503" s="5" t="s">
        <v>141</v>
      </c>
      <c r="B1503" s="5" t="s">
        <v>15</v>
      </c>
      <c r="C1503" s="5" t="s">
        <v>16</v>
      </c>
      <c r="D1503" s="5" t="s">
        <v>146</v>
      </c>
      <c r="E1503" s="5" t="s">
        <v>175</v>
      </c>
      <c r="F1503" s="5" t="s">
        <v>178</v>
      </c>
      <c r="G1503" s="3" t="str">
        <f>VLOOKUP(D1503,[1]tab_gl_segment_4!A:D,3,FALSE)</f>
        <v>OR REIMUBRUSEMENTS</v>
      </c>
      <c r="H1503" s="4">
        <v>0</v>
      </c>
      <c r="I1503" s="4">
        <v>0</v>
      </c>
      <c r="J1503" s="4">
        <v>0</v>
      </c>
      <c r="K1503" s="4">
        <v>0</v>
      </c>
      <c r="L1503" s="3" t="str">
        <f>VLOOKUP(F1503,[1]demo_job_tbl!A:E,4,FALSE)</f>
        <v>EASTERN HILLS HS ENERGY PERFOR</v>
      </c>
      <c r="M1503" s="5" t="str">
        <f>VLOOKUP(F1503,[1]demo_job_tbl!A:C,3,FALSE)</f>
        <v>OR</v>
      </c>
    </row>
    <row r="1504" spans="1:13" x14ac:dyDescent="0.25">
      <c r="A1504" s="5" t="s">
        <v>141</v>
      </c>
      <c r="B1504" s="5" t="s">
        <v>15</v>
      </c>
      <c r="C1504" s="5" t="s">
        <v>16</v>
      </c>
      <c r="D1504" s="5" t="s">
        <v>60</v>
      </c>
      <c r="E1504" s="5" t="s">
        <v>175</v>
      </c>
      <c r="F1504" s="5" t="s">
        <v>178</v>
      </c>
      <c r="G1504" s="3" t="str">
        <f>VLOOKUP(D1504,[1]tab_gl_segment_4!A:D,3,FALSE)</f>
        <v>SURVEYING</v>
      </c>
      <c r="H1504" s="4">
        <v>0</v>
      </c>
      <c r="I1504" s="4">
        <v>0</v>
      </c>
      <c r="J1504" s="4">
        <v>0</v>
      </c>
      <c r="K1504" s="4">
        <v>0</v>
      </c>
      <c r="L1504" s="3" t="str">
        <f>VLOOKUP(F1504,[1]demo_job_tbl!A:E,4,FALSE)</f>
        <v>EASTERN HILLS HS ENERGY PERFOR</v>
      </c>
      <c r="M1504" s="5" t="str">
        <f>VLOOKUP(F1504,[1]demo_job_tbl!A:C,3,FALSE)</f>
        <v>OR</v>
      </c>
    </row>
    <row r="1505" spans="1:13" x14ac:dyDescent="0.25">
      <c r="A1505" s="5" t="s">
        <v>141</v>
      </c>
      <c r="B1505" s="5" t="s">
        <v>15</v>
      </c>
      <c r="C1505" s="5" t="s">
        <v>16</v>
      </c>
      <c r="D1505" s="5" t="s">
        <v>62</v>
      </c>
      <c r="E1505" s="5" t="s">
        <v>175</v>
      </c>
      <c r="F1505" s="5" t="s">
        <v>178</v>
      </c>
      <c r="G1505" s="3" t="str">
        <f>VLOOKUP(D1505,[1]tab_gl_segment_4!A:D,3,FALSE)</f>
        <v>TEST &amp; BALANCE</v>
      </c>
      <c r="H1505" s="4">
        <v>0</v>
      </c>
      <c r="I1505" s="4">
        <v>0</v>
      </c>
      <c r="J1505" s="4">
        <v>0</v>
      </c>
      <c r="K1505" s="4">
        <v>0</v>
      </c>
      <c r="L1505" s="3" t="str">
        <f>VLOOKUP(F1505,[1]demo_job_tbl!A:E,4,FALSE)</f>
        <v>EASTERN HILLS HS ENERGY PERFOR</v>
      </c>
      <c r="M1505" s="5" t="str">
        <f>VLOOKUP(F1505,[1]demo_job_tbl!A:C,3,FALSE)</f>
        <v>OR</v>
      </c>
    </row>
    <row r="1506" spans="1:13" x14ac:dyDescent="0.25">
      <c r="A1506" s="5" t="s">
        <v>141</v>
      </c>
      <c r="B1506" s="5" t="s">
        <v>15</v>
      </c>
      <c r="C1506" s="5" t="s">
        <v>16</v>
      </c>
      <c r="D1506" s="5" t="s">
        <v>147</v>
      </c>
      <c r="E1506" s="5" t="s">
        <v>175</v>
      </c>
      <c r="F1506" s="5" t="s">
        <v>178</v>
      </c>
      <c r="G1506" s="3" t="str">
        <f>VLOOKUP(D1506,[1]tab_gl_segment_4!A:D,3,FALSE)</f>
        <v>UTILITY COSTS-CONSTRUCTION</v>
      </c>
      <c r="H1506" s="4">
        <v>0</v>
      </c>
      <c r="I1506" s="4">
        <v>0</v>
      </c>
      <c r="J1506" s="4">
        <v>0</v>
      </c>
      <c r="K1506" s="4">
        <v>0</v>
      </c>
      <c r="L1506" s="3" t="str">
        <f>VLOOKUP(F1506,[1]demo_job_tbl!A:E,4,FALSE)</f>
        <v>EASTERN HILLS HS ENERGY PERFOR</v>
      </c>
      <c r="M1506" s="5" t="str">
        <f>VLOOKUP(F1506,[1]demo_job_tbl!A:C,3,FALSE)</f>
        <v>OR</v>
      </c>
    </row>
    <row r="1507" spans="1:13" x14ac:dyDescent="0.25">
      <c r="A1507" s="5" t="s">
        <v>141</v>
      </c>
      <c r="B1507" s="5" t="s">
        <v>15</v>
      </c>
      <c r="C1507" s="5" t="s">
        <v>29</v>
      </c>
      <c r="D1507" s="5" t="s">
        <v>30</v>
      </c>
      <c r="E1507" s="5" t="s">
        <v>175</v>
      </c>
      <c r="F1507" s="5" t="s">
        <v>179</v>
      </c>
      <c r="G1507" s="3" t="str">
        <f>VLOOKUP(D1507,[1]tab_gl_segment_4!A:D,3,FALSE)</f>
        <v>OVERTIME COST</v>
      </c>
      <c r="H1507" s="4">
        <v>7400</v>
      </c>
      <c r="I1507" s="4">
        <v>0</v>
      </c>
      <c r="J1507" s="4">
        <v>592.67999999999995</v>
      </c>
      <c r="K1507" s="4">
        <v>6807.32</v>
      </c>
      <c r="L1507" s="3" t="str">
        <f>VLOOKUP(F1507,[1]demo_job_tbl!A:E,4,FALSE)</f>
        <v>EASTERN HILLS HS BUD REALLOCATION</v>
      </c>
      <c r="M1507" s="5" t="str">
        <f>VLOOKUP(F1507,[1]demo_job_tbl!A:C,3,FALSE)</f>
        <v>OR</v>
      </c>
    </row>
    <row r="1508" spans="1:13" x14ac:dyDescent="0.25">
      <c r="A1508" s="5" t="s">
        <v>141</v>
      </c>
      <c r="B1508" s="5" t="s">
        <v>15</v>
      </c>
      <c r="C1508" s="5" t="s">
        <v>149</v>
      </c>
      <c r="D1508" s="5" t="s">
        <v>30</v>
      </c>
      <c r="E1508" s="5" t="s">
        <v>175</v>
      </c>
      <c r="F1508" s="5" t="s">
        <v>179</v>
      </c>
      <c r="G1508" s="3" t="str">
        <f>VLOOKUP(D1508,[1]tab_gl_segment_4!A:D,3,FALSE)</f>
        <v>OVERTIME COST</v>
      </c>
      <c r="H1508" s="4">
        <v>6015.75</v>
      </c>
      <c r="I1508" s="4">
        <v>0</v>
      </c>
      <c r="J1508" s="4">
        <v>14.79</v>
      </c>
      <c r="K1508" s="4">
        <v>6000.96</v>
      </c>
      <c r="L1508" s="3" t="str">
        <f>VLOOKUP(F1508,[1]demo_job_tbl!A:E,4,FALSE)</f>
        <v>EASTERN HILLS HS BUD REALLOCATION</v>
      </c>
      <c r="M1508" s="5" t="str">
        <f>VLOOKUP(F1508,[1]demo_job_tbl!A:C,3,FALSE)</f>
        <v>OR</v>
      </c>
    </row>
    <row r="1509" spans="1:13" x14ac:dyDescent="0.25">
      <c r="A1509" s="5" t="s">
        <v>141</v>
      </c>
      <c r="B1509" s="5" t="s">
        <v>15</v>
      </c>
      <c r="C1509" s="5" t="s">
        <v>33</v>
      </c>
      <c r="D1509" s="5" t="s">
        <v>30</v>
      </c>
      <c r="E1509" s="5" t="s">
        <v>175</v>
      </c>
      <c r="F1509" s="5" t="s">
        <v>179</v>
      </c>
      <c r="G1509" s="3" t="str">
        <f>VLOOKUP(D1509,[1]tab_gl_segment_4!A:D,3,FALSE)</f>
        <v>OVERTIME COST</v>
      </c>
      <c r="H1509" s="4">
        <v>1500</v>
      </c>
      <c r="I1509" s="4">
        <v>0</v>
      </c>
      <c r="J1509" s="4">
        <v>8.6999999999999993</v>
      </c>
      <c r="K1509" s="4">
        <v>1491.3</v>
      </c>
      <c r="L1509" s="3" t="str">
        <f>VLOOKUP(F1509,[1]demo_job_tbl!A:E,4,FALSE)</f>
        <v>EASTERN HILLS HS BUD REALLOCATION</v>
      </c>
      <c r="M1509" s="5" t="str">
        <f>VLOOKUP(F1509,[1]demo_job_tbl!A:C,3,FALSE)</f>
        <v>OR</v>
      </c>
    </row>
    <row r="1510" spans="1:13" x14ac:dyDescent="0.25">
      <c r="A1510" s="5" t="s">
        <v>141</v>
      </c>
      <c r="B1510" s="5" t="s">
        <v>15</v>
      </c>
      <c r="C1510" s="5" t="s">
        <v>34</v>
      </c>
      <c r="D1510" s="5" t="s">
        <v>30</v>
      </c>
      <c r="E1510" s="5" t="s">
        <v>175</v>
      </c>
      <c r="F1510" s="5" t="s">
        <v>179</v>
      </c>
      <c r="G1510" s="3" t="str">
        <f>VLOOKUP(D1510,[1]tab_gl_segment_4!A:D,3,FALSE)</f>
        <v>OVERTIME COST</v>
      </c>
      <c r="H1510" s="4">
        <v>133</v>
      </c>
      <c r="I1510" s="4">
        <v>0</v>
      </c>
      <c r="J1510" s="4">
        <v>17.91</v>
      </c>
      <c r="K1510" s="4">
        <v>115.09</v>
      </c>
      <c r="L1510" s="3" t="str">
        <f>VLOOKUP(F1510,[1]demo_job_tbl!A:E,4,FALSE)</f>
        <v>EASTERN HILLS HS BUD REALLOCATION</v>
      </c>
      <c r="M1510" s="5" t="str">
        <f>VLOOKUP(F1510,[1]demo_job_tbl!A:C,3,FALSE)</f>
        <v>OR</v>
      </c>
    </row>
    <row r="1511" spans="1:13" x14ac:dyDescent="0.25">
      <c r="A1511" s="5" t="s">
        <v>141</v>
      </c>
      <c r="B1511" s="5" t="s">
        <v>15</v>
      </c>
      <c r="C1511" s="5" t="s">
        <v>35</v>
      </c>
      <c r="D1511" s="5" t="s">
        <v>30</v>
      </c>
      <c r="E1511" s="5" t="s">
        <v>175</v>
      </c>
      <c r="F1511" s="5" t="s">
        <v>179</v>
      </c>
      <c r="G1511" s="3" t="str">
        <f>VLOOKUP(D1511,[1]tab_gl_segment_4!A:D,3,FALSE)</f>
        <v>OVERTIME COST</v>
      </c>
      <c r="H1511" s="4">
        <v>1500</v>
      </c>
      <c r="I1511" s="4">
        <v>0</v>
      </c>
      <c r="J1511" s="4">
        <v>4.55</v>
      </c>
      <c r="K1511" s="4">
        <v>1495.45</v>
      </c>
      <c r="L1511" s="3" t="str">
        <f>VLOOKUP(F1511,[1]demo_job_tbl!A:E,4,FALSE)</f>
        <v>EASTERN HILLS HS BUD REALLOCATION</v>
      </c>
      <c r="M1511" s="5" t="str">
        <f>VLOOKUP(F1511,[1]demo_job_tbl!A:C,3,FALSE)</f>
        <v>OR</v>
      </c>
    </row>
    <row r="1512" spans="1:13" x14ac:dyDescent="0.25">
      <c r="A1512" s="5" t="s">
        <v>141</v>
      </c>
      <c r="B1512" s="5" t="s">
        <v>15</v>
      </c>
      <c r="C1512" s="5" t="s">
        <v>36</v>
      </c>
      <c r="D1512" s="5" t="s">
        <v>30</v>
      </c>
      <c r="E1512" s="5" t="s">
        <v>175</v>
      </c>
      <c r="F1512" s="5" t="s">
        <v>179</v>
      </c>
      <c r="G1512" s="3" t="str">
        <f>VLOOKUP(D1512,[1]tab_gl_segment_4!A:D,3,FALSE)</f>
        <v>OVERTIME COST</v>
      </c>
      <c r="H1512" s="4">
        <v>134</v>
      </c>
      <c r="I1512" s="4">
        <v>0</v>
      </c>
      <c r="J1512" s="4">
        <v>1.52</v>
      </c>
      <c r="K1512" s="4">
        <v>132.47999999999999</v>
      </c>
      <c r="L1512" s="3" t="str">
        <f>VLOOKUP(F1512,[1]demo_job_tbl!A:E,4,FALSE)</f>
        <v>EASTERN HILLS HS BUD REALLOCATION</v>
      </c>
      <c r="M1512" s="5" t="str">
        <f>VLOOKUP(F1512,[1]demo_job_tbl!A:C,3,FALSE)</f>
        <v>OR</v>
      </c>
    </row>
    <row r="1513" spans="1:13" x14ac:dyDescent="0.25">
      <c r="A1513" s="5" t="s">
        <v>141</v>
      </c>
      <c r="B1513" s="5" t="s">
        <v>15</v>
      </c>
      <c r="C1513" s="5" t="s">
        <v>37</v>
      </c>
      <c r="D1513" s="5" t="s">
        <v>30</v>
      </c>
      <c r="E1513" s="5" t="s">
        <v>175</v>
      </c>
      <c r="F1513" s="5" t="s">
        <v>179</v>
      </c>
      <c r="G1513" s="3" t="str">
        <f>VLOOKUP(D1513,[1]tab_gl_segment_4!A:D,3,FALSE)</f>
        <v>OVERTIME COST</v>
      </c>
      <c r="H1513" s="4">
        <v>200</v>
      </c>
      <c r="I1513" s="4">
        <v>0</v>
      </c>
      <c r="J1513" s="4">
        <v>60.5</v>
      </c>
      <c r="K1513" s="4">
        <v>139.5</v>
      </c>
      <c r="L1513" s="3" t="str">
        <f>VLOOKUP(F1513,[1]demo_job_tbl!A:E,4,FALSE)</f>
        <v>EASTERN HILLS HS BUD REALLOCATION</v>
      </c>
      <c r="M1513" s="5" t="str">
        <f>VLOOKUP(F1513,[1]demo_job_tbl!A:C,3,FALSE)</f>
        <v>OR</v>
      </c>
    </row>
    <row r="1514" spans="1:13" x14ac:dyDescent="0.25">
      <c r="A1514" s="5" t="s">
        <v>141</v>
      </c>
      <c r="B1514" s="5" t="s">
        <v>15</v>
      </c>
      <c r="C1514" s="5" t="s">
        <v>38</v>
      </c>
      <c r="D1514" s="5" t="s">
        <v>30</v>
      </c>
      <c r="E1514" s="5" t="s">
        <v>175</v>
      </c>
      <c r="F1514" s="5" t="s">
        <v>179</v>
      </c>
      <c r="G1514" s="3" t="str">
        <f>VLOOKUP(D1514,[1]tab_gl_segment_4!A:D,3,FALSE)</f>
        <v>OVERTIME COST</v>
      </c>
      <c r="H1514" s="4">
        <v>133</v>
      </c>
      <c r="I1514" s="4">
        <v>0</v>
      </c>
      <c r="J1514" s="4">
        <v>1.1000000000000001</v>
      </c>
      <c r="K1514" s="4">
        <v>131.9</v>
      </c>
      <c r="L1514" s="3" t="str">
        <f>VLOOKUP(F1514,[1]demo_job_tbl!A:E,4,FALSE)</f>
        <v>EASTERN HILLS HS BUD REALLOCATION</v>
      </c>
      <c r="M1514" s="5" t="str">
        <f>VLOOKUP(F1514,[1]demo_job_tbl!A:C,3,FALSE)</f>
        <v>OR</v>
      </c>
    </row>
    <row r="1515" spans="1:13" x14ac:dyDescent="0.25">
      <c r="A1515" s="5" t="s">
        <v>141</v>
      </c>
      <c r="B1515" s="5" t="s">
        <v>15</v>
      </c>
      <c r="C1515" s="5" t="s">
        <v>39</v>
      </c>
      <c r="D1515" s="5" t="s">
        <v>17</v>
      </c>
      <c r="E1515" s="5" t="s">
        <v>175</v>
      </c>
      <c r="F1515" s="5" t="s">
        <v>179</v>
      </c>
      <c r="G1515" s="3" t="str">
        <f>VLOOKUP(D1515,[1]tab_gl_segment_4!A:D,3,FALSE)</f>
        <v>FURNITURE, FIXTURE &amp; EQUIPMENT</v>
      </c>
      <c r="H1515" s="4">
        <v>0</v>
      </c>
      <c r="I1515" s="4">
        <v>0</v>
      </c>
      <c r="J1515" s="4">
        <v>0</v>
      </c>
      <c r="K1515" s="4">
        <v>0</v>
      </c>
      <c r="L1515" s="3" t="str">
        <f>VLOOKUP(F1515,[1]demo_job_tbl!A:E,4,FALSE)</f>
        <v>EASTERN HILLS HS BUD REALLOCATION</v>
      </c>
      <c r="M1515" s="5" t="str">
        <f>VLOOKUP(F1515,[1]demo_job_tbl!A:C,3,FALSE)</f>
        <v>OR</v>
      </c>
    </row>
    <row r="1516" spans="1:13" x14ac:dyDescent="0.25">
      <c r="A1516" s="5" t="s">
        <v>141</v>
      </c>
      <c r="B1516" s="5" t="s">
        <v>15</v>
      </c>
      <c r="C1516" s="5" t="s">
        <v>16</v>
      </c>
      <c r="D1516" s="5" t="s">
        <v>40</v>
      </c>
      <c r="E1516" s="5" t="s">
        <v>175</v>
      </c>
      <c r="F1516" s="5" t="s">
        <v>179</v>
      </c>
      <c r="G1516" s="3" t="str">
        <f>VLOOKUP(D1516,[1]tab_gl_segment_4!A:D,3,FALSE)</f>
        <v>A/E ALLOWANCES</v>
      </c>
      <c r="H1516" s="4">
        <v>10500</v>
      </c>
      <c r="I1516" s="4">
        <v>10500</v>
      </c>
      <c r="J1516" s="4">
        <v>0</v>
      </c>
      <c r="K1516" s="4">
        <v>0</v>
      </c>
      <c r="L1516" s="3" t="str">
        <f>VLOOKUP(F1516,[1]demo_job_tbl!A:E,4,FALSE)</f>
        <v>EASTERN HILLS HS BUD REALLOCATION</v>
      </c>
      <c r="M1516" s="5" t="str">
        <f>VLOOKUP(F1516,[1]demo_job_tbl!A:C,3,FALSE)</f>
        <v>OR</v>
      </c>
    </row>
    <row r="1517" spans="1:13" x14ac:dyDescent="0.25">
      <c r="A1517" s="5" t="s">
        <v>141</v>
      </c>
      <c r="B1517" s="5" t="s">
        <v>15</v>
      </c>
      <c r="C1517" s="5" t="s">
        <v>16</v>
      </c>
      <c r="D1517" s="5" t="s">
        <v>41</v>
      </c>
      <c r="E1517" s="5" t="s">
        <v>175</v>
      </c>
      <c r="F1517" s="5" t="s">
        <v>179</v>
      </c>
      <c r="G1517" s="3" t="str">
        <f>VLOOKUP(D1517,[1]tab_gl_segment_4!A:D,3,FALSE)</f>
        <v>ACCESSIBILITY (RAS)</v>
      </c>
      <c r="H1517" s="4">
        <v>0</v>
      </c>
      <c r="I1517" s="4">
        <v>0</v>
      </c>
      <c r="J1517" s="4">
        <v>0</v>
      </c>
      <c r="K1517" s="4">
        <v>0</v>
      </c>
      <c r="L1517" s="3" t="str">
        <f>VLOOKUP(F1517,[1]demo_job_tbl!A:E,4,FALSE)</f>
        <v>EASTERN HILLS HS BUD REALLOCATION</v>
      </c>
      <c r="M1517" s="5" t="str">
        <f>VLOOKUP(F1517,[1]demo_job_tbl!A:C,3,FALSE)</f>
        <v>OR</v>
      </c>
    </row>
    <row r="1518" spans="1:13" x14ac:dyDescent="0.25">
      <c r="A1518" s="5" t="s">
        <v>141</v>
      </c>
      <c r="B1518" s="5" t="s">
        <v>15</v>
      </c>
      <c r="C1518" s="5" t="s">
        <v>16</v>
      </c>
      <c r="D1518" s="5" t="s">
        <v>42</v>
      </c>
      <c r="E1518" s="5" t="s">
        <v>175</v>
      </c>
      <c r="F1518" s="5" t="s">
        <v>179</v>
      </c>
      <c r="G1518" s="3" t="str">
        <f>VLOOKUP(D1518,[1]tab_gl_segment_4!A:D,3,FALSE)</f>
        <v>ABATEMENT</v>
      </c>
      <c r="H1518" s="4">
        <v>101036</v>
      </c>
      <c r="I1518" s="4">
        <v>32797</v>
      </c>
      <c r="J1518" s="4">
        <v>56558.559999999998</v>
      </c>
      <c r="K1518" s="4">
        <v>11680.44</v>
      </c>
      <c r="L1518" s="3" t="str">
        <f>VLOOKUP(F1518,[1]demo_job_tbl!A:E,4,FALSE)</f>
        <v>EASTERN HILLS HS BUD REALLOCATION</v>
      </c>
      <c r="M1518" s="5" t="str">
        <f>VLOOKUP(F1518,[1]demo_job_tbl!A:C,3,FALSE)</f>
        <v>OR</v>
      </c>
    </row>
    <row r="1519" spans="1:13" x14ac:dyDescent="0.25">
      <c r="A1519" s="5" t="s">
        <v>141</v>
      </c>
      <c r="B1519" s="5" t="s">
        <v>15</v>
      </c>
      <c r="C1519" s="5" t="s">
        <v>16</v>
      </c>
      <c r="D1519" s="5" t="s">
        <v>43</v>
      </c>
      <c r="E1519" s="5" t="s">
        <v>175</v>
      </c>
      <c r="F1519" s="5" t="s">
        <v>179</v>
      </c>
      <c r="G1519" s="3" t="str">
        <f>VLOOKUP(D1519,[1]tab_gl_segment_4!A:D,3,FALSE)</f>
        <v>DESIGN SERVICES</v>
      </c>
      <c r="H1519" s="4">
        <v>338985</v>
      </c>
      <c r="I1519" s="4">
        <v>28191.47</v>
      </c>
      <c r="J1519" s="4">
        <v>278237.55</v>
      </c>
      <c r="K1519" s="4">
        <v>32555.98</v>
      </c>
      <c r="L1519" s="3" t="str">
        <f>VLOOKUP(F1519,[1]demo_job_tbl!A:E,4,FALSE)</f>
        <v>EASTERN HILLS HS BUD REALLOCATION</v>
      </c>
      <c r="M1519" s="5" t="str">
        <f>VLOOKUP(F1519,[1]demo_job_tbl!A:C,3,FALSE)</f>
        <v>OR</v>
      </c>
    </row>
    <row r="1520" spans="1:13" x14ac:dyDescent="0.25">
      <c r="A1520" s="5" t="s">
        <v>141</v>
      </c>
      <c r="B1520" s="5" t="s">
        <v>15</v>
      </c>
      <c r="C1520" s="5" t="s">
        <v>16</v>
      </c>
      <c r="D1520" s="5" t="s">
        <v>44</v>
      </c>
      <c r="E1520" s="5" t="s">
        <v>175</v>
      </c>
      <c r="F1520" s="5" t="s">
        <v>179</v>
      </c>
      <c r="G1520" s="3" t="str">
        <f>VLOOKUP(D1520,[1]tab_gl_segment_4!A:D,3,FALSE)</f>
        <v>CONSTRUCTION COST BUDGET</v>
      </c>
      <c r="H1520" s="4">
        <v>3244501</v>
      </c>
      <c r="I1520" s="4">
        <v>443564.39</v>
      </c>
      <c r="J1520" s="4">
        <v>2800936.11</v>
      </c>
      <c r="K1520" s="4">
        <v>0.5</v>
      </c>
      <c r="L1520" s="3" t="str">
        <f>VLOOKUP(F1520,[1]demo_job_tbl!A:E,4,FALSE)</f>
        <v>EASTERN HILLS HS BUD REALLOCATION</v>
      </c>
      <c r="M1520" s="5" t="str">
        <f>VLOOKUP(F1520,[1]demo_job_tbl!A:C,3,FALSE)</f>
        <v>OR</v>
      </c>
    </row>
    <row r="1521" spans="1:13" x14ac:dyDescent="0.25">
      <c r="A1521" s="5" t="s">
        <v>141</v>
      </c>
      <c r="B1521" s="5" t="s">
        <v>15</v>
      </c>
      <c r="C1521" s="5" t="s">
        <v>16</v>
      </c>
      <c r="D1521" s="5" t="s">
        <v>45</v>
      </c>
      <c r="E1521" s="5" t="s">
        <v>175</v>
      </c>
      <c r="F1521" s="5" t="s">
        <v>179</v>
      </c>
      <c r="G1521" s="3" t="str">
        <f>VLOOKUP(D1521,[1]tab_gl_segment_4!A:D,3,FALSE)</f>
        <v>IN CONTRACT CONSTRUC ALLOWANCE</v>
      </c>
      <c r="H1521" s="4">
        <v>304451</v>
      </c>
      <c r="I1521" s="4">
        <v>0</v>
      </c>
      <c r="J1521" s="4">
        <v>304450.5</v>
      </c>
      <c r="K1521" s="4">
        <v>0.5</v>
      </c>
      <c r="L1521" s="3" t="str">
        <f>VLOOKUP(F1521,[1]demo_job_tbl!A:E,4,FALSE)</f>
        <v>EASTERN HILLS HS BUD REALLOCATION</v>
      </c>
      <c r="M1521" s="5" t="str">
        <f>VLOOKUP(F1521,[1]demo_job_tbl!A:C,3,FALSE)</f>
        <v>OR</v>
      </c>
    </row>
    <row r="1522" spans="1:13" x14ac:dyDescent="0.25">
      <c r="A1522" s="5" t="s">
        <v>141</v>
      </c>
      <c r="B1522" s="5" t="s">
        <v>15</v>
      </c>
      <c r="C1522" s="5" t="s">
        <v>16</v>
      </c>
      <c r="D1522" s="5" t="s">
        <v>48</v>
      </c>
      <c r="E1522" s="5" t="s">
        <v>175</v>
      </c>
      <c r="F1522" s="5" t="s">
        <v>179</v>
      </c>
      <c r="G1522" s="3" t="str">
        <f>VLOOKUP(D1522,[1]tab_gl_segment_4!A:D,3,FALSE)</f>
        <v>JOC CONTINGENCY</v>
      </c>
      <c r="H1522" s="4">
        <v>0</v>
      </c>
      <c r="I1522" s="4">
        <v>0</v>
      </c>
      <c r="J1522" s="4">
        <v>0</v>
      </c>
      <c r="K1522" s="4">
        <v>0</v>
      </c>
      <c r="L1522" s="3" t="str">
        <f>VLOOKUP(F1522,[1]demo_job_tbl!A:E,4,FALSE)</f>
        <v>EASTERN HILLS HS BUD REALLOCATION</v>
      </c>
      <c r="M1522" s="5" t="str">
        <f>VLOOKUP(F1522,[1]demo_job_tbl!A:C,3,FALSE)</f>
        <v>OR</v>
      </c>
    </row>
    <row r="1523" spans="1:13" x14ac:dyDescent="0.25">
      <c r="A1523" s="5" t="s">
        <v>141</v>
      </c>
      <c r="B1523" s="5" t="s">
        <v>15</v>
      </c>
      <c r="C1523" s="5" t="s">
        <v>16</v>
      </c>
      <c r="D1523" s="5" t="s">
        <v>49</v>
      </c>
      <c r="E1523" s="5" t="s">
        <v>175</v>
      </c>
      <c r="F1523" s="5" t="s">
        <v>179</v>
      </c>
      <c r="G1523" s="3" t="str">
        <f>VLOOKUP(D1523,[1]tab_gl_segment_4!A:D,3,FALSE)</f>
        <v>COMMISSIONING</v>
      </c>
      <c r="H1523" s="4">
        <v>0</v>
      </c>
      <c r="I1523" s="4">
        <v>0</v>
      </c>
      <c r="J1523" s="4">
        <v>0</v>
      </c>
      <c r="K1523" s="4">
        <v>0</v>
      </c>
      <c r="L1523" s="3" t="str">
        <f>VLOOKUP(F1523,[1]demo_job_tbl!A:E,4,FALSE)</f>
        <v>EASTERN HILLS HS BUD REALLOCATION</v>
      </c>
      <c r="M1523" s="5" t="str">
        <f>VLOOKUP(F1523,[1]demo_job_tbl!A:C,3,FALSE)</f>
        <v>OR</v>
      </c>
    </row>
    <row r="1524" spans="1:13" x14ac:dyDescent="0.25">
      <c r="A1524" s="5" t="s">
        <v>141</v>
      </c>
      <c r="B1524" s="5" t="s">
        <v>15</v>
      </c>
      <c r="C1524" s="5" t="s">
        <v>16</v>
      </c>
      <c r="D1524" s="5" t="s">
        <v>50</v>
      </c>
      <c r="E1524" s="5" t="s">
        <v>175</v>
      </c>
      <c r="F1524" s="5" t="s">
        <v>179</v>
      </c>
      <c r="G1524" s="3" t="str">
        <f>VLOOKUP(D1524,[1]tab_gl_segment_4!A:D,3,FALSE)</f>
        <v>GEOTECH</v>
      </c>
      <c r="H1524" s="4">
        <v>32040</v>
      </c>
      <c r="I1524" s="4">
        <v>9772.5</v>
      </c>
      <c r="J1524" s="4">
        <v>22267.5</v>
      </c>
      <c r="K1524" s="4">
        <v>0</v>
      </c>
      <c r="L1524" s="3" t="str">
        <f>VLOOKUP(F1524,[1]demo_job_tbl!A:E,4,FALSE)</f>
        <v>EASTERN HILLS HS BUD REALLOCATION</v>
      </c>
      <c r="M1524" s="5" t="str">
        <f>VLOOKUP(F1524,[1]demo_job_tbl!A:C,3,FALSE)</f>
        <v>OR</v>
      </c>
    </row>
    <row r="1525" spans="1:13" x14ac:dyDescent="0.25">
      <c r="A1525" s="5" t="s">
        <v>141</v>
      </c>
      <c r="B1525" s="5" t="s">
        <v>15</v>
      </c>
      <c r="C1525" s="5" t="s">
        <v>16</v>
      </c>
      <c r="D1525" s="5" t="s">
        <v>51</v>
      </c>
      <c r="E1525" s="5" t="s">
        <v>175</v>
      </c>
      <c r="F1525" s="5" t="s">
        <v>179</v>
      </c>
      <c r="G1525" s="3" t="str">
        <f>VLOOKUP(D1525,[1]tab_gl_segment_4!A:D,3,FALSE)</f>
        <v>HAZMAT CONSULTING</v>
      </c>
      <c r="H1525" s="4">
        <v>44038</v>
      </c>
      <c r="I1525" s="4">
        <v>14124</v>
      </c>
      <c r="J1525" s="4">
        <v>29914</v>
      </c>
      <c r="K1525" s="4">
        <v>0</v>
      </c>
      <c r="L1525" s="3" t="str">
        <f>VLOOKUP(F1525,[1]demo_job_tbl!A:E,4,FALSE)</f>
        <v>EASTERN HILLS HS BUD REALLOCATION</v>
      </c>
      <c r="M1525" s="5" t="str">
        <f>VLOOKUP(F1525,[1]demo_job_tbl!A:C,3,FALSE)</f>
        <v>OR</v>
      </c>
    </row>
    <row r="1526" spans="1:13" x14ac:dyDescent="0.25">
      <c r="A1526" s="5" t="s">
        <v>141</v>
      </c>
      <c r="B1526" s="5" t="s">
        <v>15</v>
      </c>
      <c r="C1526" s="5" t="s">
        <v>16</v>
      </c>
      <c r="D1526" s="5" t="s">
        <v>52</v>
      </c>
      <c r="E1526" s="5" t="s">
        <v>175</v>
      </c>
      <c r="F1526" s="5" t="s">
        <v>179</v>
      </c>
      <c r="G1526" s="3" t="str">
        <f>VLOOKUP(D1526,[1]tab_gl_segment_4!A:D,3,FALSE)</f>
        <v>CONTINGENCY HOLDING ACCT</v>
      </c>
      <c r="H1526" s="4">
        <v>82537.899999999994</v>
      </c>
      <c r="I1526" s="4">
        <v>0</v>
      </c>
      <c r="J1526" s="4">
        <v>0</v>
      </c>
      <c r="K1526" s="4">
        <v>82537.899999999994</v>
      </c>
      <c r="L1526" s="3" t="str">
        <f>VLOOKUP(F1526,[1]demo_job_tbl!A:E,4,FALSE)</f>
        <v>EASTERN HILLS HS BUD REALLOCATION</v>
      </c>
      <c r="M1526" s="5" t="str">
        <f>VLOOKUP(F1526,[1]demo_job_tbl!A:C,3,FALSE)</f>
        <v>OR</v>
      </c>
    </row>
    <row r="1527" spans="1:13" x14ac:dyDescent="0.25">
      <c r="A1527" s="5" t="s">
        <v>141</v>
      </c>
      <c r="B1527" s="5" t="s">
        <v>15</v>
      </c>
      <c r="C1527" s="5" t="s">
        <v>16</v>
      </c>
      <c r="D1527" s="5" t="s">
        <v>53</v>
      </c>
      <c r="E1527" s="5" t="s">
        <v>175</v>
      </c>
      <c r="F1527" s="5" t="s">
        <v>179</v>
      </c>
      <c r="G1527" s="3" t="str">
        <f>VLOOKUP(D1527,[1]tab_gl_segment_4!A:D,3,FALSE)</f>
        <v>ABATEMENT CONTINGENCY (HZMT)</v>
      </c>
      <c r="H1527" s="4">
        <v>12262</v>
      </c>
      <c r="I1527" s="4">
        <v>4304</v>
      </c>
      <c r="J1527" s="4">
        <v>4347</v>
      </c>
      <c r="K1527" s="4">
        <v>3611</v>
      </c>
      <c r="L1527" s="3" t="str">
        <f>VLOOKUP(F1527,[1]demo_job_tbl!A:E,4,FALSE)</f>
        <v>EASTERN HILLS HS BUD REALLOCATION</v>
      </c>
      <c r="M1527" s="5" t="str">
        <f>VLOOKUP(F1527,[1]demo_job_tbl!A:C,3,FALSE)</f>
        <v>OR</v>
      </c>
    </row>
    <row r="1528" spans="1:13" x14ac:dyDescent="0.25">
      <c r="A1528" s="5" t="s">
        <v>141</v>
      </c>
      <c r="B1528" s="5" t="s">
        <v>15</v>
      </c>
      <c r="C1528" s="5" t="s">
        <v>16</v>
      </c>
      <c r="D1528" s="5" t="s">
        <v>54</v>
      </c>
      <c r="E1528" s="5" t="s">
        <v>175</v>
      </c>
      <c r="F1528" s="5" t="s">
        <v>179</v>
      </c>
      <c r="G1528" s="3" t="str">
        <f>VLOOKUP(D1528,[1]tab_gl_segment_4!A:D,3,FALSE)</f>
        <v>JOB ORDER CONTRACT</v>
      </c>
      <c r="H1528" s="4">
        <v>0</v>
      </c>
      <c r="I1528" s="4">
        <v>0</v>
      </c>
      <c r="J1528" s="4">
        <v>0</v>
      </c>
      <c r="K1528" s="4">
        <v>0</v>
      </c>
      <c r="L1528" s="3" t="str">
        <f>VLOOKUP(F1528,[1]demo_job_tbl!A:E,4,FALSE)</f>
        <v>EASTERN HILLS HS BUD REALLOCATION</v>
      </c>
      <c r="M1528" s="5" t="str">
        <f>VLOOKUP(F1528,[1]demo_job_tbl!A:C,3,FALSE)</f>
        <v>OR</v>
      </c>
    </row>
    <row r="1529" spans="1:13" x14ac:dyDescent="0.25">
      <c r="A1529" s="5" t="s">
        <v>141</v>
      </c>
      <c r="B1529" s="5" t="s">
        <v>15</v>
      </c>
      <c r="C1529" s="5" t="s">
        <v>16</v>
      </c>
      <c r="D1529" s="5" t="s">
        <v>55</v>
      </c>
      <c r="E1529" s="5" t="s">
        <v>175</v>
      </c>
      <c r="F1529" s="5" t="s">
        <v>179</v>
      </c>
      <c r="G1529" s="3" t="str">
        <f>VLOOKUP(D1529,[1]tab_gl_segment_4!A:D,3,FALSE)</f>
        <v>MOVING</v>
      </c>
      <c r="H1529" s="4">
        <v>43211.5</v>
      </c>
      <c r="I1529" s="4">
        <v>3982</v>
      </c>
      <c r="J1529" s="4">
        <v>34856</v>
      </c>
      <c r="K1529" s="4">
        <v>4373.5</v>
      </c>
      <c r="L1529" s="3" t="str">
        <f>VLOOKUP(F1529,[1]demo_job_tbl!A:E,4,FALSE)</f>
        <v>EASTERN HILLS HS BUD REALLOCATION</v>
      </c>
      <c r="M1529" s="5" t="str">
        <f>VLOOKUP(F1529,[1]demo_job_tbl!A:C,3,FALSE)</f>
        <v>OR</v>
      </c>
    </row>
    <row r="1530" spans="1:13" x14ac:dyDescent="0.25">
      <c r="A1530" s="5" t="s">
        <v>141</v>
      </c>
      <c r="B1530" s="5" t="s">
        <v>15</v>
      </c>
      <c r="C1530" s="5" t="s">
        <v>16</v>
      </c>
      <c r="D1530" s="5" t="s">
        <v>56</v>
      </c>
      <c r="E1530" s="5" t="s">
        <v>175</v>
      </c>
      <c r="F1530" s="5" t="s">
        <v>179</v>
      </c>
      <c r="G1530" s="3" t="str">
        <f>VLOOKUP(D1530,[1]tab_gl_segment_4!A:D,3,FALSE)</f>
        <v>MATERIAL TESTING</v>
      </c>
      <c r="H1530" s="4">
        <v>30676</v>
      </c>
      <c r="I1530" s="4">
        <v>19173.099999999999</v>
      </c>
      <c r="J1530" s="4">
        <v>11502.9</v>
      </c>
      <c r="K1530" s="4">
        <v>0</v>
      </c>
      <c r="L1530" s="3" t="str">
        <f>VLOOKUP(F1530,[1]demo_job_tbl!A:E,4,FALSE)</f>
        <v>EASTERN HILLS HS BUD REALLOCATION</v>
      </c>
      <c r="M1530" s="5" t="str">
        <f>VLOOKUP(F1530,[1]demo_job_tbl!A:C,3,FALSE)</f>
        <v>OR</v>
      </c>
    </row>
    <row r="1531" spans="1:13" x14ac:dyDescent="0.25">
      <c r="A1531" s="5" t="s">
        <v>141</v>
      </c>
      <c r="B1531" s="5" t="s">
        <v>15</v>
      </c>
      <c r="C1531" s="5" t="s">
        <v>16</v>
      </c>
      <c r="D1531" s="5" t="s">
        <v>57</v>
      </c>
      <c r="E1531" s="5" t="s">
        <v>175</v>
      </c>
      <c r="F1531" s="5" t="s">
        <v>179</v>
      </c>
      <c r="G1531" s="3" t="str">
        <f>VLOOKUP(D1531,[1]tab_gl_segment_4!A:D,3,FALSE)</f>
        <v>A/E REIMBURSABLES</v>
      </c>
      <c r="H1531" s="4">
        <v>0</v>
      </c>
      <c r="I1531" s="4">
        <v>0</v>
      </c>
      <c r="J1531" s="4">
        <v>0</v>
      </c>
      <c r="K1531" s="4">
        <v>0</v>
      </c>
      <c r="L1531" s="3" t="str">
        <f>VLOOKUP(F1531,[1]demo_job_tbl!A:E,4,FALSE)</f>
        <v>EASTERN HILLS HS BUD REALLOCATION</v>
      </c>
      <c r="M1531" s="5" t="str">
        <f>VLOOKUP(F1531,[1]demo_job_tbl!A:C,3,FALSE)</f>
        <v>OR</v>
      </c>
    </row>
    <row r="1532" spans="1:13" x14ac:dyDescent="0.25">
      <c r="A1532" s="5" t="s">
        <v>141</v>
      </c>
      <c r="B1532" s="5" t="s">
        <v>15</v>
      </c>
      <c r="C1532" s="5" t="s">
        <v>16</v>
      </c>
      <c r="D1532" s="5" t="s">
        <v>58</v>
      </c>
      <c r="E1532" s="5" t="s">
        <v>175</v>
      </c>
      <c r="F1532" s="5" t="s">
        <v>179</v>
      </c>
      <c r="G1532" s="3" t="str">
        <f>VLOOKUP(D1532,[1]tab_gl_segment_4!A:D,3,FALSE)</f>
        <v>ROOF CONSULTING</v>
      </c>
      <c r="H1532" s="4">
        <v>0</v>
      </c>
      <c r="I1532" s="4">
        <v>0</v>
      </c>
      <c r="J1532" s="4">
        <v>0</v>
      </c>
      <c r="K1532" s="4">
        <v>0</v>
      </c>
      <c r="L1532" s="3" t="str">
        <f>VLOOKUP(F1532,[1]demo_job_tbl!A:E,4,FALSE)</f>
        <v>EASTERN HILLS HS BUD REALLOCATION</v>
      </c>
      <c r="M1532" s="5" t="str">
        <f>VLOOKUP(F1532,[1]demo_job_tbl!A:C,3,FALSE)</f>
        <v>OR</v>
      </c>
    </row>
    <row r="1533" spans="1:13" x14ac:dyDescent="0.25">
      <c r="A1533" s="5" t="s">
        <v>141</v>
      </c>
      <c r="B1533" s="5" t="s">
        <v>15</v>
      </c>
      <c r="C1533" s="5" t="s">
        <v>16</v>
      </c>
      <c r="D1533" s="5" t="s">
        <v>59</v>
      </c>
      <c r="E1533" s="5" t="s">
        <v>175</v>
      </c>
      <c r="F1533" s="5" t="s">
        <v>179</v>
      </c>
      <c r="G1533" s="3" t="str">
        <f>VLOOKUP(D1533,[1]tab_gl_segment_4!A:D,3,FALSE)</f>
        <v>PERMIT/FEE REIMBURSEMENT</v>
      </c>
      <c r="H1533" s="4">
        <v>0</v>
      </c>
      <c r="I1533" s="4">
        <v>0</v>
      </c>
      <c r="J1533" s="4">
        <v>0</v>
      </c>
      <c r="K1533" s="4">
        <v>0</v>
      </c>
      <c r="L1533" s="3" t="str">
        <f>VLOOKUP(F1533,[1]demo_job_tbl!A:E,4,FALSE)</f>
        <v>EASTERN HILLS HS BUD REALLOCATION</v>
      </c>
      <c r="M1533" s="5" t="str">
        <f>VLOOKUP(F1533,[1]demo_job_tbl!A:C,3,FALSE)</f>
        <v>OR</v>
      </c>
    </row>
    <row r="1534" spans="1:13" x14ac:dyDescent="0.25">
      <c r="A1534" s="5" t="s">
        <v>141</v>
      </c>
      <c r="B1534" s="5" t="s">
        <v>15</v>
      </c>
      <c r="C1534" s="5" t="s">
        <v>16</v>
      </c>
      <c r="D1534" s="5" t="s">
        <v>146</v>
      </c>
      <c r="E1534" s="5" t="s">
        <v>175</v>
      </c>
      <c r="F1534" s="5" t="s">
        <v>179</v>
      </c>
      <c r="G1534" s="3" t="str">
        <f>VLOOKUP(D1534,[1]tab_gl_segment_4!A:D,3,FALSE)</f>
        <v>OR REIMUBRUSEMENTS</v>
      </c>
      <c r="H1534" s="4">
        <v>0</v>
      </c>
      <c r="I1534" s="4">
        <v>0</v>
      </c>
      <c r="J1534" s="4">
        <v>0</v>
      </c>
      <c r="K1534" s="4">
        <v>0</v>
      </c>
      <c r="L1534" s="3" t="str">
        <f>VLOOKUP(F1534,[1]demo_job_tbl!A:E,4,FALSE)</f>
        <v>EASTERN HILLS HS BUD REALLOCATION</v>
      </c>
      <c r="M1534" s="5" t="str">
        <f>VLOOKUP(F1534,[1]demo_job_tbl!A:C,3,FALSE)</f>
        <v>OR</v>
      </c>
    </row>
    <row r="1535" spans="1:13" x14ac:dyDescent="0.25">
      <c r="A1535" s="5" t="s">
        <v>141</v>
      </c>
      <c r="B1535" s="5" t="s">
        <v>15</v>
      </c>
      <c r="C1535" s="5" t="s">
        <v>16</v>
      </c>
      <c r="D1535" s="5" t="s">
        <v>60</v>
      </c>
      <c r="E1535" s="5" t="s">
        <v>175</v>
      </c>
      <c r="F1535" s="5" t="s">
        <v>179</v>
      </c>
      <c r="G1535" s="3" t="str">
        <f>VLOOKUP(D1535,[1]tab_gl_segment_4!A:D,3,FALSE)</f>
        <v>SURVEYING</v>
      </c>
      <c r="H1535" s="4">
        <v>0</v>
      </c>
      <c r="I1535" s="4">
        <v>0</v>
      </c>
      <c r="J1535" s="4">
        <v>0</v>
      </c>
      <c r="K1535" s="4">
        <v>0</v>
      </c>
      <c r="L1535" s="3" t="str">
        <f>VLOOKUP(F1535,[1]demo_job_tbl!A:E,4,FALSE)</f>
        <v>EASTERN HILLS HS BUD REALLOCATION</v>
      </c>
      <c r="M1535" s="5" t="str">
        <f>VLOOKUP(F1535,[1]demo_job_tbl!A:C,3,FALSE)</f>
        <v>OR</v>
      </c>
    </row>
    <row r="1536" spans="1:13" x14ac:dyDescent="0.25">
      <c r="A1536" s="5" t="s">
        <v>141</v>
      </c>
      <c r="B1536" s="5" t="s">
        <v>15</v>
      </c>
      <c r="C1536" s="5" t="s">
        <v>16</v>
      </c>
      <c r="D1536" s="5" t="s">
        <v>62</v>
      </c>
      <c r="E1536" s="5" t="s">
        <v>175</v>
      </c>
      <c r="F1536" s="5" t="s">
        <v>179</v>
      </c>
      <c r="G1536" s="3" t="str">
        <f>VLOOKUP(D1536,[1]tab_gl_segment_4!A:D,3,FALSE)</f>
        <v>TEST &amp; BALANCE</v>
      </c>
      <c r="H1536" s="4">
        <v>10115</v>
      </c>
      <c r="I1536" s="4">
        <v>9103</v>
      </c>
      <c r="J1536" s="4">
        <v>1012</v>
      </c>
      <c r="K1536" s="4">
        <v>0</v>
      </c>
      <c r="L1536" s="3" t="str">
        <f>VLOOKUP(F1536,[1]demo_job_tbl!A:E,4,FALSE)</f>
        <v>EASTERN HILLS HS BUD REALLOCATION</v>
      </c>
      <c r="M1536" s="5" t="str">
        <f>VLOOKUP(F1536,[1]demo_job_tbl!A:C,3,FALSE)</f>
        <v>OR</v>
      </c>
    </row>
    <row r="1537" spans="1:13" x14ac:dyDescent="0.25">
      <c r="A1537" s="5" t="s">
        <v>141</v>
      </c>
      <c r="B1537" s="5" t="s">
        <v>15</v>
      </c>
      <c r="C1537" s="5" t="s">
        <v>16</v>
      </c>
      <c r="D1537" s="5" t="s">
        <v>147</v>
      </c>
      <c r="E1537" s="5" t="s">
        <v>175</v>
      </c>
      <c r="F1537" s="5" t="s">
        <v>179</v>
      </c>
      <c r="G1537" s="3" t="str">
        <f>VLOOKUP(D1537,[1]tab_gl_segment_4!A:D,3,FALSE)</f>
        <v>UTILITY COSTS-CONSTRUCTION</v>
      </c>
      <c r="H1537" s="4">
        <v>0</v>
      </c>
      <c r="I1537" s="4">
        <v>0</v>
      </c>
      <c r="J1537" s="4">
        <v>0</v>
      </c>
      <c r="K1537" s="4">
        <v>0</v>
      </c>
      <c r="L1537" s="3" t="str">
        <f>VLOOKUP(F1537,[1]demo_job_tbl!A:E,4,FALSE)</f>
        <v>EASTERN HILLS HS BUD REALLOCATION</v>
      </c>
      <c r="M1537" s="5" t="str">
        <f>VLOOKUP(F1537,[1]demo_job_tbl!A:C,3,FALSE)</f>
        <v>OR</v>
      </c>
    </row>
    <row r="1538" spans="1:13" x14ac:dyDescent="0.25">
      <c r="A1538" s="5" t="s">
        <v>141</v>
      </c>
      <c r="B1538" s="5" t="s">
        <v>15</v>
      </c>
      <c r="C1538" s="5" t="s">
        <v>72</v>
      </c>
      <c r="D1538" s="5" t="s">
        <v>17</v>
      </c>
      <c r="E1538" s="5" t="s">
        <v>175</v>
      </c>
      <c r="F1538" s="5" t="s">
        <v>179</v>
      </c>
      <c r="G1538" s="3" t="str">
        <f>VLOOKUP(D1538,[1]tab_gl_segment_4!A:D,3,FALSE)</f>
        <v>FURNITURE, FIXTURE &amp; EQUIPMENT</v>
      </c>
      <c r="H1538" s="4">
        <v>0</v>
      </c>
      <c r="I1538" s="4">
        <v>0</v>
      </c>
      <c r="J1538" s="4">
        <v>0</v>
      </c>
      <c r="K1538" s="4">
        <v>0</v>
      </c>
      <c r="L1538" s="3" t="str">
        <f>VLOOKUP(F1538,[1]demo_job_tbl!A:E,4,FALSE)</f>
        <v>EASTERN HILLS HS BUD REALLOCATION</v>
      </c>
      <c r="M1538" s="5" t="str">
        <f>VLOOKUP(F1538,[1]demo_job_tbl!A:C,3,FALSE)</f>
        <v>OR</v>
      </c>
    </row>
    <row r="1539" spans="1:13" x14ac:dyDescent="0.25">
      <c r="A1539" s="5" t="s">
        <v>141</v>
      </c>
      <c r="B1539" s="5" t="s">
        <v>15</v>
      </c>
      <c r="C1539" s="5" t="s">
        <v>16</v>
      </c>
      <c r="D1539" s="5" t="s">
        <v>43</v>
      </c>
      <c r="E1539" s="5" t="s">
        <v>142</v>
      </c>
      <c r="F1539" s="5" t="s">
        <v>180</v>
      </c>
      <c r="G1539" s="3" t="str">
        <f>VLOOKUP(D1539,[1]tab_gl_segment_4!A:D,3,FALSE)</f>
        <v>DESIGN SERVICES</v>
      </c>
      <c r="H1539" s="4">
        <v>0</v>
      </c>
      <c r="I1539" s="4">
        <v>0</v>
      </c>
      <c r="J1539" s="4">
        <v>0</v>
      </c>
      <c r="K1539" s="4">
        <v>0</v>
      </c>
      <c r="L1539" s="3" t="str">
        <f>VLOOKUP(F1539,[1]demo_job_tbl!A:E,4,FALSE)</f>
        <v>EASTERN HILLS HS MARQUEE</v>
      </c>
      <c r="M1539" s="5" t="str">
        <f>VLOOKUP(F1539,[1]demo_job_tbl!A:C,3,FALSE)</f>
        <v>OR</v>
      </c>
    </row>
    <row r="1540" spans="1:13" x14ac:dyDescent="0.25">
      <c r="A1540" s="5" t="s">
        <v>141</v>
      </c>
      <c r="B1540" s="5" t="s">
        <v>15</v>
      </c>
      <c r="C1540" s="5" t="s">
        <v>16</v>
      </c>
      <c r="D1540" s="5" t="s">
        <v>43</v>
      </c>
      <c r="E1540" s="5" t="s">
        <v>175</v>
      </c>
      <c r="F1540" s="5" t="s">
        <v>180</v>
      </c>
      <c r="G1540" s="3" t="str">
        <f>VLOOKUP(D1540,[1]tab_gl_segment_4!A:D,3,FALSE)</f>
        <v>DESIGN SERVICES</v>
      </c>
      <c r="H1540" s="4">
        <v>6375.36</v>
      </c>
      <c r="I1540" s="4">
        <v>0</v>
      </c>
      <c r="J1540" s="4">
        <v>6375.36</v>
      </c>
      <c r="K1540" s="4">
        <v>0</v>
      </c>
      <c r="L1540" s="3" t="str">
        <f>VLOOKUP(F1540,[1]demo_job_tbl!A:E,4,FALSE)</f>
        <v>EASTERN HILLS HS MARQUEE</v>
      </c>
      <c r="M1540" s="5" t="str">
        <f>VLOOKUP(F1540,[1]demo_job_tbl!A:C,3,FALSE)</f>
        <v>OR</v>
      </c>
    </row>
    <row r="1541" spans="1:13" x14ac:dyDescent="0.25">
      <c r="A1541" s="5" t="s">
        <v>141</v>
      </c>
      <c r="B1541" s="5" t="s">
        <v>15</v>
      </c>
      <c r="C1541" s="5" t="s">
        <v>16</v>
      </c>
      <c r="D1541" s="5" t="s">
        <v>44</v>
      </c>
      <c r="E1541" s="5" t="s">
        <v>142</v>
      </c>
      <c r="F1541" s="5" t="s">
        <v>180</v>
      </c>
      <c r="G1541" s="3" t="str">
        <f>VLOOKUP(D1541,[1]tab_gl_segment_4!A:D,3,FALSE)</f>
        <v>CONSTRUCTION COST BUDGET</v>
      </c>
      <c r="H1541" s="4">
        <v>0</v>
      </c>
      <c r="I1541" s="4">
        <v>0</v>
      </c>
      <c r="J1541" s="4">
        <v>0</v>
      </c>
      <c r="K1541" s="4">
        <v>0</v>
      </c>
      <c r="L1541" s="3" t="str">
        <f>VLOOKUP(F1541,[1]demo_job_tbl!A:E,4,FALSE)</f>
        <v>EASTERN HILLS HS MARQUEE</v>
      </c>
      <c r="M1541" s="5" t="str">
        <f>VLOOKUP(F1541,[1]demo_job_tbl!A:C,3,FALSE)</f>
        <v>OR</v>
      </c>
    </row>
    <row r="1542" spans="1:13" x14ac:dyDescent="0.25">
      <c r="A1542" s="5" t="s">
        <v>141</v>
      </c>
      <c r="B1542" s="5" t="s">
        <v>15</v>
      </c>
      <c r="C1542" s="5" t="s">
        <v>16</v>
      </c>
      <c r="D1542" s="5" t="s">
        <v>44</v>
      </c>
      <c r="E1542" s="5" t="s">
        <v>175</v>
      </c>
      <c r="F1542" s="5" t="s">
        <v>180</v>
      </c>
      <c r="G1542" s="3" t="str">
        <f>VLOOKUP(D1542,[1]tab_gl_segment_4!A:D,3,FALSE)</f>
        <v>CONSTRUCTION COST BUDGET</v>
      </c>
      <c r="H1542" s="4">
        <v>0</v>
      </c>
      <c r="I1542" s="4">
        <v>0</v>
      </c>
      <c r="J1542" s="4">
        <v>0</v>
      </c>
      <c r="K1542" s="4">
        <v>0</v>
      </c>
      <c r="L1542" s="3" t="str">
        <f>VLOOKUP(F1542,[1]demo_job_tbl!A:E,4,FALSE)</f>
        <v>EASTERN HILLS HS MARQUEE</v>
      </c>
      <c r="M1542" s="5" t="str">
        <f>VLOOKUP(F1542,[1]demo_job_tbl!A:C,3,FALSE)</f>
        <v>OR</v>
      </c>
    </row>
    <row r="1543" spans="1:13" x14ac:dyDescent="0.25">
      <c r="A1543" s="5" t="s">
        <v>141</v>
      </c>
      <c r="B1543" s="5" t="s">
        <v>15</v>
      </c>
      <c r="C1543" s="5" t="s">
        <v>16</v>
      </c>
      <c r="D1543" s="5" t="s">
        <v>45</v>
      </c>
      <c r="E1543" s="5" t="s">
        <v>142</v>
      </c>
      <c r="F1543" s="5" t="s">
        <v>180</v>
      </c>
      <c r="G1543" s="3" t="str">
        <f>VLOOKUP(D1543,[1]tab_gl_segment_4!A:D,3,FALSE)</f>
        <v>IN CONTRACT CONSTRUC ALLOWANCE</v>
      </c>
      <c r="H1543" s="4">
        <v>0</v>
      </c>
      <c r="I1543" s="4">
        <v>0</v>
      </c>
      <c r="J1543" s="4">
        <v>0</v>
      </c>
      <c r="K1543" s="4">
        <v>0</v>
      </c>
      <c r="L1543" s="3" t="str">
        <f>VLOOKUP(F1543,[1]demo_job_tbl!A:E,4,FALSE)</f>
        <v>EASTERN HILLS HS MARQUEE</v>
      </c>
      <c r="M1543" s="5" t="str">
        <f>VLOOKUP(F1543,[1]demo_job_tbl!A:C,3,FALSE)</f>
        <v>OR</v>
      </c>
    </row>
    <row r="1544" spans="1:13" x14ac:dyDescent="0.25">
      <c r="A1544" s="5" t="s">
        <v>141</v>
      </c>
      <c r="B1544" s="5" t="s">
        <v>15</v>
      </c>
      <c r="C1544" s="5" t="s">
        <v>16</v>
      </c>
      <c r="D1544" s="5" t="s">
        <v>45</v>
      </c>
      <c r="E1544" s="5" t="s">
        <v>175</v>
      </c>
      <c r="F1544" s="5" t="s">
        <v>180</v>
      </c>
      <c r="G1544" s="3" t="str">
        <f>VLOOKUP(D1544,[1]tab_gl_segment_4!A:D,3,FALSE)</f>
        <v>IN CONTRACT CONSTRUC ALLOWANCE</v>
      </c>
      <c r="H1544" s="4">
        <v>0</v>
      </c>
      <c r="I1544" s="4">
        <v>0</v>
      </c>
      <c r="J1544" s="4">
        <v>0</v>
      </c>
      <c r="K1544" s="4">
        <v>0</v>
      </c>
      <c r="L1544" s="3" t="str">
        <f>VLOOKUP(F1544,[1]demo_job_tbl!A:E,4,FALSE)</f>
        <v>EASTERN HILLS HS MARQUEE</v>
      </c>
      <c r="M1544" s="5" t="str">
        <f>VLOOKUP(F1544,[1]demo_job_tbl!A:C,3,FALSE)</f>
        <v>OR</v>
      </c>
    </row>
    <row r="1545" spans="1:13" x14ac:dyDescent="0.25">
      <c r="A1545" s="5" t="s">
        <v>141</v>
      </c>
      <c r="B1545" s="5" t="s">
        <v>15</v>
      </c>
      <c r="C1545" s="5" t="s">
        <v>16</v>
      </c>
      <c r="D1545" s="5" t="s">
        <v>48</v>
      </c>
      <c r="E1545" s="5" t="s">
        <v>175</v>
      </c>
      <c r="F1545" s="5" t="s">
        <v>180</v>
      </c>
      <c r="G1545" s="3" t="str">
        <f>VLOOKUP(D1545,[1]tab_gl_segment_4!A:D,3,FALSE)</f>
        <v>JOC CONTINGENCY</v>
      </c>
      <c r="H1545" s="4">
        <v>0</v>
      </c>
      <c r="I1545" s="4">
        <v>0</v>
      </c>
      <c r="J1545" s="4">
        <v>0</v>
      </c>
      <c r="K1545" s="4">
        <v>0</v>
      </c>
      <c r="L1545" s="3" t="str">
        <f>VLOOKUP(F1545,[1]demo_job_tbl!A:E,4,FALSE)</f>
        <v>EASTERN HILLS HS MARQUEE</v>
      </c>
      <c r="M1545" s="5" t="str">
        <f>VLOOKUP(F1545,[1]demo_job_tbl!A:C,3,FALSE)</f>
        <v>OR</v>
      </c>
    </row>
    <row r="1546" spans="1:13" x14ac:dyDescent="0.25">
      <c r="A1546" s="5" t="s">
        <v>141</v>
      </c>
      <c r="B1546" s="5" t="s">
        <v>15</v>
      </c>
      <c r="C1546" s="5" t="s">
        <v>16</v>
      </c>
      <c r="D1546" s="5" t="s">
        <v>48</v>
      </c>
      <c r="E1546" s="5" t="s">
        <v>142</v>
      </c>
      <c r="F1546" s="5" t="s">
        <v>180</v>
      </c>
      <c r="G1546" s="3" t="str">
        <f>VLOOKUP(D1546,[1]tab_gl_segment_4!A:D,3,FALSE)</f>
        <v>JOC CONTINGENCY</v>
      </c>
      <c r="H1546" s="4">
        <v>0</v>
      </c>
      <c r="I1546" s="4">
        <v>0</v>
      </c>
      <c r="J1546" s="4">
        <v>0</v>
      </c>
      <c r="K1546" s="4">
        <v>0</v>
      </c>
      <c r="L1546" s="3" t="str">
        <f>VLOOKUP(F1546,[1]demo_job_tbl!A:E,4,FALSE)</f>
        <v>EASTERN HILLS HS MARQUEE</v>
      </c>
      <c r="M1546" s="5" t="str">
        <f>VLOOKUP(F1546,[1]demo_job_tbl!A:C,3,FALSE)</f>
        <v>OR</v>
      </c>
    </row>
    <row r="1547" spans="1:13" x14ac:dyDescent="0.25">
      <c r="A1547" s="5" t="s">
        <v>141</v>
      </c>
      <c r="B1547" s="5" t="s">
        <v>15</v>
      </c>
      <c r="C1547" s="5" t="s">
        <v>16</v>
      </c>
      <c r="D1547" s="5" t="s">
        <v>50</v>
      </c>
      <c r="E1547" s="5" t="s">
        <v>142</v>
      </c>
      <c r="F1547" s="5" t="s">
        <v>180</v>
      </c>
      <c r="G1547" s="3" t="str">
        <f>VLOOKUP(D1547,[1]tab_gl_segment_4!A:D,3,FALSE)</f>
        <v>GEOTECH</v>
      </c>
      <c r="H1547" s="4">
        <v>0</v>
      </c>
      <c r="I1547" s="4">
        <v>0</v>
      </c>
      <c r="J1547" s="4">
        <v>0</v>
      </c>
      <c r="K1547" s="4">
        <v>0</v>
      </c>
      <c r="L1547" s="3" t="str">
        <f>VLOOKUP(F1547,[1]demo_job_tbl!A:E,4,FALSE)</f>
        <v>EASTERN HILLS HS MARQUEE</v>
      </c>
      <c r="M1547" s="5" t="str">
        <f>VLOOKUP(F1547,[1]demo_job_tbl!A:C,3,FALSE)</f>
        <v>OR</v>
      </c>
    </row>
    <row r="1548" spans="1:13" x14ac:dyDescent="0.25">
      <c r="A1548" s="5" t="s">
        <v>141</v>
      </c>
      <c r="B1548" s="5" t="s">
        <v>15</v>
      </c>
      <c r="C1548" s="5" t="s">
        <v>16</v>
      </c>
      <c r="D1548" s="5" t="s">
        <v>50</v>
      </c>
      <c r="E1548" s="5" t="s">
        <v>175</v>
      </c>
      <c r="F1548" s="5" t="s">
        <v>180</v>
      </c>
      <c r="G1548" s="3" t="str">
        <f>VLOOKUP(D1548,[1]tab_gl_segment_4!A:D,3,FALSE)</f>
        <v>GEOTECH</v>
      </c>
      <c r="H1548" s="4">
        <v>0</v>
      </c>
      <c r="I1548" s="4">
        <v>0</v>
      </c>
      <c r="J1548" s="4">
        <v>0</v>
      </c>
      <c r="K1548" s="4">
        <v>0</v>
      </c>
      <c r="L1548" s="3" t="str">
        <f>VLOOKUP(F1548,[1]demo_job_tbl!A:E,4,FALSE)</f>
        <v>EASTERN HILLS HS MARQUEE</v>
      </c>
      <c r="M1548" s="5" t="str">
        <f>VLOOKUP(F1548,[1]demo_job_tbl!A:C,3,FALSE)</f>
        <v>OR</v>
      </c>
    </row>
    <row r="1549" spans="1:13" x14ac:dyDescent="0.25">
      <c r="A1549" s="5" t="s">
        <v>141</v>
      </c>
      <c r="B1549" s="5" t="s">
        <v>15</v>
      </c>
      <c r="C1549" s="5" t="s">
        <v>16</v>
      </c>
      <c r="D1549" s="5" t="s">
        <v>54</v>
      </c>
      <c r="E1549" s="5" t="s">
        <v>142</v>
      </c>
      <c r="F1549" s="5" t="s">
        <v>180</v>
      </c>
      <c r="G1549" s="3" t="str">
        <f>VLOOKUP(D1549,[1]tab_gl_segment_4!A:D,3,FALSE)</f>
        <v>JOB ORDER CONTRACT</v>
      </c>
      <c r="H1549" s="4">
        <v>0</v>
      </c>
      <c r="I1549" s="4">
        <v>0</v>
      </c>
      <c r="J1549" s="4">
        <v>0</v>
      </c>
      <c r="K1549" s="4">
        <v>0</v>
      </c>
      <c r="L1549" s="3" t="str">
        <f>VLOOKUP(F1549,[1]demo_job_tbl!A:E,4,FALSE)</f>
        <v>EASTERN HILLS HS MARQUEE</v>
      </c>
      <c r="M1549" s="5" t="str">
        <f>VLOOKUP(F1549,[1]demo_job_tbl!A:C,3,FALSE)</f>
        <v>OR</v>
      </c>
    </row>
    <row r="1550" spans="1:13" x14ac:dyDescent="0.25">
      <c r="A1550" s="5" t="s">
        <v>141</v>
      </c>
      <c r="B1550" s="5" t="s">
        <v>15</v>
      </c>
      <c r="C1550" s="5" t="s">
        <v>16</v>
      </c>
      <c r="D1550" s="5" t="s">
        <v>54</v>
      </c>
      <c r="E1550" s="5" t="s">
        <v>175</v>
      </c>
      <c r="F1550" s="5" t="s">
        <v>180</v>
      </c>
      <c r="G1550" s="3" t="str">
        <f>VLOOKUP(D1550,[1]tab_gl_segment_4!A:D,3,FALSE)</f>
        <v>JOB ORDER CONTRACT</v>
      </c>
      <c r="H1550" s="4">
        <v>0</v>
      </c>
      <c r="I1550" s="4">
        <v>0</v>
      </c>
      <c r="J1550" s="4">
        <v>0</v>
      </c>
      <c r="K1550" s="4">
        <v>0</v>
      </c>
      <c r="L1550" s="3" t="str">
        <f>VLOOKUP(F1550,[1]demo_job_tbl!A:E,4,FALSE)</f>
        <v>EASTERN HILLS HS MARQUEE</v>
      </c>
      <c r="M1550" s="5" t="str">
        <f>VLOOKUP(F1550,[1]demo_job_tbl!A:C,3,FALSE)</f>
        <v>OR</v>
      </c>
    </row>
    <row r="1551" spans="1:13" x14ac:dyDescent="0.25">
      <c r="A1551" s="5" t="s">
        <v>141</v>
      </c>
      <c r="B1551" s="5" t="s">
        <v>15</v>
      </c>
      <c r="C1551" s="5" t="s">
        <v>16</v>
      </c>
      <c r="D1551" s="5" t="s">
        <v>56</v>
      </c>
      <c r="E1551" s="5" t="s">
        <v>142</v>
      </c>
      <c r="F1551" s="5" t="s">
        <v>180</v>
      </c>
      <c r="G1551" s="3" t="str">
        <f>VLOOKUP(D1551,[1]tab_gl_segment_4!A:D,3,FALSE)</f>
        <v>MATERIAL TESTING</v>
      </c>
      <c r="H1551" s="4">
        <v>0</v>
      </c>
      <c r="I1551" s="4">
        <v>0</v>
      </c>
      <c r="J1551" s="4">
        <v>0</v>
      </c>
      <c r="K1551" s="4">
        <v>0</v>
      </c>
      <c r="L1551" s="3" t="str">
        <f>VLOOKUP(F1551,[1]demo_job_tbl!A:E,4,FALSE)</f>
        <v>EASTERN HILLS HS MARQUEE</v>
      </c>
      <c r="M1551" s="5" t="str">
        <f>VLOOKUP(F1551,[1]demo_job_tbl!A:C,3,FALSE)</f>
        <v>OR</v>
      </c>
    </row>
    <row r="1552" spans="1:13" x14ac:dyDescent="0.25">
      <c r="A1552" s="5" t="s">
        <v>141</v>
      </c>
      <c r="B1552" s="5" t="s">
        <v>15</v>
      </c>
      <c r="C1552" s="5" t="s">
        <v>16</v>
      </c>
      <c r="D1552" s="5" t="s">
        <v>56</v>
      </c>
      <c r="E1552" s="5" t="s">
        <v>175</v>
      </c>
      <c r="F1552" s="5" t="s">
        <v>180</v>
      </c>
      <c r="G1552" s="3" t="str">
        <f>VLOOKUP(D1552,[1]tab_gl_segment_4!A:D,3,FALSE)</f>
        <v>MATERIAL TESTING</v>
      </c>
      <c r="H1552" s="4">
        <v>0</v>
      </c>
      <c r="I1552" s="4">
        <v>0</v>
      </c>
      <c r="J1552" s="4">
        <v>0</v>
      </c>
      <c r="K1552" s="4">
        <v>0</v>
      </c>
      <c r="L1552" s="3" t="str">
        <f>VLOOKUP(F1552,[1]demo_job_tbl!A:E,4,FALSE)</f>
        <v>EASTERN HILLS HS MARQUEE</v>
      </c>
      <c r="M1552" s="5" t="str">
        <f>VLOOKUP(F1552,[1]demo_job_tbl!A:C,3,FALSE)</f>
        <v>OR</v>
      </c>
    </row>
    <row r="1553" spans="1:13" x14ac:dyDescent="0.25">
      <c r="A1553" s="5" t="s">
        <v>141</v>
      </c>
      <c r="B1553" s="5" t="s">
        <v>15</v>
      </c>
      <c r="C1553" s="5" t="s">
        <v>16</v>
      </c>
      <c r="D1553" s="5" t="s">
        <v>57</v>
      </c>
      <c r="E1553" s="5" t="s">
        <v>142</v>
      </c>
      <c r="F1553" s="5" t="s">
        <v>180</v>
      </c>
      <c r="G1553" s="3" t="str">
        <f>VLOOKUP(D1553,[1]tab_gl_segment_4!A:D,3,FALSE)</f>
        <v>A/E REIMBURSABLES</v>
      </c>
      <c r="H1553" s="4">
        <v>0</v>
      </c>
      <c r="I1553" s="4">
        <v>0</v>
      </c>
      <c r="J1553" s="4">
        <v>0</v>
      </c>
      <c r="K1553" s="4">
        <v>0</v>
      </c>
      <c r="L1553" s="3" t="str">
        <f>VLOOKUP(F1553,[1]demo_job_tbl!A:E,4,FALSE)</f>
        <v>EASTERN HILLS HS MARQUEE</v>
      </c>
      <c r="M1553" s="5" t="str">
        <f>VLOOKUP(F1553,[1]demo_job_tbl!A:C,3,FALSE)</f>
        <v>OR</v>
      </c>
    </row>
    <row r="1554" spans="1:13" x14ac:dyDescent="0.25">
      <c r="A1554" s="5" t="s">
        <v>141</v>
      </c>
      <c r="B1554" s="5" t="s">
        <v>15</v>
      </c>
      <c r="C1554" s="5" t="s">
        <v>16</v>
      </c>
      <c r="D1554" s="5" t="s">
        <v>57</v>
      </c>
      <c r="E1554" s="5" t="s">
        <v>175</v>
      </c>
      <c r="F1554" s="5" t="s">
        <v>180</v>
      </c>
      <c r="G1554" s="3" t="str">
        <f>VLOOKUP(D1554,[1]tab_gl_segment_4!A:D,3,FALSE)</f>
        <v>A/E REIMBURSABLES</v>
      </c>
      <c r="H1554" s="4">
        <v>5355</v>
      </c>
      <c r="I1554" s="4">
        <v>0</v>
      </c>
      <c r="J1554" s="4">
        <v>5355</v>
      </c>
      <c r="K1554" s="4">
        <v>0</v>
      </c>
      <c r="L1554" s="3" t="str">
        <f>VLOOKUP(F1554,[1]demo_job_tbl!A:E,4,FALSE)</f>
        <v>EASTERN HILLS HS MARQUEE</v>
      </c>
      <c r="M1554" s="5" t="str">
        <f>VLOOKUP(F1554,[1]demo_job_tbl!A:C,3,FALSE)</f>
        <v>OR</v>
      </c>
    </row>
    <row r="1555" spans="1:13" x14ac:dyDescent="0.25">
      <c r="A1555" s="5" t="s">
        <v>141</v>
      </c>
      <c r="B1555" s="5" t="s">
        <v>15</v>
      </c>
      <c r="C1555" s="5" t="s">
        <v>16</v>
      </c>
      <c r="D1555" s="5" t="s">
        <v>59</v>
      </c>
      <c r="E1555" s="5" t="s">
        <v>142</v>
      </c>
      <c r="F1555" s="5" t="s">
        <v>180</v>
      </c>
      <c r="G1555" s="3" t="str">
        <f>VLOOKUP(D1555,[1]tab_gl_segment_4!A:D,3,FALSE)</f>
        <v>PERMIT/FEE REIMBURSEMENT</v>
      </c>
      <c r="H1555" s="4">
        <v>0</v>
      </c>
      <c r="I1555" s="4">
        <v>0</v>
      </c>
      <c r="J1555" s="4">
        <v>0</v>
      </c>
      <c r="K1555" s="4">
        <v>0</v>
      </c>
      <c r="L1555" s="3" t="str">
        <f>VLOOKUP(F1555,[1]demo_job_tbl!A:E,4,FALSE)</f>
        <v>EASTERN HILLS HS MARQUEE</v>
      </c>
      <c r="M1555" s="5" t="str">
        <f>VLOOKUP(F1555,[1]demo_job_tbl!A:C,3,FALSE)</f>
        <v>OR</v>
      </c>
    </row>
    <row r="1556" spans="1:13" x14ac:dyDescent="0.25">
      <c r="A1556" s="5" t="s">
        <v>141</v>
      </c>
      <c r="B1556" s="5" t="s">
        <v>15</v>
      </c>
      <c r="C1556" s="5" t="s">
        <v>16</v>
      </c>
      <c r="D1556" s="5" t="s">
        <v>59</v>
      </c>
      <c r="E1556" s="5" t="s">
        <v>175</v>
      </c>
      <c r="F1556" s="5" t="s">
        <v>180</v>
      </c>
      <c r="G1556" s="3" t="str">
        <f>VLOOKUP(D1556,[1]tab_gl_segment_4!A:D,3,FALSE)</f>
        <v>PERMIT/FEE REIMBURSEMENT</v>
      </c>
      <c r="H1556" s="4">
        <v>0</v>
      </c>
      <c r="I1556" s="4">
        <v>0</v>
      </c>
      <c r="J1556" s="4">
        <v>0</v>
      </c>
      <c r="K1556" s="4">
        <v>0</v>
      </c>
      <c r="L1556" s="3" t="str">
        <f>VLOOKUP(F1556,[1]demo_job_tbl!A:E,4,FALSE)</f>
        <v>EASTERN HILLS HS MARQUEE</v>
      </c>
      <c r="M1556" s="5" t="str">
        <f>VLOOKUP(F1556,[1]demo_job_tbl!A:C,3,FALSE)</f>
        <v>OR</v>
      </c>
    </row>
    <row r="1557" spans="1:13" x14ac:dyDescent="0.25">
      <c r="A1557" s="5" t="s">
        <v>141</v>
      </c>
      <c r="B1557" s="5" t="s">
        <v>15</v>
      </c>
      <c r="C1557" s="5" t="s">
        <v>16</v>
      </c>
      <c r="D1557" s="5" t="s">
        <v>60</v>
      </c>
      <c r="E1557" s="5" t="s">
        <v>142</v>
      </c>
      <c r="F1557" s="5" t="s">
        <v>180</v>
      </c>
      <c r="G1557" s="3" t="str">
        <f>VLOOKUP(D1557,[1]tab_gl_segment_4!A:D,3,FALSE)</f>
        <v>SURVEYING</v>
      </c>
      <c r="H1557" s="4">
        <v>0</v>
      </c>
      <c r="I1557" s="4">
        <v>0</v>
      </c>
      <c r="J1557" s="4">
        <v>0</v>
      </c>
      <c r="K1557" s="4">
        <v>0</v>
      </c>
      <c r="L1557" s="3" t="str">
        <f>VLOOKUP(F1557,[1]demo_job_tbl!A:E,4,FALSE)</f>
        <v>EASTERN HILLS HS MARQUEE</v>
      </c>
      <c r="M1557" s="5" t="str">
        <f>VLOOKUP(F1557,[1]demo_job_tbl!A:C,3,FALSE)</f>
        <v>OR</v>
      </c>
    </row>
    <row r="1558" spans="1:13" x14ac:dyDescent="0.25">
      <c r="A1558" s="5" t="s">
        <v>141</v>
      </c>
      <c r="B1558" s="5" t="s">
        <v>15</v>
      </c>
      <c r="C1558" s="5" t="s">
        <v>16</v>
      </c>
      <c r="D1558" s="5" t="s">
        <v>60</v>
      </c>
      <c r="E1558" s="5" t="s">
        <v>175</v>
      </c>
      <c r="F1558" s="5" t="s">
        <v>180</v>
      </c>
      <c r="G1558" s="3" t="str">
        <f>VLOOKUP(D1558,[1]tab_gl_segment_4!A:D,3,FALSE)</f>
        <v>SURVEYING</v>
      </c>
      <c r="H1558" s="4">
        <v>0</v>
      </c>
      <c r="I1558" s="4">
        <v>0</v>
      </c>
      <c r="J1558" s="4">
        <v>0</v>
      </c>
      <c r="K1558" s="4">
        <v>0</v>
      </c>
      <c r="L1558" s="3" t="str">
        <f>VLOOKUP(F1558,[1]demo_job_tbl!A:E,4,FALSE)</f>
        <v>EASTERN HILLS HS MARQUEE</v>
      </c>
      <c r="M1558" s="5" t="str">
        <f>VLOOKUP(F1558,[1]demo_job_tbl!A:C,3,FALSE)</f>
        <v>OR</v>
      </c>
    </row>
    <row r="1559" spans="1:13" x14ac:dyDescent="0.25">
      <c r="A1559" s="5" t="s">
        <v>141</v>
      </c>
      <c r="B1559" s="5" t="s">
        <v>15</v>
      </c>
      <c r="C1559" s="5" t="s">
        <v>29</v>
      </c>
      <c r="D1559" s="5" t="s">
        <v>30</v>
      </c>
      <c r="E1559" s="5" t="s">
        <v>181</v>
      </c>
      <c r="F1559" s="5" t="s">
        <v>182</v>
      </c>
      <c r="G1559" s="3" t="str">
        <f>VLOOKUP(D1559,[1]tab_gl_segment_4!A:D,3,FALSE)</f>
        <v>OVERTIME COST</v>
      </c>
      <c r="H1559" s="4">
        <v>634.01</v>
      </c>
      <c r="I1559" s="4">
        <v>0</v>
      </c>
      <c r="J1559" s="4">
        <v>634.01</v>
      </c>
      <c r="K1559" s="4">
        <v>0</v>
      </c>
      <c r="L1559" s="3" t="str">
        <f>VLOOKUP(F1559,[1]demo_job_tbl!A:E,4,FALSE)</f>
        <v>NORTH SIDE HS MARIACHI ADD/REN</v>
      </c>
      <c r="M1559" s="5" t="str">
        <f>VLOOKUP(F1559,[1]demo_job_tbl!A:C,3,FALSE)</f>
        <v>OR</v>
      </c>
    </row>
    <row r="1560" spans="1:13" x14ac:dyDescent="0.25">
      <c r="A1560" s="5" t="s">
        <v>141</v>
      </c>
      <c r="B1560" s="5" t="s">
        <v>15</v>
      </c>
      <c r="C1560" s="5" t="s">
        <v>149</v>
      </c>
      <c r="D1560" s="5" t="s">
        <v>30</v>
      </c>
      <c r="E1560" s="5" t="s">
        <v>181</v>
      </c>
      <c r="F1560" s="5" t="s">
        <v>182</v>
      </c>
      <c r="G1560" s="3" t="str">
        <f>VLOOKUP(D1560,[1]tab_gl_segment_4!A:D,3,FALSE)</f>
        <v>OVERTIME COST</v>
      </c>
      <c r="H1560" s="4">
        <v>0</v>
      </c>
      <c r="I1560" s="4">
        <v>0</v>
      </c>
      <c r="J1560" s="4">
        <v>0</v>
      </c>
      <c r="K1560" s="4">
        <v>0</v>
      </c>
      <c r="L1560" s="3" t="str">
        <f>VLOOKUP(F1560,[1]demo_job_tbl!A:E,4,FALSE)</f>
        <v>NORTH SIDE HS MARIACHI ADD/REN</v>
      </c>
      <c r="M1560" s="5" t="str">
        <f>VLOOKUP(F1560,[1]demo_job_tbl!A:C,3,FALSE)</f>
        <v>OR</v>
      </c>
    </row>
    <row r="1561" spans="1:13" x14ac:dyDescent="0.25">
      <c r="A1561" s="5" t="s">
        <v>141</v>
      </c>
      <c r="B1561" s="5" t="s">
        <v>15</v>
      </c>
      <c r="C1561" s="5" t="s">
        <v>33</v>
      </c>
      <c r="D1561" s="5" t="s">
        <v>30</v>
      </c>
      <c r="E1561" s="5" t="s">
        <v>181</v>
      </c>
      <c r="F1561" s="5" t="s">
        <v>182</v>
      </c>
      <c r="G1561" s="3" t="str">
        <f>VLOOKUP(D1561,[1]tab_gl_segment_4!A:D,3,FALSE)</f>
        <v>OVERTIME COST</v>
      </c>
      <c r="H1561" s="4">
        <v>9.1999999999999993</v>
      </c>
      <c r="I1561" s="4">
        <v>0</v>
      </c>
      <c r="J1561" s="4">
        <v>9.1999999999999993</v>
      </c>
      <c r="K1561" s="4">
        <v>0</v>
      </c>
      <c r="L1561" s="3" t="str">
        <f>VLOOKUP(F1561,[1]demo_job_tbl!A:E,4,FALSE)</f>
        <v>NORTH SIDE HS MARIACHI ADD/REN</v>
      </c>
      <c r="M1561" s="5" t="str">
        <f>VLOOKUP(F1561,[1]demo_job_tbl!A:C,3,FALSE)</f>
        <v>OR</v>
      </c>
    </row>
    <row r="1562" spans="1:13" x14ac:dyDescent="0.25">
      <c r="A1562" s="5" t="s">
        <v>141</v>
      </c>
      <c r="B1562" s="5" t="s">
        <v>15</v>
      </c>
      <c r="C1562" s="5" t="s">
        <v>35</v>
      </c>
      <c r="D1562" s="5" t="s">
        <v>30</v>
      </c>
      <c r="E1562" s="5" t="s">
        <v>181</v>
      </c>
      <c r="F1562" s="5" t="s">
        <v>182</v>
      </c>
      <c r="G1562" s="3" t="str">
        <f>VLOOKUP(D1562,[1]tab_gl_segment_4!A:D,3,FALSE)</f>
        <v>OVERTIME COST</v>
      </c>
      <c r="H1562" s="4">
        <v>9.83</v>
      </c>
      <c r="I1562" s="4">
        <v>0</v>
      </c>
      <c r="J1562" s="4">
        <v>9.83</v>
      </c>
      <c r="K1562" s="4">
        <v>0</v>
      </c>
      <c r="L1562" s="3" t="str">
        <f>VLOOKUP(F1562,[1]demo_job_tbl!A:E,4,FALSE)</f>
        <v>NORTH SIDE HS MARIACHI ADD/REN</v>
      </c>
      <c r="M1562" s="5" t="str">
        <f>VLOOKUP(F1562,[1]demo_job_tbl!A:C,3,FALSE)</f>
        <v>OR</v>
      </c>
    </row>
    <row r="1563" spans="1:13" x14ac:dyDescent="0.25">
      <c r="A1563" s="5" t="s">
        <v>141</v>
      </c>
      <c r="B1563" s="5" t="s">
        <v>15</v>
      </c>
      <c r="C1563" s="5" t="s">
        <v>39</v>
      </c>
      <c r="D1563" s="5" t="s">
        <v>17</v>
      </c>
      <c r="E1563" s="5" t="s">
        <v>181</v>
      </c>
      <c r="F1563" s="5" t="s">
        <v>182</v>
      </c>
      <c r="G1563" s="3" t="str">
        <f>VLOOKUP(D1563,[1]tab_gl_segment_4!A:D,3,FALSE)</f>
        <v>FURNITURE, FIXTURE &amp; EQUIPMENT</v>
      </c>
      <c r="H1563" s="4">
        <v>45153.06</v>
      </c>
      <c r="I1563" s="4">
        <v>0</v>
      </c>
      <c r="J1563" s="4">
        <v>45153.06</v>
      </c>
      <c r="K1563" s="4">
        <v>0</v>
      </c>
      <c r="L1563" s="3" t="str">
        <f>VLOOKUP(F1563,[1]demo_job_tbl!A:E,4,FALSE)</f>
        <v>NORTH SIDE HS MARIACHI ADD/REN</v>
      </c>
      <c r="M1563" s="5" t="str">
        <f>VLOOKUP(F1563,[1]demo_job_tbl!A:C,3,FALSE)</f>
        <v>OR</v>
      </c>
    </row>
    <row r="1564" spans="1:13" x14ac:dyDescent="0.25">
      <c r="A1564" s="5" t="s">
        <v>141</v>
      </c>
      <c r="B1564" s="5" t="s">
        <v>15</v>
      </c>
      <c r="C1564" s="5" t="s">
        <v>39</v>
      </c>
      <c r="D1564" s="5" t="s">
        <v>144</v>
      </c>
      <c r="E1564" s="5" t="s">
        <v>181</v>
      </c>
      <c r="F1564" s="5" t="s">
        <v>182</v>
      </c>
      <c r="G1564" s="3" t="str">
        <f>VLOOKUP(D1564,[1]tab_gl_segment_4!A:D,3,FALSE)</f>
        <v>CONTINGENCY-FF&amp;E</v>
      </c>
      <c r="H1564" s="4">
        <v>4515</v>
      </c>
      <c r="I1564" s="4">
        <v>0</v>
      </c>
      <c r="J1564" s="4">
        <v>4515</v>
      </c>
      <c r="K1564" s="4">
        <v>0</v>
      </c>
      <c r="L1564" s="3" t="str">
        <f>VLOOKUP(F1564,[1]demo_job_tbl!A:E,4,FALSE)</f>
        <v>NORTH SIDE HS MARIACHI ADD/REN</v>
      </c>
      <c r="M1564" s="5" t="str">
        <f>VLOOKUP(F1564,[1]demo_job_tbl!A:C,3,FALSE)</f>
        <v>OR</v>
      </c>
    </row>
    <row r="1565" spans="1:13" x14ac:dyDescent="0.25">
      <c r="A1565" s="5" t="s">
        <v>141</v>
      </c>
      <c r="B1565" s="5" t="s">
        <v>15</v>
      </c>
      <c r="C1565" s="5" t="s">
        <v>16</v>
      </c>
      <c r="D1565" s="5" t="s">
        <v>40</v>
      </c>
      <c r="E1565" s="5" t="s">
        <v>181</v>
      </c>
      <c r="F1565" s="5" t="s">
        <v>182</v>
      </c>
      <c r="G1565" s="3" t="str">
        <f>VLOOKUP(D1565,[1]tab_gl_segment_4!A:D,3,FALSE)</f>
        <v>A/E ALLOWANCES</v>
      </c>
      <c r="H1565" s="4">
        <v>0</v>
      </c>
      <c r="I1565" s="4">
        <v>0</v>
      </c>
      <c r="J1565" s="4">
        <v>0</v>
      </c>
      <c r="K1565" s="4">
        <v>0</v>
      </c>
      <c r="L1565" s="3" t="str">
        <f>VLOOKUP(F1565,[1]demo_job_tbl!A:E,4,FALSE)</f>
        <v>NORTH SIDE HS MARIACHI ADD/REN</v>
      </c>
      <c r="M1565" s="5" t="str">
        <f>VLOOKUP(F1565,[1]demo_job_tbl!A:C,3,FALSE)</f>
        <v>OR</v>
      </c>
    </row>
    <row r="1566" spans="1:13" x14ac:dyDescent="0.25">
      <c r="A1566" s="5" t="s">
        <v>141</v>
      </c>
      <c r="B1566" s="5" t="s">
        <v>15</v>
      </c>
      <c r="C1566" s="5" t="s">
        <v>16</v>
      </c>
      <c r="D1566" s="5" t="s">
        <v>41</v>
      </c>
      <c r="E1566" s="5" t="s">
        <v>181</v>
      </c>
      <c r="F1566" s="5" t="s">
        <v>182</v>
      </c>
      <c r="G1566" s="3" t="str">
        <f>VLOOKUP(D1566,[1]tab_gl_segment_4!A:D,3,FALSE)</f>
        <v>ACCESSIBILITY (RAS)</v>
      </c>
      <c r="H1566" s="4">
        <v>1354.5</v>
      </c>
      <c r="I1566" s="4">
        <v>0</v>
      </c>
      <c r="J1566" s="4">
        <v>1354.5</v>
      </c>
      <c r="K1566" s="4">
        <v>0</v>
      </c>
      <c r="L1566" s="3" t="str">
        <f>VLOOKUP(F1566,[1]demo_job_tbl!A:E,4,FALSE)</f>
        <v>NORTH SIDE HS MARIACHI ADD/REN</v>
      </c>
      <c r="M1566" s="5" t="str">
        <f>VLOOKUP(F1566,[1]demo_job_tbl!A:C,3,FALSE)</f>
        <v>OR</v>
      </c>
    </row>
    <row r="1567" spans="1:13" x14ac:dyDescent="0.25">
      <c r="A1567" s="5" t="s">
        <v>141</v>
      </c>
      <c r="B1567" s="5" t="s">
        <v>15</v>
      </c>
      <c r="C1567" s="5" t="s">
        <v>16</v>
      </c>
      <c r="D1567" s="5" t="s">
        <v>42</v>
      </c>
      <c r="E1567" s="5" t="s">
        <v>181</v>
      </c>
      <c r="F1567" s="5" t="s">
        <v>182</v>
      </c>
      <c r="G1567" s="3" t="str">
        <f>VLOOKUP(D1567,[1]tab_gl_segment_4!A:D,3,FALSE)</f>
        <v>ABATEMENT</v>
      </c>
      <c r="H1567" s="4">
        <v>0</v>
      </c>
      <c r="I1567" s="4">
        <v>0</v>
      </c>
      <c r="J1567" s="4">
        <v>0</v>
      </c>
      <c r="K1567" s="4">
        <v>0</v>
      </c>
      <c r="L1567" s="3" t="str">
        <f>VLOOKUP(F1567,[1]demo_job_tbl!A:E,4,FALSE)</f>
        <v>NORTH SIDE HS MARIACHI ADD/REN</v>
      </c>
      <c r="M1567" s="5" t="str">
        <f>VLOOKUP(F1567,[1]demo_job_tbl!A:C,3,FALSE)</f>
        <v>OR</v>
      </c>
    </row>
    <row r="1568" spans="1:13" x14ac:dyDescent="0.25">
      <c r="A1568" s="5" t="s">
        <v>141</v>
      </c>
      <c r="B1568" s="5" t="s">
        <v>15</v>
      </c>
      <c r="C1568" s="5" t="s">
        <v>16</v>
      </c>
      <c r="D1568" s="5" t="s">
        <v>43</v>
      </c>
      <c r="E1568" s="5" t="s">
        <v>181</v>
      </c>
      <c r="F1568" s="5" t="s">
        <v>182</v>
      </c>
      <c r="G1568" s="3" t="str">
        <f>VLOOKUP(D1568,[1]tab_gl_segment_4!A:D,3,FALSE)</f>
        <v>DESIGN SERVICES</v>
      </c>
      <c r="H1568" s="4">
        <v>150832.5</v>
      </c>
      <c r="I1568" s="4">
        <v>0</v>
      </c>
      <c r="J1568" s="4">
        <v>150832.5</v>
      </c>
      <c r="K1568" s="4">
        <v>0</v>
      </c>
      <c r="L1568" s="3" t="str">
        <f>VLOOKUP(F1568,[1]demo_job_tbl!A:E,4,FALSE)</f>
        <v>NORTH SIDE HS MARIACHI ADD/REN</v>
      </c>
      <c r="M1568" s="5" t="str">
        <f>VLOOKUP(F1568,[1]demo_job_tbl!A:C,3,FALSE)</f>
        <v>OR</v>
      </c>
    </row>
    <row r="1569" spans="1:13" x14ac:dyDescent="0.25">
      <c r="A1569" s="5" t="s">
        <v>141</v>
      </c>
      <c r="B1569" s="5" t="s">
        <v>15</v>
      </c>
      <c r="C1569" s="5" t="s">
        <v>16</v>
      </c>
      <c r="D1569" s="5" t="s">
        <v>44</v>
      </c>
      <c r="E1569" s="5" t="s">
        <v>181</v>
      </c>
      <c r="F1569" s="5" t="s">
        <v>182</v>
      </c>
      <c r="G1569" s="3" t="str">
        <f>VLOOKUP(D1569,[1]tab_gl_segment_4!A:D,3,FALSE)</f>
        <v>CONSTRUCTION COST BUDGET</v>
      </c>
      <c r="H1569" s="4">
        <v>2282030.3199999998</v>
      </c>
      <c r="I1569" s="4">
        <v>0</v>
      </c>
      <c r="J1569" s="4">
        <v>2282030.3199999998</v>
      </c>
      <c r="K1569" s="4">
        <v>0</v>
      </c>
      <c r="L1569" s="3" t="str">
        <f>VLOOKUP(F1569,[1]demo_job_tbl!A:E,4,FALSE)</f>
        <v>NORTH SIDE HS MARIACHI ADD/REN</v>
      </c>
      <c r="M1569" s="5" t="str">
        <f>VLOOKUP(F1569,[1]demo_job_tbl!A:C,3,FALSE)</f>
        <v>OR</v>
      </c>
    </row>
    <row r="1570" spans="1:13" x14ac:dyDescent="0.25">
      <c r="A1570" s="5" t="s">
        <v>141</v>
      </c>
      <c r="B1570" s="5" t="s">
        <v>15</v>
      </c>
      <c r="C1570" s="5" t="s">
        <v>16</v>
      </c>
      <c r="D1570" s="5" t="s">
        <v>45</v>
      </c>
      <c r="E1570" s="5" t="s">
        <v>181</v>
      </c>
      <c r="F1570" s="5" t="s">
        <v>182</v>
      </c>
      <c r="G1570" s="3" t="str">
        <f>VLOOKUP(D1570,[1]tab_gl_segment_4!A:D,3,FALSE)</f>
        <v>IN CONTRACT CONSTRUC ALLOWANCE</v>
      </c>
      <c r="H1570" s="4">
        <v>178085.3</v>
      </c>
      <c r="I1570" s="4">
        <v>0</v>
      </c>
      <c r="J1570" s="4">
        <v>178085.3</v>
      </c>
      <c r="K1570" s="4">
        <v>0</v>
      </c>
      <c r="L1570" s="3" t="str">
        <f>VLOOKUP(F1570,[1]demo_job_tbl!A:E,4,FALSE)</f>
        <v>NORTH SIDE HS MARIACHI ADD/REN</v>
      </c>
      <c r="M1570" s="5" t="str">
        <f>VLOOKUP(F1570,[1]demo_job_tbl!A:C,3,FALSE)</f>
        <v>OR</v>
      </c>
    </row>
    <row r="1571" spans="1:13" x14ac:dyDescent="0.25">
      <c r="A1571" s="5" t="s">
        <v>141</v>
      </c>
      <c r="B1571" s="5" t="s">
        <v>15</v>
      </c>
      <c r="C1571" s="5" t="s">
        <v>16</v>
      </c>
      <c r="D1571" s="5" t="s">
        <v>17</v>
      </c>
      <c r="E1571" s="5" t="s">
        <v>181</v>
      </c>
      <c r="F1571" s="5" t="s">
        <v>182</v>
      </c>
      <c r="G1571" s="3" t="str">
        <f>VLOOKUP(D1571,[1]tab_gl_segment_4!A:D,3,FALSE)</f>
        <v>FURNITURE, FIXTURE &amp; EQUIPMENT</v>
      </c>
      <c r="H1571" s="4">
        <v>0</v>
      </c>
      <c r="I1571" s="4">
        <v>0</v>
      </c>
      <c r="J1571" s="4">
        <v>0</v>
      </c>
      <c r="K1571" s="4">
        <v>0</v>
      </c>
      <c r="L1571" s="3" t="str">
        <f>VLOOKUP(F1571,[1]demo_job_tbl!A:E,4,FALSE)</f>
        <v>NORTH SIDE HS MARIACHI ADD/REN</v>
      </c>
      <c r="M1571" s="5" t="str">
        <f>VLOOKUP(F1571,[1]demo_job_tbl!A:C,3,FALSE)</f>
        <v>OR</v>
      </c>
    </row>
    <row r="1572" spans="1:13" x14ac:dyDescent="0.25">
      <c r="A1572" s="5" t="s">
        <v>141</v>
      </c>
      <c r="B1572" s="5" t="s">
        <v>15</v>
      </c>
      <c r="C1572" s="5" t="s">
        <v>16</v>
      </c>
      <c r="D1572" s="5" t="s">
        <v>152</v>
      </c>
      <c r="E1572" s="5" t="s">
        <v>181</v>
      </c>
      <c r="F1572" s="5" t="s">
        <v>182</v>
      </c>
      <c r="G1572" s="3" t="str">
        <f>VLOOKUP(D1572,[1]tab_gl_segment_4!A:D,3,FALSE)</f>
        <v>CONSTRUCT ESCALATION ALLOWANCE</v>
      </c>
      <c r="H1572" s="4">
        <v>0</v>
      </c>
      <c r="I1572" s="4">
        <v>0</v>
      </c>
      <c r="J1572" s="4">
        <v>0</v>
      </c>
      <c r="K1572" s="4">
        <v>0</v>
      </c>
      <c r="L1572" s="3" t="str">
        <f>VLOOKUP(F1572,[1]demo_job_tbl!A:E,4,FALSE)</f>
        <v>NORTH SIDE HS MARIACHI ADD/REN</v>
      </c>
      <c r="M1572" s="5" t="str">
        <f>VLOOKUP(F1572,[1]demo_job_tbl!A:C,3,FALSE)</f>
        <v>OR</v>
      </c>
    </row>
    <row r="1573" spans="1:13" x14ac:dyDescent="0.25">
      <c r="A1573" s="5" t="s">
        <v>141</v>
      </c>
      <c r="B1573" s="5" t="s">
        <v>15</v>
      </c>
      <c r="C1573" s="5" t="s">
        <v>16</v>
      </c>
      <c r="D1573" s="5" t="s">
        <v>46</v>
      </c>
      <c r="E1573" s="5" t="s">
        <v>181</v>
      </c>
      <c r="F1573" s="5" t="s">
        <v>182</v>
      </c>
      <c r="G1573" s="3" t="str">
        <f>VLOOKUP(D1573,[1]tab_gl_segment_4!A:D,3,FALSE)</f>
        <v>PROGRAM MANAGEMENT</v>
      </c>
      <c r="H1573" s="4">
        <v>92976.44</v>
      </c>
      <c r="I1573" s="4">
        <v>0</v>
      </c>
      <c r="J1573" s="4">
        <v>92976.44</v>
      </c>
      <c r="K1573" s="4">
        <v>0</v>
      </c>
      <c r="L1573" s="3" t="str">
        <f>VLOOKUP(F1573,[1]demo_job_tbl!A:E,4,FALSE)</f>
        <v>NORTH SIDE HS MARIACHI ADD/REN</v>
      </c>
      <c r="M1573" s="5" t="str">
        <f>VLOOKUP(F1573,[1]demo_job_tbl!A:C,3,FALSE)</f>
        <v>OR</v>
      </c>
    </row>
    <row r="1574" spans="1:13" x14ac:dyDescent="0.25">
      <c r="A1574" s="5" t="s">
        <v>141</v>
      </c>
      <c r="B1574" s="5" t="s">
        <v>15</v>
      </c>
      <c r="C1574" s="5" t="s">
        <v>16</v>
      </c>
      <c r="D1574" s="5" t="s">
        <v>49</v>
      </c>
      <c r="E1574" s="5" t="s">
        <v>181</v>
      </c>
      <c r="F1574" s="5" t="s">
        <v>182</v>
      </c>
      <c r="G1574" s="3" t="str">
        <f>VLOOKUP(D1574,[1]tab_gl_segment_4!A:D,3,FALSE)</f>
        <v>COMMISSIONING</v>
      </c>
      <c r="H1574" s="4">
        <v>0</v>
      </c>
      <c r="I1574" s="4">
        <v>0</v>
      </c>
      <c r="J1574" s="4">
        <v>0</v>
      </c>
      <c r="K1574" s="4">
        <v>0</v>
      </c>
      <c r="L1574" s="3" t="str">
        <f>VLOOKUP(F1574,[1]demo_job_tbl!A:E,4,FALSE)</f>
        <v>NORTH SIDE HS MARIACHI ADD/REN</v>
      </c>
      <c r="M1574" s="5" t="str">
        <f>VLOOKUP(F1574,[1]demo_job_tbl!A:C,3,FALSE)</f>
        <v>OR</v>
      </c>
    </row>
    <row r="1575" spans="1:13" x14ac:dyDescent="0.25">
      <c r="A1575" s="5" t="s">
        <v>141</v>
      </c>
      <c r="B1575" s="5" t="s">
        <v>15</v>
      </c>
      <c r="C1575" s="5" t="s">
        <v>16</v>
      </c>
      <c r="D1575" s="5" t="s">
        <v>144</v>
      </c>
      <c r="E1575" s="5" t="s">
        <v>181</v>
      </c>
      <c r="F1575" s="5" t="s">
        <v>182</v>
      </c>
      <c r="G1575" s="3" t="str">
        <f>VLOOKUP(D1575,[1]tab_gl_segment_4!A:D,3,FALSE)</f>
        <v>CONTINGENCY-FF&amp;E</v>
      </c>
      <c r="H1575" s="4">
        <v>0</v>
      </c>
      <c r="I1575" s="4">
        <v>0</v>
      </c>
      <c r="J1575" s="4">
        <v>0</v>
      </c>
      <c r="K1575" s="4">
        <v>0</v>
      </c>
      <c r="L1575" s="3" t="str">
        <f>VLOOKUP(F1575,[1]demo_job_tbl!A:E,4,FALSE)</f>
        <v>NORTH SIDE HS MARIACHI ADD/REN</v>
      </c>
      <c r="M1575" s="5" t="str">
        <f>VLOOKUP(F1575,[1]demo_job_tbl!A:C,3,FALSE)</f>
        <v>OR</v>
      </c>
    </row>
    <row r="1576" spans="1:13" x14ac:dyDescent="0.25">
      <c r="A1576" s="5" t="s">
        <v>141</v>
      </c>
      <c r="B1576" s="5" t="s">
        <v>15</v>
      </c>
      <c r="C1576" s="5" t="s">
        <v>16</v>
      </c>
      <c r="D1576" s="5" t="s">
        <v>153</v>
      </c>
      <c r="E1576" s="5" t="s">
        <v>181</v>
      </c>
      <c r="F1576" s="5" t="s">
        <v>182</v>
      </c>
      <c r="G1576" s="3" t="str">
        <f>VLOOKUP(D1576,[1]tab_gl_segment_4!A:D,3,FALSE)</f>
        <v>OR Escalation Fee (CIP 2017)</v>
      </c>
      <c r="H1576" s="4">
        <v>0</v>
      </c>
      <c r="I1576" s="4">
        <v>0</v>
      </c>
      <c r="J1576" s="4">
        <v>0</v>
      </c>
      <c r="K1576" s="4">
        <v>0</v>
      </c>
      <c r="L1576" s="3" t="str">
        <f>VLOOKUP(F1576,[1]demo_job_tbl!A:E,4,FALSE)</f>
        <v>NORTH SIDE HS MARIACHI ADD/REN</v>
      </c>
      <c r="M1576" s="5" t="str">
        <f>VLOOKUP(F1576,[1]demo_job_tbl!A:C,3,FALSE)</f>
        <v>OR</v>
      </c>
    </row>
    <row r="1577" spans="1:13" x14ac:dyDescent="0.25">
      <c r="A1577" s="5" t="s">
        <v>141</v>
      </c>
      <c r="B1577" s="5" t="s">
        <v>15</v>
      </c>
      <c r="C1577" s="5" t="s">
        <v>16</v>
      </c>
      <c r="D1577" s="5" t="s">
        <v>50</v>
      </c>
      <c r="E1577" s="5" t="s">
        <v>181</v>
      </c>
      <c r="F1577" s="5" t="s">
        <v>182</v>
      </c>
      <c r="G1577" s="3" t="str">
        <f>VLOOKUP(D1577,[1]tab_gl_segment_4!A:D,3,FALSE)</f>
        <v>GEOTECH</v>
      </c>
      <c r="H1577" s="4">
        <v>10127</v>
      </c>
      <c r="I1577" s="4">
        <v>0</v>
      </c>
      <c r="J1577" s="4">
        <v>10127</v>
      </c>
      <c r="K1577" s="4">
        <v>0</v>
      </c>
      <c r="L1577" s="3" t="str">
        <f>VLOOKUP(F1577,[1]demo_job_tbl!A:E,4,FALSE)</f>
        <v>NORTH SIDE HS MARIACHI ADD/REN</v>
      </c>
      <c r="M1577" s="5" t="str">
        <f>VLOOKUP(F1577,[1]demo_job_tbl!A:C,3,FALSE)</f>
        <v>OR</v>
      </c>
    </row>
    <row r="1578" spans="1:13" x14ac:dyDescent="0.25">
      <c r="A1578" s="5" t="s">
        <v>141</v>
      </c>
      <c r="B1578" s="5" t="s">
        <v>15</v>
      </c>
      <c r="C1578" s="5" t="s">
        <v>16</v>
      </c>
      <c r="D1578" s="5" t="s">
        <v>51</v>
      </c>
      <c r="E1578" s="5" t="s">
        <v>181</v>
      </c>
      <c r="F1578" s="5" t="s">
        <v>182</v>
      </c>
      <c r="G1578" s="3" t="str">
        <f>VLOOKUP(D1578,[1]tab_gl_segment_4!A:D,3,FALSE)</f>
        <v>HAZMAT CONSULTING</v>
      </c>
      <c r="H1578" s="4">
        <v>3500</v>
      </c>
      <c r="I1578" s="4">
        <v>0</v>
      </c>
      <c r="J1578" s="4">
        <v>3500</v>
      </c>
      <c r="K1578" s="4">
        <v>0</v>
      </c>
      <c r="L1578" s="3" t="str">
        <f>VLOOKUP(F1578,[1]demo_job_tbl!A:E,4,FALSE)</f>
        <v>NORTH SIDE HS MARIACHI ADD/REN</v>
      </c>
      <c r="M1578" s="5" t="str">
        <f>VLOOKUP(F1578,[1]demo_job_tbl!A:C,3,FALSE)</f>
        <v>OR</v>
      </c>
    </row>
    <row r="1579" spans="1:13" x14ac:dyDescent="0.25">
      <c r="A1579" s="5" t="s">
        <v>141</v>
      </c>
      <c r="B1579" s="5" t="s">
        <v>15</v>
      </c>
      <c r="C1579" s="5" t="s">
        <v>16</v>
      </c>
      <c r="D1579" s="5" t="s">
        <v>52</v>
      </c>
      <c r="E1579" s="5" t="s">
        <v>181</v>
      </c>
      <c r="F1579" s="5" t="s">
        <v>182</v>
      </c>
      <c r="G1579" s="3" t="str">
        <f>VLOOKUP(D1579,[1]tab_gl_segment_4!A:D,3,FALSE)</f>
        <v>CONTINGENCY HOLDING ACCT</v>
      </c>
      <c r="H1579" s="4">
        <v>0</v>
      </c>
      <c r="I1579" s="4">
        <v>0</v>
      </c>
      <c r="J1579" s="4">
        <v>0</v>
      </c>
      <c r="K1579" s="4">
        <v>0</v>
      </c>
      <c r="L1579" s="3" t="str">
        <f>VLOOKUP(F1579,[1]demo_job_tbl!A:E,4,FALSE)</f>
        <v>NORTH SIDE HS MARIACHI ADD/REN</v>
      </c>
      <c r="M1579" s="5" t="str">
        <f>VLOOKUP(F1579,[1]demo_job_tbl!A:C,3,FALSE)</f>
        <v>OR</v>
      </c>
    </row>
    <row r="1580" spans="1:13" x14ac:dyDescent="0.25">
      <c r="A1580" s="5" t="s">
        <v>141</v>
      </c>
      <c r="B1580" s="5" t="s">
        <v>15</v>
      </c>
      <c r="C1580" s="5" t="s">
        <v>16</v>
      </c>
      <c r="D1580" s="5" t="s">
        <v>53</v>
      </c>
      <c r="E1580" s="5" t="s">
        <v>181</v>
      </c>
      <c r="F1580" s="5" t="s">
        <v>182</v>
      </c>
      <c r="G1580" s="3" t="str">
        <f>VLOOKUP(D1580,[1]tab_gl_segment_4!A:D,3,FALSE)</f>
        <v>ABATEMENT CONTINGENCY (HZMT)</v>
      </c>
      <c r="H1580" s="4">
        <v>0</v>
      </c>
      <c r="I1580" s="4">
        <v>0</v>
      </c>
      <c r="J1580" s="4">
        <v>0</v>
      </c>
      <c r="K1580" s="4">
        <v>0</v>
      </c>
      <c r="L1580" s="3" t="str">
        <f>VLOOKUP(F1580,[1]demo_job_tbl!A:E,4,FALSE)</f>
        <v>NORTH SIDE HS MARIACHI ADD/REN</v>
      </c>
      <c r="M1580" s="5" t="str">
        <f>VLOOKUP(F1580,[1]demo_job_tbl!A:C,3,FALSE)</f>
        <v>OR</v>
      </c>
    </row>
    <row r="1581" spans="1:13" x14ac:dyDescent="0.25">
      <c r="A1581" s="5" t="s">
        <v>141</v>
      </c>
      <c r="B1581" s="5" t="s">
        <v>15</v>
      </c>
      <c r="C1581" s="5" t="s">
        <v>16</v>
      </c>
      <c r="D1581" s="5" t="s">
        <v>55</v>
      </c>
      <c r="E1581" s="5" t="s">
        <v>181</v>
      </c>
      <c r="F1581" s="5" t="s">
        <v>182</v>
      </c>
      <c r="G1581" s="3" t="str">
        <f>VLOOKUP(D1581,[1]tab_gl_segment_4!A:D,3,FALSE)</f>
        <v>MOVING</v>
      </c>
      <c r="H1581" s="4">
        <v>0</v>
      </c>
      <c r="I1581" s="4">
        <v>0</v>
      </c>
      <c r="J1581" s="4">
        <v>0</v>
      </c>
      <c r="K1581" s="4">
        <v>0</v>
      </c>
      <c r="L1581" s="3" t="str">
        <f>VLOOKUP(F1581,[1]demo_job_tbl!A:E,4,FALSE)</f>
        <v>NORTH SIDE HS MARIACHI ADD/REN</v>
      </c>
      <c r="M1581" s="5" t="str">
        <f>VLOOKUP(F1581,[1]demo_job_tbl!A:C,3,FALSE)</f>
        <v>OR</v>
      </c>
    </row>
    <row r="1582" spans="1:13" x14ac:dyDescent="0.25">
      <c r="A1582" s="5" t="s">
        <v>141</v>
      </c>
      <c r="B1582" s="5" t="s">
        <v>15</v>
      </c>
      <c r="C1582" s="5" t="s">
        <v>16</v>
      </c>
      <c r="D1582" s="5" t="s">
        <v>56</v>
      </c>
      <c r="E1582" s="5" t="s">
        <v>181</v>
      </c>
      <c r="F1582" s="5" t="s">
        <v>182</v>
      </c>
      <c r="G1582" s="3" t="str">
        <f>VLOOKUP(D1582,[1]tab_gl_segment_4!A:D,3,FALSE)</f>
        <v>MATERIAL TESTING</v>
      </c>
      <c r="H1582" s="4">
        <v>14895.25</v>
      </c>
      <c r="I1582" s="4">
        <v>0</v>
      </c>
      <c r="J1582" s="4">
        <v>14895.25</v>
      </c>
      <c r="K1582" s="4">
        <v>0</v>
      </c>
      <c r="L1582" s="3" t="str">
        <f>VLOOKUP(F1582,[1]demo_job_tbl!A:E,4,FALSE)</f>
        <v>NORTH SIDE HS MARIACHI ADD/REN</v>
      </c>
      <c r="M1582" s="5" t="str">
        <f>VLOOKUP(F1582,[1]demo_job_tbl!A:C,3,FALSE)</f>
        <v>OR</v>
      </c>
    </row>
    <row r="1583" spans="1:13" x14ac:dyDescent="0.25">
      <c r="A1583" s="5" t="s">
        <v>141</v>
      </c>
      <c r="B1583" s="5" t="s">
        <v>15</v>
      </c>
      <c r="C1583" s="5" t="s">
        <v>16</v>
      </c>
      <c r="D1583" s="5" t="s">
        <v>145</v>
      </c>
      <c r="E1583" s="5" t="s">
        <v>181</v>
      </c>
      <c r="F1583" s="5" t="s">
        <v>182</v>
      </c>
      <c r="G1583" s="3" t="str">
        <f>VLOOKUP(D1583,[1]tab_gl_segment_4!A:D,3,FALSE)</f>
        <v>MOBILIZATION SERVICES</v>
      </c>
      <c r="H1583" s="4">
        <v>0</v>
      </c>
      <c r="I1583" s="4">
        <v>0</v>
      </c>
      <c r="J1583" s="4">
        <v>0</v>
      </c>
      <c r="K1583" s="4">
        <v>0</v>
      </c>
      <c r="L1583" s="3" t="str">
        <f>VLOOKUP(F1583,[1]demo_job_tbl!A:E,4,FALSE)</f>
        <v>NORTH SIDE HS MARIACHI ADD/REN</v>
      </c>
      <c r="M1583" s="5" t="str">
        <f>VLOOKUP(F1583,[1]demo_job_tbl!A:C,3,FALSE)</f>
        <v>OR</v>
      </c>
    </row>
    <row r="1584" spans="1:13" x14ac:dyDescent="0.25">
      <c r="A1584" s="5" t="s">
        <v>141</v>
      </c>
      <c r="B1584" s="5" t="s">
        <v>15</v>
      </c>
      <c r="C1584" s="5" t="s">
        <v>16</v>
      </c>
      <c r="D1584" s="5" t="s">
        <v>30</v>
      </c>
      <c r="E1584" s="5" t="s">
        <v>181</v>
      </c>
      <c r="F1584" s="5" t="s">
        <v>182</v>
      </c>
      <c r="G1584" s="3" t="str">
        <f>VLOOKUP(D1584,[1]tab_gl_segment_4!A:D,3,FALSE)</f>
        <v>OVERTIME COST</v>
      </c>
      <c r="H1584" s="4">
        <v>0</v>
      </c>
      <c r="I1584" s="4">
        <v>0</v>
      </c>
      <c r="J1584" s="4">
        <v>0</v>
      </c>
      <c r="K1584" s="4">
        <v>0</v>
      </c>
      <c r="L1584" s="3" t="str">
        <f>VLOOKUP(F1584,[1]demo_job_tbl!A:E,4,FALSE)</f>
        <v>NORTH SIDE HS MARIACHI ADD/REN</v>
      </c>
      <c r="M1584" s="5" t="str">
        <f>VLOOKUP(F1584,[1]demo_job_tbl!A:C,3,FALSE)</f>
        <v>OR</v>
      </c>
    </row>
    <row r="1585" spans="1:13" x14ac:dyDescent="0.25">
      <c r="A1585" s="5" t="s">
        <v>141</v>
      </c>
      <c r="B1585" s="5" t="s">
        <v>15</v>
      </c>
      <c r="C1585" s="5" t="s">
        <v>16</v>
      </c>
      <c r="D1585" s="5" t="s">
        <v>57</v>
      </c>
      <c r="E1585" s="5" t="s">
        <v>181</v>
      </c>
      <c r="F1585" s="5" t="s">
        <v>182</v>
      </c>
      <c r="G1585" s="3" t="str">
        <f>VLOOKUP(D1585,[1]tab_gl_segment_4!A:D,3,FALSE)</f>
        <v>A/E REIMBURSABLES</v>
      </c>
      <c r="H1585" s="4">
        <v>0</v>
      </c>
      <c r="I1585" s="4">
        <v>0</v>
      </c>
      <c r="J1585" s="4">
        <v>0</v>
      </c>
      <c r="K1585" s="4">
        <v>0</v>
      </c>
      <c r="L1585" s="3" t="str">
        <f>VLOOKUP(F1585,[1]demo_job_tbl!A:E,4,FALSE)</f>
        <v>NORTH SIDE HS MARIACHI ADD/REN</v>
      </c>
      <c r="M1585" s="5" t="str">
        <f>VLOOKUP(F1585,[1]demo_job_tbl!A:C,3,FALSE)</f>
        <v>OR</v>
      </c>
    </row>
    <row r="1586" spans="1:13" x14ac:dyDescent="0.25">
      <c r="A1586" s="5" t="s">
        <v>141</v>
      </c>
      <c r="B1586" s="5" t="s">
        <v>15</v>
      </c>
      <c r="C1586" s="5" t="s">
        <v>16</v>
      </c>
      <c r="D1586" s="5" t="s">
        <v>58</v>
      </c>
      <c r="E1586" s="5" t="s">
        <v>181</v>
      </c>
      <c r="F1586" s="5" t="s">
        <v>182</v>
      </c>
      <c r="G1586" s="3" t="str">
        <f>VLOOKUP(D1586,[1]tab_gl_segment_4!A:D,3,FALSE)</f>
        <v>ROOF CONSULTING</v>
      </c>
      <c r="H1586" s="4">
        <v>5300</v>
      </c>
      <c r="I1586" s="4">
        <v>0</v>
      </c>
      <c r="J1586" s="4">
        <v>5300</v>
      </c>
      <c r="K1586" s="4">
        <v>0</v>
      </c>
      <c r="L1586" s="3" t="str">
        <f>VLOOKUP(F1586,[1]demo_job_tbl!A:E,4,FALSE)</f>
        <v>NORTH SIDE HS MARIACHI ADD/REN</v>
      </c>
      <c r="M1586" s="5" t="str">
        <f>VLOOKUP(F1586,[1]demo_job_tbl!A:C,3,FALSE)</f>
        <v>OR</v>
      </c>
    </row>
    <row r="1587" spans="1:13" x14ac:dyDescent="0.25">
      <c r="A1587" s="5" t="s">
        <v>141</v>
      </c>
      <c r="B1587" s="5" t="s">
        <v>15</v>
      </c>
      <c r="C1587" s="5" t="s">
        <v>16</v>
      </c>
      <c r="D1587" s="5" t="s">
        <v>59</v>
      </c>
      <c r="E1587" s="5" t="s">
        <v>181</v>
      </c>
      <c r="F1587" s="5" t="s">
        <v>182</v>
      </c>
      <c r="G1587" s="3" t="str">
        <f>VLOOKUP(D1587,[1]tab_gl_segment_4!A:D,3,FALSE)</f>
        <v>PERMIT/FEE REIMBURSEMENT</v>
      </c>
      <c r="H1587" s="4">
        <v>0</v>
      </c>
      <c r="I1587" s="4">
        <v>0</v>
      </c>
      <c r="J1587" s="4">
        <v>0</v>
      </c>
      <c r="K1587" s="4">
        <v>0</v>
      </c>
      <c r="L1587" s="3" t="str">
        <f>VLOOKUP(F1587,[1]demo_job_tbl!A:E,4,FALSE)</f>
        <v>NORTH SIDE HS MARIACHI ADD/REN</v>
      </c>
      <c r="M1587" s="5" t="str">
        <f>VLOOKUP(F1587,[1]demo_job_tbl!A:C,3,FALSE)</f>
        <v>OR</v>
      </c>
    </row>
    <row r="1588" spans="1:13" x14ac:dyDescent="0.25">
      <c r="A1588" s="5" t="s">
        <v>141</v>
      </c>
      <c r="B1588" s="5" t="s">
        <v>15</v>
      </c>
      <c r="C1588" s="5" t="s">
        <v>16</v>
      </c>
      <c r="D1588" s="5" t="s">
        <v>146</v>
      </c>
      <c r="E1588" s="5" t="s">
        <v>181</v>
      </c>
      <c r="F1588" s="5" t="s">
        <v>182</v>
      </c>
      <c r="G1588" s="3" t="str">
        <f>VLOOKUP(D1588,[1]tab_gl_segment_4!A:D,3,FALSE)</f>
        <v>OR REIMUBRUSEMENTS</v>
      </c>
      <c r="H1588" s="4">
        <v>0</v>
      </c>
      <c r="I1588" s="4">
        <v>0</v>
      </c>
      <c r="J1588" s="4">
        <v>0</v>
      </c>
      <c r="K1588" s="4">
        <v>0</v>
      </c>
      <c r="L1588" s="3" t="str">
        <f>VLOOKUP(F1588,[1]demo_job_tbl!A:E,4,FALSE)</f>
        <v>NORTH SIDE HS MARIACHI ADD/REN</v>
      </c>
      <c r="M1588" s="5" t="str">
        <f>VLOOKUP(F1588,[1]demo_job_tbl!A:C,3,FALSE)</f>
        <v>OR</v>
      </c>
    </row>
    <row r="1589" spans="1:13" x14ac:dyDescent="0.25">
      <c r="A1589" s="5" t="s">
        <v>141</v>
      </c>
      <c r="B1589" s="5" t="s">
        <v>15</v>
      </c>
      <c r="C1589" s="5" t="s">
        <v>16</v>
      </c>
      <c r="D1589" s="5" t="s">
        <v>60</v>
      </c>
      <c r="E1589" s="5" t="s">
        <v>181</v>
      </c>
      <c r="F1589" s="5" t="s">
        <v>182</v>
      </c>
      <c r="G1589" s="3" t="str">
        <f>VLOOKUP(D1589,[1]tab_gl_segment_4!A:D,3,FALSE)</f>
        <v>SURVEYING</v>
      </c>
      <c r="H1589" s="4">
        <v>0</v>
      </c>
      <c r="I1589" s="4">
        <v>0</v>
      </c>
      <c r="J1589" s="4">
        <v>0</v>
      </c>
      <c r="K1589" s="4">
        <v>0</v>
      </c>
      <c r="L1589" s="3" t="str">
        <f>VLOOKUP(F1589,[1]demo_job_tbl!A:E,4,FALSE)</f>
        <v>NORTH SIDE HS MARIACHI ADD/REN</v>
      </c>
      <c r="M1589" s="5" t="str">
        <f>VLOOKUP(F1589,[1]demo_job_tbl!A:C,3,FALSE)</f>
        <v>OR</v>
      </c>
    </row>
    <row r="1590" spans="1:13" x14ac:dyDescent="0.25">
      <c r="A1590" s="5" t="s">
        <v>141</v>
      </c>
      <c r="B1590" s="5" t="s">
        <v>15</v>
      </c>
      <c r="C1590" s="5" t="s">
        <v>16</v>
      </c>
      <c r="D1590" s="5" t="s">
        <v>62</v>
      </c>
      <c r="E1590" s="5" t="s">
        <v>181</v>
      </c>
      <c r="F1590" s="5" t="s">
        <v>182</v>
      </c>
      <c r="G1590" s="3" t="str">
        <f>VLOOKUP(D1590,[1]tab_gl_segment_4!A:D,3,FALSE)</f>
        <v>TEST &amp; BALANCE</v>
      </c>
      <c r="H1590" s="4">
        <v>4715</v>
      </c>
      <c r="I1590" s="4">
        <v>0</v>
      </c>
      <c r="J1590" s="4">
        <v>4715</v>
      </c>
      <c r="K1590" s="4">
        <v>0</v>
      </c>
      <c r="L1590" s="3" t="str">
        <f>VLOOKUP(F1590,[1]demo_job_tbl!A:E,4,FALSE)</f>
        <v>NORTH SIDE HS MARIACHI ADD/REN</v>
      </c>
      <c r="M1590" s="5" t="str">
        <f>VLOOKUP(F1590,[1]demo_job_tbl!A:C,3,FALSE)</f>
        <v>OR</v>
      </c>
    </row>
    <row r="1591" spans="1:13" x14ac:dyDescent="0.25">
      <c r="A1591" s="5" t="s">
        <v>141</v>
      </c>
      <c r="B1591" s="5" t="s">
        <v>15</v>
      </c>
      <c r="C1591" s="5" t="s">
        <v>16</v>
      </c>
      <c r="D1591" s="5" t="s">
        <v>147</v>
      </c>
      <c r="E1591" s="5" t="s">
        <v>181</v>
      </c>
      <c r="F1591" s="5" t="s">
        <v>182</v>
      </c>
      <c r="G1591" s="3" t="str">
        <f>VLOOKUP(D1591,[1]tab_gl_segment_4!A:D,3,FALSE)</f>
        <v>UTILITY COSTS-CONSTRUCTION</v>
      </c>
      <c r="H1591" s="4">
        <v>500</v>
      </c>
      <c r="I1591" s="4">
        <v>0</v>
      </c>
      <c r="J1591" s="4">
        <v>500</v>
      </c>
      <c r="K1591" s="4">
        <v>0</v>
      </c>
      <c r="L1591" s="3" t="str">
        <f>VLOOKUP(F1591,[1]demo_job_tbl!A:E,4,FALSE)</f>
        <v>NORTH SIDE HS MARIACHI ADD/REN</v>
      </c>
      <c r="M1591" s="5" t="str">
        <f>VLOOKUP(F1591,[1]demo_job_tbl!A:C,3,FALSE)</f>
        <v>OR</v>
      </c>
    </row>
    <row r="1592" spans="1:13" x14ac:dyDescent="0.25">
      <c r="A1592" s="5" t="s">
        <v>141</v>
      </c>
      <c r="B1592" s="5" t="s">
        <v>15</v>
      </c>
      <c r="C1592" s="5" t="s">
        <v>29</v>
      </c>
      <c r="D1592" s="5" t="s">
        <v>30</v>
      </c>
      <c r="E1592" s="5" t="s">
        <v>181</v>
      </c>
      <c r="F1592" s="5" t="s">
        <v>183</v>
      </c>
      <c r="G1592" s="3" t="str">
        <f>VLOOKUP(D1592,[1]tab_gl_segment_4!A:D,3,FALSE)</f>
        <v>OVERTIME COST</v>
      </c>
      <c r="H1592" s="4">
        <v>0</v>
      </c>
      <c r="I1592" s="4">
        <v>0</v>
      </c>
      <c r="J1592" s="4">
        <v>0</v>
      </c>
      <c r="K1592" s="4">
        <v>0</v>
      </c>
      <c r="L1592" s="3" t="str">
        <f>VLOOKUP(F1592,[1]demo_job_tbl!A:E,4,FALSE)</f>
        <v>NORTH SIDE HS ATHLETIC RENO</v>
      </c>
      <c r="M1592" s="5" t="str">
        <f>VLOOKUP(F1592,[1]demo_job_tbl!A:C,3,FALSE)</f>
        <v>OR</v>
      </c>
    </row>
    <row r="1593" spans="1:13" x14ac:dyDescent="0.25">
      <c r="A1593" s="5" t="s">
        <v>141</v>
      </c>
      <c r="B1593" s="5" t="s">
        <v>15</v>
      </c>
      <c r="C1593" s="5" t="s">
        <v>149</v>
      </c>
      <c r="D1593" s="5" t="s">
        <v>30</v>
      </c>
      <c r="E1593" s="5" t="s">
        <v>181</v>
      </c>
      <c r="F1593" s="5" t="s">
        <v>183</v>
      </c>
      <c r="G1593" s="3" t="str">
        <f>VLOOKUP(D1593,[1]tab_gl_segment_4!A:D,3,FALSE)</f>
        <v>OVERTIME COST</v>
      </c>
      <c r="H1593" s="4">
        <v>0</v>
      </c>
      <c r="I1593" s="4">
        <v>0</v>
      </c>
      <c r="J1593" s="4">
        <v>0</v>
      </c>
      <c r="K1593" s="4">
        <v>0</v>
      </c>
      <c r="L1593" s="3" t="str">
        <f>VLOOKUP(F1593,[1]demo_job_tbl!A:E,4,FALSE)</f>
        <v>NORTH SIDE HS ATHLETIC RENO</v>
      </c>
      <c r="M1593" s="5" t="str">
        <f>VLOOKUP(F1593,[1]demo_job_tbl!A:C,3,FALSE)</f>
        <v>OR</v>
      </c>
    </row>
    <row r="1594" spans="1:13" x14ac:dyDescent="0.25">
      <c r="A1594" s="5" t="s">
        <v>141</v>
      </c>
      <c r="B1594" s="5" t="s">
        <v>15</v>
      </c>
      <c r="C1594" s="5" t="s">
        <v>33</v>
      </c>
      <c r="D1594" s="5" t="s">
        <v>30</v>
      </c>
      <c r="E1594" s="5" t="s">
        <v>181</v>
      </c>
      <c r="F1594" s="5" t="s">
        <v>183</v>
      </c>
      <c r="G1594" s="3" t="str">
        <f>VLOOKUP(D1594,[1]tab_gl_segment_4!A:D,3,FALSE)</f>
        <v>OVERTIME COST</v>
      </c>
      <c r="H1594" s="4">
        <v>0</v>
      </c>
      <c r="I1594" s="4">
        <v>0</v>
      </c>
      <c r="J1594" s="4">
        <v>0</v>
      </c>
      <c r="K1594" s="4">
        <v>0</v>
      </c>
      <c r="L1594" s="3" t="str">
        <f>VLOOKUP(F1594,[1]demo_job_tbl!A:E,4,FALSE)</f>
        <v>NORTH SIDE HS ATHLETIC RENO</v>
      </c>
      <c r="M1594" s="5" t="str">
        <f>VLOOKUP(F1594,[1]demo_job_tbl!A:C,3,FALSE)</f>
        <v>OR</v>
      </c>
    </row>
    <row r="1595" spans="1:13" x14ac:dyDescent="0.25">
      <c r="A1595" s="5" t="s">
        <v>141</v>
      </c>
      <c r="B1595" s="5" t="s">
        <v>15</v>
      </c>
      <c r="C1595" s="5" t="s">
        <v>35</v>
      </c>
      <c r="D1595" s="5" t="s">
        <v>30</v>
      </c>
      <c r="E1595" s="5" t="s">
        <v>181</v>
      </c>
      <c r="F1595" s="5" t="s">
        <v>183</v>
      </c>
      <c r="G1595" s="3" t="str">
        <f>VLOOKUP(D1595,[1]tab_gl_segment_4!A:D,3,FALSE)</f>
        <v>OVERTIME COST</v>
      </c>
      <c r="H1595" s="4">
        <v>0</v>
      </c>
      <c r="I1595" s="4">
        <v>0</v>
      </c>
      <c r="J1595" s="4">
        <v>0</v>
      </c>
      <c r="K1595" s="4">
        <v>0</v>
      </c>
      <c r="L1595" s="3" t="str">
        <f>VLOOKUP(F1595,[1]demo_job_tbl!A:E,4,FALSE)</f>
        <v>NORTH SIDE HS ATHLETIC RENO</v>
      </c>
      <c r="M1595" s="5" t="str">
        <f>VLOOKUP(F1595,[1]demo_job_tbl!A:C,3,FALSE)</f>
        <v>OR</v>
      </c>
    </row>
    <row r="1596" spans="1:13" x14ac:dyDescent="0.25">
      <c r="A1596" s="5" t="s">
        <v>141</v>
      </c>
      <c r="B1596" s="5" t="s">
        <v>15</v>
      </c>
      <c r="C1596" s="5" t="s">
        <v>16</v>
      </c>
      <c r="D1596" s="5" t="s">
        <v>181</v>
      </c>
      <c r="E1596" s="5" t="s">
        <v>181</v>
      </c>
      <c r="F1596" s="5" t="s">
        <v>183</v>
      </c>
      <c r="G1596" s="3" t="str">
        <f>VLOOKUP(D1596,[1]tab_gl_segment_4!A:D,3,FALSE)</f>
        <v>TEACHER SUPPLY ALLOCATION</v>
      </c>
      <c r="H1596" s="4">
        <v>0</v>
      </c>
      <c r="I1596" s="4">
        <v>0</v>
      </c>
      <c r="J1596" s="4">
        <v>0</v>
      </c>
      <c r="K1596" s="4">
        <v>0</v>
      </c>
      <c r="L1596" s="3" t="str">
        <f>VLOOKUP(F1596,[1]demo_job_tbl!A:E,4,FALSE)</f>
        <v>NORTH SIDE HS ATHLETIC RENO</v>
      </c>
      <c r="M1596" s="5" t="str">
        <f>VLOOKUP(F1596,[1]demo_job_tbl!A:C,3,FALSE)</f>
        <v>OR</v>
      </c>
    </row>
    <row r="1597" spans="1:13" x14ac:dyDescent="0.25">
      <c r="A1597" s="5" t="s">
        <v>141</v>
      </c>
      <c r="B1597" s="5" t="s">
        <v>15</v>
      </c>
      <c r="C1597" s="5" t="s">
        <v>16</v>
      </c>
      <c r="D1597" s="5" t="s">
        <v>40</v>
      </c>
      <c r="E1597" s="5" t="s">
        <v>181</v>
      </c>
      <c r="F1597" s="5" t="s">
        <v>183</v>
      </c>
      <c r="G1597" s="3" t="str">
        <f>VLOOKUP(D1597,[1]tab_gl_segment_4!A:D,3,FALSE)</f>
        <v>A/E ALLOWANCES</v>
      </c>
      <c r="H1597" s="4">
        <v>0</v>
      </c>
      <c r="I1597" s="4">
        <v>0</v>
      </c>
      <c r="J1597" s="4">
        <v>0</v>
      </c>
      <c r="K1597" s="4">
        <v>0</v>
      </c>
      <c r="L1597" s="3" t="str">
        <f>VLOOKUP(F1597,[1]demo_job_tbl!A:E,4,FALSE)</f>
        <v>NORTH SIDE HS ATHLETIC RENO</v>
      </c>
      <c r="M1597" s="5" t="str">
        <f>VLOOKUP(F1597,[1]demo_job_tbl!A:C,3,FALSE)</f>
        <v>OR</v>
      </c>
    </row>
    <row r="1598" spans="1:13" x14ac:dyDescent="0.25">
      <c r="A1598" s="5" t="s">
        <v>141</v>
      </c>
      <c r="B1598" s="5" t="s">
        <v>15</v>
      </c>
      <c r="C1598" s="5" t="s">
        <v>16</v>
      </c>
      <c r="D1598" s="5" t="s">
        <v>41</v>
      </c>
      <c r="E1598" s="5" t="s">
        <v>181</v>
      </c>
      <c r="F1598" s="5" t="s">
        <v>183</v>
      </c>
      <c r="G1598" s="3" t="str">
        <f>VLOOKUP(D1598,[1]tab_gl_segment_4!A:D,3,FALSE)</f>
        <v>ACCESSIBILITY (RAS)</v>
      </c>
      <c r="H1598" s="4">
        <v>1239</v>
      </c>
      <c r="I1598" s="4">
        <v>0</v>
      </c>
      <c r="J1598" s="4">
        <v>1239</v>
      </c>
      <c r="K1598" s="4">
        <v>0</v>
      </c>
      <c r="L1598" s="3" t="str">
        <f>VLOOKUP(F1598,[1]demo_job_tbl!A:E,4,FALSE)</f>
        <v>NORTH SIDE HS ATHLETIC RENO</v>
      </c>
      <c r="M1598" s="5" t="str">
        <f>VLOOKUP(F1598,[1]demo_job_tbl!A:C,3,FALSE)</f>
        <v>OR</v>
      </c>
    </row>
    <row r="1599" spans="1:13" x14ac:dyDescent="0.25">
      <c r="A1599" s="5" t="s">
        <v>141</v>
      </c>
      <c r="B1599" s="5" t="s">
        <v>15</v>
      </c>
      <c r="C1599" s="5" t="s">
        <v>16</v>
      </c>
      <c r="D1599" s="5" t="s">
        <v>42</v>
      </c>
      <c r="E1599" s="5" t="s">
        <v>181</v>
      </c>
      <c r="F1599" s="5" t="s">
        <v>183</v>
      </c>
      <c r="G1599" s="3" t="str">
        <f>VLOOKUP(D1599,[1]tab_gl_segment_4!A:D,3,FALSE)</f>
        <v>ABATEMENT</v>
      </c>
      <c r="H1599" s="4">
        <v>0</v>
      </c>
      <c r="I1599" s="4">
        <v>0</v>
      </c>
      <c r="J1599" s="4">
        <v>0</v>
      </c>
      <c r="K1599" s="4">
        <v>0</v>
      </c>
      <c r="L1599" s="3" t="str">
        <f>VLOOKUP(F1599,[1]demo_job_tbl!A:E,4,FALSE)</f>
        <v>NORTH SIDE HS ATHLETIC RENO</v>
      </c>
      <c r="M1599" s="5" t="str">
        <f>VLOOKUP(F1599,[1]demo_job_tbl!A:C,3,FALSE)</f>
        <v>OR</v>
      </c>
    </row>
    <row r="1600" spans="1:13" x14ac:dyDescent="0.25">
      <c r="A1600" s="5" t="s">
        <v>141</v>
      </c>
      <c r="B1600" s="5" t="s">
        <v>15</v>
      </c>
      <c r="C1600" s="5" t="s">
        <v>16</v>
      </c>
      <c r="D1600" s="5" t="s">
        <v>43</v>
      </c>
      <c r="E1600" s="5" t="s">
        <v>181</v>
      </c>
      <c r="F1600" s="5" t="s">
        <v>183</v>
      </c>
      <c r="G1600" s="3" t="str">
        <f>VLOOKUP(D1600,[1]tab_gl_segment_4!A:D,3,FALSE)</f>
        <v>DESIGN SERVICES</v>
      </c>
      <c r="H1600" s="4">
        <v>76254.41</v>
      </c>
      <c r="I1600" s="4">
        <v>0</v>
      </c>
      <c r="J1600" s="4">
        <v>76254.41</v>
      </c>
      <c r="K1600" s="4">
        <v>0</v>
      </c>
      <c r="L1600" s="3" t="str">
        <f>VLOOKUP(F1600,[1]demo_job_tbl!A:E,4,FALSE)</f>
        <v>NORTH SIDE HS ATHLETIC RENO</v>
      </c>
      <c r="M1600" s="5" t="str">
        <f>VLOOKUP(F1600,[1]demo_job_tbl!A:C,3,FALSE)</f>
        <v>OR</v>
      </c>
    </row>
    <row r="1601" spans="1:13" x14ac:dyDescent="0.25">
      <c r="A1601" s="5" t="s">
        <v>141</v>
      </c>
      <c r="B1601" s="5" t="s">
        <v>15</v>
      </c>
      <c r="C1601" s="5" t="s">
        <v>16</v>
      </c>
      <c r="D1601" s="5" t="s">
        <v>44</v>
      </c>
      <c r="E1601" s="5" t="s">
        <v>181</v>
      </c>
      <c r="F1601" s="5" t="s">
        <v>183</v>
      </c>
      <c r="G1601" s="3" t="str">
        <f>VLOOKUP(D1601,[1]tab_gl_segment_4!A:D,3,FALSE)</f>
        <v>CONSTRUCTION COST BUDGET</v>
      </c>
      <c r="H1601" s="4">
        <v>574234.59</v>
      </c>
      <c r="I1601" s="4">
        <v>0</v>
      </c>
      <c r="J1601" s="4">
        <v>574234.59</v>
      </c>
      <c r="K1601" s="4">
        <v>0</v>
      </c>
      <c r="L1601" s="3" t="str">
        <f>VLOOKUP(F1601,[1]demo_job_tbl!A:E,4,FALSE)</f>
        <v>NORTH SIDE HS ATHLETIC RENO</v>
      </c>
      <c r="M1601" s="5" t="str">
        <f>VLOOKUP(F1601,[1]demo_job_tbl!A:C,3,FALSE)</f>
        <v>OR</v>
      </c>
    </row>
    <row r="1602" spans="1:13" x14ac:dyDescent="0.25">
      <c r="A1602" s="5" t="s">
        <v>141</v>
      </c>
      <c r="B1602" s="5" t="s">
        <v>15</v>
      </c>
      <c r="C1602" s="5" t="s">
        <v>16</v>
      </c>
      <c r="D1602" s="5" t="s">
        <v>45</v>
      </c>
      <c r="E1602" s="5" t="s">
        <v>181</v>
      </c>
      <c r="F1602" s="5" t="s">
        <v>183</v>
      </c>
      <c r="G1602" s="3" t="str">
        <f>VLOOKUP(D1602,[1]tab_gl_segment_4!A:D,3,FALSE)</f>
        <v>IN CONTRACT CONSTRUC ALLOWANCE</v>
      </c>
      <c r="H1602" s="4">
        <v>11676.32</v>
      </c>
      <c r="I1602" s="4">
        <v>0</v>
      </c>
      <c r="J1602" s="4">
        <v>11676.32</v>
      </c>
      <c r="K1602" s="4">
        <v>0</v>
      </c>
      <c r="L1602" s="3" t="str">
        <f>VLOOKUP(F1602,[1]demo_job_tbl!A:E,4,FALSE)</f>
        <v>NORTH SIDE HS ATHLETIC RENO</v>
      </c>
      <c r="M1602" s="5" t="str">
        <f>VLOOKUP(F1602,[1]demo_job_tbl!A:C,3,FALSE)</f>
        <v>OR</v>
      </c>
    </row>
    <row r="1603" spans="1:13" x14ac:dyDescent="0.25">
      <c r="A1603" s="5" t="s">
        <v>141</v>
      </c>
      <c r="B1603" s="5" t="s">
        <v>15</v>
      </c>
      <c r="C1603" s="5" t="s">
        <v>16</v>
      </c>
      <c r="D1603" s="5" t="s">
        <v>159</v>
      </c>
      <c r="E1603" s="5" t="s">
        <v>181</v>
      </c>
      <c r="F1603" s="5" t="s">
        <v>183</v>
      </c>
      <c r="G1603" s="3" t="str">
        <f>VLOOKUP(D1603,[1]tab_gl_segment_4!A:D,3,FALSE)</f>
        <v>OUTSIDE CONTRACT CONST ALLOWAN</v>
      </c>
      <c r="H1603" s="4">
        <v>0</v>
      </c>
      <c r="I1603" s="4">
        <v>0</v>
      </c>
      <c r="J1603" s="4">
        <v>0</v>
      </c>
      <c r="K1603" s="4">
        <v>0</v>
      </c>
      <c r="L1603" s="3" t="str">
        <f>VLOOKUP(F1603,[1]demo_job_tbl!A:E,4,FALSE)</f>
        <v>NORTH SIDE HS ATHLETIC RENO</v>
      </c>
      <c r="M1603" s="5" t="str">
        <f>VLOOKUP(F1603,[1]demo_job_tbl!A:C,3,FALSE)</f>
        <v>OR</v>
      </c>
    </row>
    <row r="1604" spans="1:13" x14ac:dyDescent="0.25">
      <c r="A1604" s="5" t="s">
        <v>141</v>
      </c>
      <c r="B1604" s="5" t="s">
        <v>15</v>
      </c>
      <c r="C1604" s="5" t="s">
        <v>16</v>
      </c>
      <c r="D1604" s="5" t="s">
        <v>46</v>
      </c>
      <c r="E1604" s="5" t="s">
        <v>181</v>
      </c>
      <c r="F1604" s="5" t="s">
        <v>183</v>
      </c>
      <c r="G1604" s="3" t="str">
        <f>VLOOKUP(D1604,[1]tab_gl_segment_4!A:D,3,FALSE)</f>
        <v>PROGRAM MANAGEMENT</v>
      </c>
      <c r="H1604" s="4">
        <v>37190.58</v>
      </c>
      <c r="I1604" s="4">
        <v>0</v>
      </c>
      <c r="J1604" s="4">
        <v>37190.58</v>
      </c>
      <c r="K1604" s="4">
        <v>0</v>
      </c>
      <c r="L1604" s="3" t="str">
        <f>VLOOKUP(F1604,[1]demo_job_tbl!A:E,4,FALSE)</f>
        <v>NORTH SIDE HS ATHLETIC RENO</v>
      </c>
      <c r="M1604" s="5" t="str">
        <f>VLOOKUP(F1604,[1]demo_job_tbl!A:C,3,FALSE)</f>
        <v>OR</v>
      </c>
    </row>
    <row r="1605" spans="1:13" x14ac:dyDescent="0.25">
      <c r="A1605" s="5" t="s">
        <v>141</v>
      </c>
      <c r="B1605" s="5" t="s">
        <v>15</v>
      </c>
      <c r="C1605" s="5" t="s">
        <v>16</v>
      </c>
      <c r="D1605" s="5" t="s">
        <v>49</v>
      </c>
      <c r="E1605" s="5" t="s">
        <v>181</v>
      </c>
      <c r="F1605" s="5" t="s">
        <v>183</v>
      </c>
      <c r="G1605" s="3" t="str">
        <f>VLOOKUP(D1605,[1]tab_gl_segment_4!A:D,3,FALSE)</f>
        <v>COMMISSIONING</v>
      </c>
      <c r="H1605" s="4">
        <v>0</v>
      </c>
      <c r="I1605" s="4">
        <v>0</v>
      </c>
      <c r="J1605" s="4">
        <v>0</v>
      </c>
      <c r="K1605" s="4">
        <v>0</v>
      </c>
      <c r="L1605" s="3" t="str">
        <f>VLOOKUP(F1605,[1]demo_job_tbl!A:E,4,FALSE)</f>
        <v>NORTH SIDE HS ATHLETIC RENO</v>
      </c>
      <c r="M1605" s="5" t="str">
        <f>VLOOKUP(F1605,[1]demo_job_tbl!A:C,3,FALSE)</f>
        <v>OR</v>
      </c>
    </row>
    <row r="1606" spans="1:13" x14ac:dyDescent="0.25">
      <c r="A1606" s="5" t="s">
        <v>141</v>
      </c>
      <c r="B1606" s="5" t="s">
        <v>15</v>
      </c>
      <c r="C1606" s="5" t="s">
        <v>16</v>
      </c>
      <c r="D1606" s="5" t="s">
        <v>51</v>
      </c>
      <c r="E1606" s="5" t="s">
        <v>181</v>
      </c>
      <c r="F1606" s="5" t="s">
        <v>183</v>
      </c>
      <c r="G1606" s="3" t="str">
        <f>VLOOKUP(D1606,[1]tab_gl_segment_4!A:D,3,FALSE)</f>
        <v>HAZMAT CONSULTING</v>
      </c>
      <c r="H1606" s="4">
        <v>0</v>
      </c>
      <c r="I1606" s="4">
        <v>0</v>
      </c>
      <c r="J1606" s="4">
        <v>0</v>
      </c>
      <c r="K1606" s="4">
        <v>0</v>
      </c>
      <c r="L1606" s="3" t="str">
        <f>VLOOKUP(F1606,[1]demo_job_tbl!A:E,4,FALSE)</f>
        <v>NORTH SIDE HS ATHLETIC RENO</v>
      </c>
      <c r="M1606" s="5" t="str">
        <f>VLOOKUP(F1606,[1]demo_job_tbl!A:C,3,FALSE)</f>
        <v>OR</v>
      </c>
    </row>
    <row r="1607" spans="1:13" x14ac:dyDescent="0.25">
      <c r="A1607" s="5" t="s">
        <v>141</v>
      </c>
      <c r="B1607" s="5" t="s">
        <v>15</v>
      </c>
      <c r="C1607" s="5" t="s">
        <v>16</v>
      </c>
      <c r="D1607" s="5" t="s">
        <v>52</v>
      </c>
      <c r="E1607" s="5" t="s">
        <v>181</v>
      </c>
      <c r="F1607" s="5" t="s">
        <v>183</v>
      </c>
      <c r="G1607" s="3" t="str">
        <f>VLOOKUP(D1607,[1]tab_gl_segment_4!A:D,3,FALSE)</f>
        <v>CONTINGENCY HOLDING ACCT</v>
      </c>
      <c r="H1607" s="4">
        <v>0</v>
      </c>
      <c r="I1607" s="4">
        <v>0</v>
      </c>
      <c r="J1607" s="4">
        <v>0</v>
      </c>
      <c r="K1607" s="4">
        <v>0</v>
      </c>
      <c r="L1607" s="3" t="str">
        <f>VLOOKUP(F1607,[1]demo_job_tbl!A:E,4,FALSE)</f>
        <v>NORTH SIDE HS ATHLETIC RENO</v>
      </c>
      <c r="M1607" s="5" t="str">
        <f>VLOOKUP(F1607,[1]demo_job_tbl!A:C,3,FALSE)</f>
        <v>OR</v>
      </c>
    </row>
    <row r="1608" spans="1:13" x14ac:dyDescent="0.25">
      <c r="A1608" s="5" t="s">
        <v>141</v>
      </c>
      <c r="B1608" s="5" t="s">
        <v>15</v>
      </c>
      <c r="C1608" s="5" t="s">
        <v>16</v>
      </c>
      <c r="D1608" s="5" t="s">
        <v>53</v>
      </c>
      <c r="E1608" s="5" t="s">
        <v>181</v>
      </c>
      <c r="F1608" s="5" t="s">
        <v>183</v>
      </c>
      <c r="G1608" s="3" t="str">
        <f>VLOOKUP(D1608,[1]tab_gl_segment_4!A:D,3,FALSE)</f>
        <v>ABATEMENT CONTINGENCY (HZMT)</v>
      </c>
      <c r="H1608" s="4">
        <v>0</v>
      </c>
      <c r="I1608" s="4">
        <v>0</v>
      </c>
      <c r="J1608" s="4">
        <v>0</v>
      </c>
      <c r="K1608" s="4">
        <v>0</v>
      </c>
      <c r="L1608" s="3" t="str">
        <f>VLOOKUP(F1608,[1]demo_job_tbl!A:E,4,FALSE)</f>
        <v>NORTH SIDE HS ATHLETIC RENO</v>
      </c>
      <c r="M1608" s="5" t="str">
        <f>VLOOKUP(F1608,[1]demo_job_tbl!A:C,3,FALSE)</f>
        <v>OR</v>
      </c>
    </row>
    <row r="1609" spans="1:13" x14ac:dyDescent="0.25">
      <c r="A1609" s="5" t="s">
        <v>141</v>
      </c>
      <c r="B1609" s="5" t="s">
        <v>15</v>
      </c>
      <c r="C1609" s="5" t="s">
        <v>16</v>
      </c>
      <c r="D1609" s="5" t="s">
        <v>55</v>
      </c>
      <c r="E1609" s="5" t="s">
        <v>181</v>
      </c>
      <c r="F1609" s="5" t="s">
        <v>183</v>
      </c>
      <c r="G1609" s="3" t="str">
        <f>VLOOKUP(D1609,[1]tab_gl_segment_4!A:D,3,FALSE)</f>
        <v>MOVING</v>
      </c>
      <c r="H1609" s="4">
        <v>0</v>
      </c>
      <c r="I1609" s="4">
        <v>0</v>
      </c>
      <c r="J1609" s="4">
        <v>0</v>
      </c>
      <c r="K1609" s="4">
        <v>0</v>
      </c>
      <c r="L1609" s="3" t="str">
        <f>VLOOKUP(F1609,[1]demo_job_tbl!A:E,4,FALSE)</f>
        <v>NORTH SIDE HS ATHLETIC RENO</v>
      </c>
      <c r="M1609" s="5" t="str">
        <f>VLOOKUP(F1609,[1]demo_job_tbl!A:C,3,FALSE)</f>
        <v>OR</v>
      </c>
    </row>
    <row r="1610" spans="1:13" x14ac:dyDescent="0.25">
      <c r="A1610" s="5" t="s">
        <v>141</v>
      </c>
      <c r="B1610" s="5" t="s">
        <v>15</v>
      </c>
      <c r="C1610" s="5" t="s">
        <v>16</v>
      </c>
      <c r="D1610" s="5" t="s">
        <v>56</v>
      </c>
      <c r="E1610" s="5" t="s">
        <v>181</v>
      </c>
      <c r="F1610" s="5" t="s">
        <v>183</v>
      </c>
      <c r="G1610" s="3" t="str">
        <f>VLOOKUP(D1610,[1]tab_gl_segment_4!A:D,3,FALSE)</f>
        <v>MATERIAL TESTING</v>
      </c>
      <c r="H1610" s="4">
        <v>3909.5</v>
      </c>
      <c r="I1610" s="4">
        <v>0</v>
      </c>
      <c r="J1610" s="4">
        <v>3909.5</v>
      </c>
      <c r="K1610" s="4">
        <v>0</v>
      </c>
      <c r="L1610" s="3" t="str">
        <f>VLOOKUP(F1610,[1]demo_job_tbl!A:E,4,FALSE)</f>
        <v>NORTH SIDE HS ATHLETIC RENO</v>
      </c>
      <c r="M1610" s="5" t="str">
        <f>VLOOKUP(F1610,[1]demo_job_tbl!A:C,3,FALSE)</f>
        <v>OR</v>
      </c>
    </row>
    <row r="1611" spans="1:13" x14ac:dyDescent="0.25">
      <c r="A1611" s="5" t="s">
        <v>141</v>
      </c>
      <c r="B1611" s="5" t="s">
        <v>15</v>
      </c>
      <c r="C1611" s="5" t="s">
        <v>16</v>
      </c>
      <c r="D1611" s="5" t="s">
        <v>145</v>
      </c>
      <c r="E1611" s="5" t="s">
        <v>181</v>
      </c>
      <c r="F1611" s="5" t="s">
        <v>183</v>
      </c>
      <c r="G1611" s="3" t="str">
        <f>VLOOKUP(D1611,[1]tab_gl_segment_4!A:D,3,FALSE)</f>
        <v>MOBILIZATION SERVICES</v>
      </c>
      <c r="H1611" s="4">
        <v>0</v>
      </c>
      <c r="I1611" s="4">
        <v>0</v>
      </c>
      <c r="J1611" s="4">
        <v>0</v>
      </c>
      <c r="K1611" s="4">
        <v>0</v>
      </c>
      <c r="L1611" s="3" t="str">
        <f>VLOOKUP(F1611,[1]demo_job_tbl!A:E,4,FALSE)</f>
        <v>NORTH SIDE HS ATHLETIC RENO</v>
      </c>
      <c r="M1611" s="5" t="str">
        <f>VLOOKUP(F1611,[1]demo_job_tbl!A:C,3,FALSE)</f>
        <v>OR</v>
      </c>
    </row>
    <row r="1612" spans="1:13" x14ac:dyDescent="0.25">
      <c r="A1612" s="5" t="s">
        <v>141</v>
      </c>
      <c r="B1612" s="5" t="s">
        <v>15</v>
      </c>
      <c r="C1612" s="5" t="s">
        <v>16</v>
      </c>
      <c r="D1612" s="5" t="s">
        <v>30</v>
      </c>
      <c r="E1612" s="5" t="s">
        <v>181</v>
      </c>
      <c r="F1612" s="5" t="s">
        <v>183</v>
      </c>
      <c r="G1612" s="3" t="str">
        <f>VLOOKUP(D1612,[1]tab_gl_segment_4!A:D,3,FALSE)</f>
        <v>OVERTIME COST</v>
      </c>
      <c r="H1612" s="4">
        <v>0</v>
      </c>
      <c r="I1612" s="4">
        <v>0</v>
      </c>
      <c r="J1612" s="4">
        <v>0</v>
      </c>
      <c r="K1612" s="4">
        <v>0</v>
      </c>
      <c r="L1612" s="3" t="str">
        <f>VLOOKUP(F1612,[1]demo_job_tbl!A:E,4,FALSE)</f>
        <v>NORTH SIDE HS ATHLETIC RENO</v>
      </c>
      <c r="M1612" s="5" t="str">
        <f>VLOOKUP(F1612,[1]demo_job_tbl!A:C,3,FALSE)</f>
        <v>OR</v>
      </c>
    </row>
    <row r="1613" spans="1:13" x14ac:dyDescent="0.25">
      <c r="A1613" s="5" t="s">
        <v>141</v>
      </c>
      <c r="B1613" s="5" t="s">
        <v>15</v>
      </c>
      <c r="C1613" s="5" t="s">
        <v>16</v>
      </c>
      <c r="D1613" s="5" t="s">
        <v>57</v>
      </c>
      <c r="E1613" s="5" t="s">
        <v>181</v>
      </c>
      <c r="F1613" s="5" t="s">
        <v>183</v>
      </c>
      <c r="G1613" s="3" t="str">
        <f>VLOOKUP(D1613,[1]tab_gl_segment_4!A:D,3,FALSE)</f>
        <v>A/E REIMBURSABLES</v>
      </c>
      <c r="H1613" s="4">
        <v>0</v>
      </c>
      <c r="I1613" s="4">
        <v>0</v>
      </c>
      <c r="J1613" s="4">
        <v>0</v>
      </c>
      <c r="K1613" s="4">
        <v>0</v>
      </c>
      <c r="L1613" s="3" t="str">
        <f>VLOOKUP(F1613,[1]demo_job_tbl!A:E,4,FALSE)</f>
        <v>NORTH SIDE HS ATHLETIC RENO</v>
      </c>
      <c r="M1613" s="5" t="str">
        <f>VLOOKUP(F1613,[1]demo_job_tbl!A:C,3,FALSE)</f>
        <v>OR</v>
      </c>
    </row>
    <row r="1614" spans="1:13" x14ac:dyDescent="0.25">
      <c r="A1614" s="5" t="s">
        <v>141</v>
      </c>
      <c r="B1614" s="5" t="s">
        <v>15</v>
      </c>
      <c r="C1614" s="5" t="s">
        <v>16</v>
      </c>
      <c r="D1614" s="5" t="s">
        <v>58</v>
      </c>
      <c r="E1614" s="5" t="s">
        <v>181</v>
      </c>
      <c r="F1614" s="5" t="s">
        <v>183</v>
      </c>
      <c r="G1614" s="3" t="str">
        <f>VLOOKUP(D1614,[1]tab_gl_segment_4!A:D,3,FALSE)</f>
        <v>ROOF CONSULTING</v>
      </c>
      <c r="H1614" s="4">
        <v>0</v>
      </c>
      <c r="I1614" s="4">
        <v>0</v>
      </c>
      <c r="J1614" s="4">
        <v>0</v>
      </c>
      <c r="K1614" s="4">
        <v>0</v>
      </c>
      <c r="L1614" s="3" t="str">
        <f>VLOOKUP(F1614,[1]demo_job_tbl!A:E,4,FALSE)</f>
        <v>NORTH SIDE HS ATHLETIC RENO</v>
      </c>
      <c r="M1614" s="5" t="str">
        <f>VLOOKUP(F1614,[1]demo_job_tbl!A:C,3,FALSE)</f>
        <v>OR</v>
      </c>
    </row>
    <row r="1615" spans="1:13" x14ac:dyDescent="0.25">
      <c r="A1615" s="5" t="s">
        <v>141</v>
      </c>
      <c r="B1615" s="5" t="s">
        <v>15</v>
      </c>
      <c r="C1615" s="5" t="s">
        <v>16</v>
      </c>
      <c r="D1615" s="5" t="s">
        <v>59</v>
      </c>
      <c r="E1615" s="5" t="s">
        <v>181</v>
      </c>
      <c r="F1615" s="5" t="s">
        <v>183</v>
      </c>
      <c r="G1615" s="3" t="str">
        <f>VLOOKUP(D1615,[1]tab_gl_segment_4!A:D,3,FALSE)</f>
        <v>PERMIT/FEE REIMBURSEMENT</v>
      </c>
      <c r="H1615" s="4">
        <v>0</v>
      </c>
      <c r="I1615" s="4">
        <v>0</v>
      </c>
      <c r="J1615" s="4">
        <v>0</v>
      </c>
      <c r="K1615" s="4">
        <v>0</v>
      </c>
      <c r="L1615" s="3" t="str">
        <f>VLOOKUP(F1615,[1]demo_job_tbl!A:E,4,FALSE)</f>
        <v>NORTH SIDE HS ATHLETIC RENO</v>
      </c>
      <c r="M1615" s="5" t="str">
        <f>VLOOKUP(F1615,[1]demo_job_tbl!A:C,3,FALSE)</f>
        <v>OR</v>
      </c>
    </row>
    <row r="1616" spans="1:13" x14ac:dyDescent="0.25">
      <c r="A1616" s="5" t="s">
        <v>141</v>
      </c>
      <c r="B1616" s="5" t="s">
        <v>15</v>
      </c>
      <c r="C1616" s="5" t="s">
        <v>16</v>
      </c>
      <c r="D1616" s="5" t="s">
        <v>146</v>
      </c>
      <c r="E1616" s="5" t="s">
        <v>181</v>
      </c>
      <c r="F1616" s="5" t="s">
        <v>183</v>
      </c>
      <c r="G1616" s="3" t="str">
        <f>VLOOKUP(D1616,[1]tab_gl_segment_4!A:D,3,FALSE)</f>
        <v>OR REIMUBRUSEMENTS</v>
      </c>
      <c r="H1616" s="4">
        <v>0</v>
      </c>
      <c r="I1616" s="4">
        <v>0</v>
      </c>
      <c r="J1616" s="4">
        <v>0</v>
      </c>
      <c r="K1616" s="4">
        <v>0</v>
      </c>
      <c r="L1616" s="3" t="str">
        <f>VLOOKUP(F1616,[1]demo_job_tbl!A:E,4,FALSE)</f>
        <v>NORTH SIDE HS ATHLETIC RENO</v>
      </c>
      <c r="M1616" s="5" t="str">
        <f>VLOOKUP(F1616,[1]demo_job_tbl!A:C,3,FALSE)</f>
        <v>OR</v>
      </c>
    </row>
    <row r="1617" spans="1:13" x14ac:dyDescent="0.25">
      <c r="A1617" s="5" t="s">
        <v>141</v>
      </c>
      <c r="B1617" s="5" t="s">
        <v>15</v>
      </c>
      <c r="C1617" s="5" t="s">
        <v>16</v>
      </c>
      <c r="D1617" s="5" t="s">
        <v>62</v>
      </c>
      <c r="E1617" s="5" t="s">
        <v>181</v>
      </c>
      <c r="F1617" s="5" t="s">
        <v>183</v>
      </c>
      <c r="G1617" s="3" t="str">
        <f>VLOOKUP(D1617,[1]tab_gl_segment_4!A:D,3,FALSE)</f>
        <v>TEST &amp; BALANCE</v>
      </c>
      <c r="H1617" s="4">
        <v>0</v>
      </c>
      <c r="I1617" s="4">
        <v>0</v>
      </c>
      <c r="J1617" s="4">
        <v>0</v>
      </c>
      <c r="K1617" s="4">
        <v>0</v>
      </c>
      <c r="L1617" s="3" t="str">
        <f>VLOOKUP(F1617,[1]demo_job_tbl!A:E,4,FALSE)</f>
        <v>NORTH SIDE HS ATHLETIC RENO</v>
      </c>
      <c r="M1617" s="5" t="str">
        <f>VLOOKUP(F1617,[1]demo_job_tbl!A:C,3,FALSE)</f>
        <v>OR</v>
      </c>
    </row>
    <row r="1618" spans="1:13" x14ac:dyDescent="0.25">
      <c r="A1618" s="5" t="s">
        <v>141</v>
      </c>
      <c r="B1618" s="5" t="s">
        <v>15</v>
      </c>
      <c r="C1618" s="5" t="s">
        <v>16</v>
      </c>
      <c r="D1618" s="5" t="s">
        <v>147</v>
      </c>
      <c r="E1618" s="5" t="s">
        <v>181</v>
      </c>
      <c r="F1618" s="5" t="s">
        <v>183</v>
      </c>
      <c r="G1618" s="3" t="str">
        <f>VLOOKUP(D1618,[1]tab_gl_segment_4!A:D,3,FALSE)</f>
        <v>UTILITY COSTS-CONSTRUCTION</v>
      </c>
      <c r="H1618" s="4">
        <v>0</v>
      </c>
      <c r="I1618" s="4">
        <v>0</v>
      </c>
      <c r="J1618" s="4">
        <v>0</v>
      </c>
      <c r="K1618" s="4">
        <v>0</v>
      </c>
      <c r="L1618" s="3" t="str">
        <f>VLOOKUP(F1618,[1]demo_job_tbl!A:E,4,FALSE)</f>
        <v>NORTH SIDE HS ATHLETIC RENO</v>
      </c>
      <c r="M1618" s="5" t="str">
        <f>VLOOKUP(F1618,[1]demo_job_tbl!A:C,3,FALSE)</f>
        <v>OR</v>
      </c>
    </row>
    <row r="1619" spans="1:13" x14ac:dyDescent="0.25">
      <c r="A1619" s="5" t="s">
        <v>141</v>
      </c>
      <c r="B1619" s="5" t="s">
        <v>15</v>
      </c>
      <c r="C1619" s="5" t="s">
        <v>29</v>
      </c>
      <c r="D1619" s="5" t="s">
        <v>30</v>
      </c>
      <c r="E1619" s="5" t="s">
        <v>181</v>
      </c>
      <c r="F1619" s="5" t="s">
        <v>184</v>
      </c>
      <c r="G1619" s="3" t="str">
        <f>VLOOKUP(D1619,[1]tab_gl_segment_4!A:D,3,FALSE)</f>
        <v>OVERTIME COST</v>
      </c>
      <c r="H1619" s="4">
        <v>17853.71</v>
      </c>
      <c r="I1619" s="4">
        <v>0</v>
      </c>
      <c r="J1619" s="4">
        <v>17853.71</v>
      </c>
      <c r="K1619" s="4">
        <v>0</v>
      </c>
      <c r="L1619" s="3" t="str">
        <f>VLOOKUP(F1619,[1]demo_job_tbl!A:E,4,FALSE)</f>
        <v>NORTH SIDE HS ADD/RENO</v>
      </c>
      <c r="M1619" s="5" t="str">
        <f>VLOOKUP(F1619,[1]demo_job_tbl!A:C,3,FALSE)</f>
        <v>OR</v>
      </c>
    </row>
    <row r="1620" spans="1:13" x14ac:dyDescent="0.25">
      <c r="A1620" s="5" t="s">
        <v>141</v>
      </c>
      <c r="B1620" s="5" t="s">
        <v>15</v>
      </c>
      <c r="C1620" s="5" t="s">
        <v>149</v>
      </c>
      <c r="D1620" s="5" t="s">
        <v>30</v>
      </c>
      <c r="E1620" s="5" t="s">
        <v>181</v>
      </c>
      <c r="F1620" s="5" t="s">
        <v>184</v>
      </c>
      <c r="G1620" s="3" t="str">
        <f>VLOOKUP(D1620,[1]tab_gl_segment_4!A:D,3,FALSE)</f>
        <v>OVERTIME COST</v>
      </c>
      <c r="H1620" s="4">
        <v>4794.34</v>
      </c>
      <c r="I1620" s="4">
        <v>0</v>
      </c>
      <c r="J1620" s="4">
        <v>4794.34</v>
      </c>
      <c r="K1620" s="4">
        <v>0</v>
      </c>
      <c r="L1620" s="3" t="str">
        <f>VLOOKUP(F1620,[1]demo_job_tbl!A:E,4,FALSE)</f>
        <v>NORTH SIDE HS ADD/RENO</v>
      </c>
      <c r="M1620" s="5" t="str">
        <f>VLOOKUP(F1620,[1]demo_job_tbl!A:C,3,FALSE)</f>
        <v>OR</v>
      </c>
    </row>
    <row r="1621" spans="1:13" x14ac:dyDescent="0.25">
      <c r="A1621" s="5" t="s">
        <v>141</v>
      </c>
      <c r="B1621" s="5" t="s">
        <v>15</v>
      </c>
      <c r="C1621" s="5" t="s">
        <v>33</v>
      </c>
      <c r="D1621" s="5" t="s">
        <v>30</v>
      </c>
      <c r="E1621" s="5" t="s">
        <v>181</v>
      </c>
      <c r="F1621" s="5" t="s">
        <v>184</v>
      </c>
      <c r="G1621" s="3" t="str">
        <f>VLOOKUP(D1621,[1]tab_gl_segment_4!A:D,3,FALSE)</f>
        <v>OVERTIME COST</v>
      </c>
      <c r="H1621" s="4">
        <v>337.53</v>
      </c>
      <c r="I1621" s="4">
        <v>0</v>
      </c>
      <c r="J1621" s="4">
        <v>337.53</v>
      </c>
      <c r="K1621" s="4">
        <v>0</v>
      </c>
      <c r="L1621" s="3" t="str">
        <f>VLOOKUP(F1621,[1]demo_job_tbl!A:E,4,FALSE)</f>
        <v>NORTH SIDE HS ADD/RENO</v>
      </c>
      <c r="M1621" s="5" t="str">
        <f>VLOOKUP(F1621,[1]demo_job_tbl!A:C,3,FALSE)</f>
        <v>OR</v>
      </c>
    </row>
    <row r="1622" spans="1:13" x14ac:dyDescent="0.25">
      <c r="A1622" s="5" t="s">
        <v>141</v>
      </c>
      <c r="B1622" s="5" t="s">
        <v>15</v>
      </c>
      <c r="C1622" s="5" t="s">
        <v>35</v>
      </c>
      <c r="D1622" s="5" t="s">
        <v>30</v>
      </c>
      <c r="E1622" s="5" t="s">
        <v>181</v>
      </c>
      <c r="F1622" s="5" t="s">
        <v>184</v>
      </c>
      <c r="G1622" s="3" t="str">
        <f>VLOOKUP(D1622,[1]tab_gl_segment_4!A:D,3,FALSE)</f>
        <v>OVERTIME COST</v>
      </c>
      <c r="H1622" s="4">
        <v>329.81</v>
      </c>
      <c r="I1622" s="4">
        <v>0</v>
      </c>
      <c r="J1622" s="4">
        <v>329.81</v>
      </c>
      <c r="K1622" s="4">
        <v>0</v>
      </c>
      <c r="L1622" s="3" t="str">
        <f>VLOOKUP(F1622,[1]demo_job_tbl!A:E,4,FALSE)</f>
        <v>NORTH SIDE HS ADD/RENO</v>
      </c>
      <c r="M1622" s="5" t="str">
        <f>VLOOKUP(F1622,[1]demo_job_tbl!A:C,3,FALSE)</f>
        <v>OR</v>
      </c>
    </row>
    <row r="1623" spans="1:13" x14ac:dyDescent="0.25">
      <c r="A1623" s="5" t="s">
        <v>141</v>
      </c>
      <c r="B1623" s="5" t="s">
        <v>15</v>
      </c>
      <c r="C1623" s="5" t="s">
        <v>150</v>
      </c>
      <c r="D1623" s="5" t="s">
        <v>151</v>
      </c>
      <c r="E1623" s="5" t="s">
        <v>181</v>
      </c>
      <c r="F1623" s="5" t="s">
        <v>184</v>
      </c>
      <c r="G1623" s="3" t="str">
        <f>VLOOKUP(D1623,[1]tab_gl_segment_4!A:D,3,FALSE)</f>
        <v>SURPLUS</v>
      </c>
      <c r="H1623" s="4">
        <v>74978</v>
      </c>
      <c r="I1623" s="4">
        <v>0</v>
      </c>
      <c r="J1623" s="4">
        <v>74978</v>
      </c>
      <c r="K1623" s="4">
        <v>0</v>
      </c>
      <c r="L1623" s="3" t="str">
        <f>VLOOKUP(F1623,[1]demo_job_tbl!A:E,4,FALSE)</f>
        <v>NORTH SIDE HS ADD/RENO</v>
      </c>
      <c r="M1623" s="5" t="str">
        <f>VLOOKUP(F1623,[1]demo_job_tbl!A:C,3,FALSE)</f>
        <v>OR</v>
      </c>
    </row>
    <row r="1624" spans="1:13" x14ac:dyDescent="0.25">
      <c r="A1624" s="5" t="s">
        <v>141</v>
      </c>
      <c r="B1624" s="5" t="s">
        <v>15</v>
      </c>
      <c r="C1624" s="5" t="s">
        <v>39</v>
      </c>
      <c r="D1624" s="5" t="s">
        <v>17</v>
      </c>
      <c r="E1624" s="5" t="s">
        <v>181</v>
      </c>
      <c r="F1624" s="5" t="s">
        <v>184</v>
      </c>
      <c r="G1624" s="3" t="str">
        <f>VLOOKUP(D1624,[1]tab_gl_segment_4!A:D,3,FALSE)</f>
        <v>FURNITURE, FIXTURE &amp; EQUIPMENT</v>
      </c>
      <c r="H1624" s="4">
        <v>1405785.52</v>
      </c>
      <c r="I1624" s="4">
        <v>0</v>
      </c>
      <c r="J1624" s="4">
        <v>1405510.14</v>
      </c>
      <c r="K1624" s="4">
        <v>275.38</v>
      </c>
      <c r="L1624" s="3" t="str">
        <f>VLOOKUP(F1624,[1]demo_job_tbl!A:E,4,FALSE)</f>
        <v>NORTH SIDE HS ADD/RENO</v>
      </c>
      <c r="M1624" s="5" t="str">
        <f>VLOOKUP(F1624,[1]demo_job_tbl!A:C,3,FALSE)</f>
        <v>OR</v>
      </c>
    </row>
    <row r="1625" spans="1:13" x14ac:dyDescent="0.25">
      <c r="A1625" s="5" t="s">
        <v>141</v>
      </c>
      <c r="B1625" s="5" t="s">
        <v>15</v>
      </c>
      <c r="C1625" s="5" t="s">
        <v>39</v>
      </c>
      <c r="D1625" s="5" t="s">
        <v>144</v>
      </c>
      <c r="E1625" s="5" t="s">
        <v>181</v>
      </c>
      <c r="F1625" s="5" t="s">
        <v>184</v>
      </c>
      <c r="G1625" s="3" t="str">
        <f>VLOOKUP(D1625,[1]tab_gl_segment_4!A:D,3,FALSE)</f>
        <v>CONTINGENCY-FF&amp;E</v>
      </c>
      <c r="H1625" s="4">
        <v>0</v>
      </c>
      <c r="I1625" s="4">
        <v>0</v>
      </c>
      <c r="J1625" s="4">
        <v>0</v>
      </c>
      <c r="K1625" s="4">
        <v>0</v>
      </c>
      <c r="L1625" s="3" t="str">
        <f>VLOOKUP(F1625,[1]demo_job_tbl!A:E,4,FALSE)</f>
        <v>NORTH SIDE HS ADD/RENO</v>
      </c>
      <c r="M1625" s="5" t="str">
        <f>VLOOKUP(F1625,[1]demo_job_tbl!A:C,3,FALSE)</f>
        <v>OR</v>
      </c>
    </row>
    <row r="1626" spans="1:13" x14ac:dyDescent="0.25">
      <c r="A1626" s="5" t="s">
        <v>141</v>
      </c>
      <c r="B1626" s="5" t="s">
        <v>15</v>
      </c>
      <c r="C1626" s="5" t="s">
        <v>16</v>
      </c>
      <c r="D1626" s="5" t="s">
        <v>40</v>
      </c>
      <c r="E1626" s="5" t="s">
        <v>181</v>
      </c>
      <c r="F1626" s="5" t="s">
        <v>184</v>
      </c>
      <c r="G1626" s="3" t="str">
        <f>VLOOKUP(D1626,[1]tab_gl_segment_4!A:D,3,FALSE)</f>
        <v>A/E ALLOWANCES</v>
      </c>
      <c r="H1626" s="4">
        <v>32088</v>
      </c>
      <c r="I1626" s="4">
        <v>0</v>
      </c>
      <c r="J1626" s="4">
        <v>32088</v>
      </c>
      <c r="K1626" s="4">
        <v>0</v>
      </c>
      <c r="L1626" s="3" t="str">
        <f>VLOOKUP(F1626,[1]demo_job_tbl!A:E,4,FALSE)</f>
        <v>NORTH SIDE HS ADD/RENO</v>
      </c>
      <c r="M1626" s="5" t="str">
        <f>VLOOKUP(F1626,[1]demo_job_tbl!A:C,3,FALSE)</f>
        <v>OR</v>
      </c>
    </row>
    <row r="1627" spans="1:13" x14ac:dyDescent="0.25">
      <c r="A1627" s="5" t="s">
        <v>141</v>
      </c>
      <c r="B1627" s="5" t="s">
        <v>15</v>
      </c>
      <c r="C1627" s="5" t="s">
        <v>16</v>
      </c>
      <c r="D1627" s="5" t="s">
        <v>41</v>
      </c>
      <c r="E1627" s="5" t="s">
        <v>181</v>
      </c>
      <c r="F1627" s="5" t="s">
        <v>184</v>
      </c>
      <c r="G1627" s="3" t="str">
        <f>VLOOKUP(D1627,[1]tab_gl_segment_4!A:D,3,FALSE)</f>
        <v>ACCESSIBILITY (RAS)</v>
      </c>
      <c r="H1627" s="4">
        <v>2404.5</v>
      </c>
      <c r="I1627" s="4">
        <v>0</v>
      </c>
      <c r="J1627" s="4">
        <v>2404.5</v>
      </c>
      <c r="K1627" s="4">
        <v>0</v>
      </c>
      <c r="L1627" s="3" t="str">
        <f>VLOOKUP(F1627,[1]demo_job_tbl!A:E,4,FALSE)</f>
        <v>NORTH SIDE HS ADD/RENO</v>
      </c>
      <c r="M1627" s="5" t="str">
        <f>VLOOKUP(F1627,[1]demo_job_tbl!A:C,3,FALSE)</f>
        <v>OR</v>
      </c>
    </row>
    <row r="1628" spans="1:13" x14ac:dyDescent="0.25">
      <c r="A1628" s="5" t="s">
        <v>141</v>
      </c>
      <c r="B1628" s="5" t="s">
        <v>15</v>
      </c>
      <c r="C1628" s="5" t="s">
        <v>16</v>
      </c>
      <c r="D1628" s="5" t="s">
        <v>42</v>
      </c>
      <c r="E1628" s="5" t="s">
        <v>181</v>
      </c>
      <c r="F1628" s="5" t="s">
        <v>184</v>
      </c>
      <c r="G1628" s="3" t="str">
        <f>VLOOKUP(D1628,[1]tab_gl_segment_4!A:D,3,FALSE)</f>
        <v>ABATEMENT</v>
      </c>
      <c r="H1628" s="4">
        <v>472436.1</v>
      </c>
      <c r="I1628" s="4">
        <v>0</v>
      </c>
      <c r="J1628" s="4">
        <v>472436.1</v>
      </c>
      <c r="K1628" s="4">
        <v>0</v>
      </c>
      <c r="L1628" s="3" t="str">
        <f>VLOOKUP(F1628,[1]demo_job_tbl!A:E,4,FALSE)</f>
        <v>NORTH SIDE HS ADD/RENO</v>
      </c>
      <c r="M1628" s="5" t="str">
        <f>VLOOKUP(F1628,[1]demo_job_tbl!A:C,3,FALSE)</f>
        <v>OR</v>
      </c>
    </row>
    <row r="1629" spans="1:13" x14ac:dyDescent="0.25">
      <c r="A1629" s="5" t="s">
        <v>141</v>
      </c>
      <c r="B1629" s="5" t="s">
        <v>15</v>
      </c>
      <c r="C1629" s="5" t="s">
        <v>16</v>
      </c>
      <c r="D1629" s="5" t="s">
        <v>43</v>
      </c>
      <c r="E1629" s="5" t="s">
        <v>181</v>
      </c>
      <c r="F1629" s="5" t="s">
        <v>184</v>
      </c>
      <c r="G1629" s="3" t="str">
        <f>VLOOKUP(D1629,[1]tab_gl_segment_4!A:D,3,FALSE)</f>
        <v>DESIGN SERVICES</v>
      </c>
      <c r="H1629" s="4">
        <v>1816690.31</v>
      </c>
      <c r="I1629" s="4">
        <v>0</v>
      </c>
      <c r="J1629" s="4">
        <v>1816690.31</v>
      </c>
      <c r="K1629" s="4">
        <v>0</v>
      </c>
      <c r="L1629" s="3" t="str">
        <f>VLOOKUP(F1629,[1]demo_job_tbl!A:E,4,FALSE)</f>
        <v>NORTH SIDE HS ADD/RENO</v>
      </c>
      <c r="M1629" s="5" t="str">
        <f>VLOOKUP(F1629,[1]demo_job_tbl!A:C,3,FALSE)</f>
        <v>OR</v>
      </c>
    </row>
    <row r="1630" spans="1:13" x14ac:dyDescent="0.25">
      <c r="A1630" s="5" t="s">
        <v>141</v>
      </c>
      <c r="B1630" s="5" t="s">
        <v>15</v>
      </c>
      <c r="C1630" s="5" t="s">
        <v>16</v>
      </c>
      <c r="D1630" s="5" t="s">
        <v>44</v>
      </c>
      <c r="E1630" s="5" t="s">
        <v>181</v>
      </c>
      <c r="F1630" s="5" t="s">
        <v>184</v>
      </c>
      <c r="G1630" s="3" t="str">
        <f>VLOOKUP(D1630,[1]tab_gl_segment_4!A:D,3,FALSE)</f>
        <v>CONSTRUCTION COST BUDGET</v>
      </c>
      <c r="H1630" s="4">
        <v>24365658.890000001</v>
      </c>
      <c r="I1630" s="4">
        <v>0</v>
      </c>
      <c r="J1630" s="4">
        <v>24365658.890000001</v>
      </c>
      <c r="K1630" s="4">
        <v>0</v>
      </c>
      <c r="L1630" s="3" t="str">
        <f>VLOOKUP(F1630,[1]demo_job_tbl!A:E,4,FALSE)</f>
        <v>NORTH SIDE HS ADD/RENO</v>
      </c>
      <c r="M1630" s="5" t="str">
        <f>VLOOKUP(F1630,[1]demo_job_tbl!A:C,3,FALSE)</f>
        <v>OR</v>
      </c>
    </row>
    <row r="1631" spans="1:13" x14ac:dyDescent="0.25">
      <c r="A1631" s="5" t="s">
        <v>141</v>
      </c>
      <c r="B1631" s="5" t="s">
        <v>15</v>
      </c>
      <c r="C1631" s="5" t="s">
        <v>16</v>
      </c>
      <c r="D1631" s="5" t="s">
        <v>45</v>
      </c>
      <c r="E1631" s="5" t="s">
        <v>181</v>
      </c>
      <c r="F1631" s="5" t="s">
        <v>184</v>
      </c>
      <c r="G1631" s="3" t="str">
        <f>VLOOKUP(D1631,[1]tab_gl_segment_4!A:D,3,FALSE)</f>
        <v>IN CONTRACT CONSTRUC ALLOWANCE</v>
      </c>
      <c r="H1631" s="4">
        <v>1066434.32</v>
      </c>
      <c r="I1631" s="4">
        <v>0</v>
      </c>
      <c r="J1631" s="4">
        <v>1066434.32</v>
      </c>
      <c r="K1631" s="4">
        <v>0</v>
      </c>
      <c r="L1631" s="3" t="str">
        <f>VLOOKUP(F1631,[1]demo_job_tbl!A:E,4,FALSE)</f>
        <v>NORTH SIDE HS ADD/RENO</v>
      </c>
      <c r="M1631" s="5" t="str">
        <f>VLOOKUP(F1631,[1]demo_job_tbl!A:C,3,FALSE)</f>
        <v>OR</v>
      </c>
    </row>
    <row r="1632" spans="1:13" x14ac:dyDescent="0.25">
      <c r="A1632" s="5" t="s">
        <v>141</v>
      </c>
      <c r="B1632" s="5" t="s">
        <v>15</v>
      </c>
      <c r="C1632" s="5" t="s">
        <v>16</v>
      </c>
      <c r="D1632" s="5" t="s">
        <v>17</v>
      </c>
      <c r="E1632" s="5" t="s">
        <v>181</v>
      </c>
      <c r="F1632" s="5" t="s">
        <v>184</v>
      </c>
      <c r="G1632" s="3" t="str">
        <f>VLOOKUP(D1632,[1]tab_gl_segment_4!A:D,3,FALSE)</f>
        <v>FURNITURE, FIXTURE &amp; EQUIPMENT</v>
      </c>
      <c r="H1632" s="4">
        <v>0</v>
      </c>
      <c r="I1632" s="4">
        <v>0</v>
      </c>
      <c r="J1632" s="4">
        <v>0</v>
      </c>
      <c r="K1632" s="4">
        <v>0</v>
      </c>
      <c r="L1632" s="3" t="str">
        <f>VLOOKUP(F1632,[1]demo_job_tbl!A:E,4,FALSE)</f>
        <v>NORTH SIDE HS ADD/RENO</v>
      </c>
      <c r="M1632" s="5" t="str">
        <f>VLOOKUP(F1632,[1]demo_job_tbl!A:C,3,FALSE)</f>
        <v>OR</v>
      </c>
    </row>
    <row r="1633" spans="1:13" x14ac:dyDescent="0.25">
      <c r="A1633" s="5" t="s">
        <v>141</v>
      </c>
      <c r="B1633" s="5" t="s">
        <v>15</v>
      </c>
      <c r="C1633" s="5" t="s">
        <v>16</v>
      </c>
      <c r="D1633" s="5" t="s">
        <v>152</v>
      </c>
      <c r="E1633" s="5" t="s">
        <v>181</v>
      </c>
      <c r="F1633" s="5" t="s">
        <v>184</v>
      </c>
      <c r="G1633" s="3" t="str">
        <f>VLOOKUP(D1633,[1]tab_gl_segment_4!A:D,3,FALSE)</f>
        <v>CONSTRUCT ESCALATION ALLOWANCE</v>
      </c>
      <c r="H1633" s="4">
        <v>0</v>
      </c>
      <c r="I1633" s="4">
        <v>0</v>
      </c>
      <c r="J1633" s="4">
        <v>0</v>
      </c>
      <c r="K1633" s="4">
        <v>0</v>
      </c>
      <c r="L1633" s="3" t="str">
        <f>VLOOKUP(F1633,[1]demo_job_tbl!A:E,4,FALSE)</f>
        <v>NORTH SIDE HS ADD/RENO</v>
      </c>
      <c r="M1633" s="5" t="str">
        <f>VLOOKUP(F1633,[1]demo_job_tbl!A:C,3,FALSE)</f>
        <v>OR</v>
      </c>
    </row>
    <row r="1634" spans="1:13" x14ac:dyDescent="0.25">
      <c r="A1634" s="5" t="s">
        <v>141</v>
      </c>
      <c r="B1634" s="5" t="s">
        <v>15</v>
      </c>
      <c r="C1634" s="5" t="s">
        <v>16</v>
      </c>
      <c r="D1634" s="5" t="s">
        <v>46</v>
      </c>
      <c r="E1634" s="5" t="s">
        <v>181</v>
      </c>
      <c r="F1634" s="5" t="s">
        <v>184</v>
      </c>
      <c r="G1634" s="3" t="str">
        <f>VLOOKUP(D1634,[1]tab_gl_segment_4!A:D,3,FALSE)</f>
        <v>PROGRAM MANAGEMENT</v>
      </c>
      <c r="H1634" s="4">
        <v>1270941.99</v>
      </c>
      <c r="I1634" s="4">
        <v>0</v>
      </c>
      <c r="J1634" s="4">
        <v>1270941.99</v>
      </c>
      <c r="K1634" s="4">
        <v>0</v>
      </c>
      <c r="L1634" s="3" t="str">
        <f>VLOOKUP(F1634,[1]demo_job_tbl!A:E,4,FALSE)</f>
        <v>NORTH SIDE HS ADD/RENO</v>
      </c>
      <c r="M1634" s="5" t="str">
        <f>VLOOKUP(F1634,[1]demo_job_tbl!A:C,3,FALSE)</f>
        <v>OR</v>
      </c>
    </row>
    <row r="1635" spans="1:13" x14ac:dyDescent="0.25">
      <c r="A1635" s="5" t="s">
        <v>141</v>
      </c>
      <c r="B1635" s="5" t="s">
        <v>15</v>
      </c>
      <c r="C1635" s="5" t="s">
        <v>16</v>
      </c>
      <c r="D1635" s="5" t="s">
        <v>49</v>
      </c>
      <c r="E1635" s="5" t="s">
        <v>181</v>
      </c>
      <c r="F1635" s="5" t="s">
        <v>184</v>
      </c>
      <c r="G1635" s="3" t="str">
        <f>VLOOKUP(D1635,[1]tab_gl_segment_4!A:D,3,FALSE)</f>
        <v>COMMISSIONING</v>
      </c>
      <c r="H1635" s="4">
        <v>0</v>
      </c>
      <c r="I1635" s="4">
        <v>0</v>
      </c>
      <c r="J1635" s="4">
        <v>0</v>
      </c>
      <c r="K1635" s="4">
        <v>0</v>
      </c>
      <c r="L1635" s="3" t="str">
        <f>VLOOKUP(F1635,[1]demo_job_tbl!A:E,4,FALSE)</f>
        <v>NORTH SIDE HS ADD/RENO</v>
      </c>
      <c r="M1635" s="5" t="str">
        <f>VLOOKUP(F1635,[1]demo_job_tbl!A:C,3,FALSE)</f>
        <v>OR</v>
      </c>
    </row>
    <row r="1636" spans="1:13" x14ac:dyDescent="0.25">
      <c r="A1636" s="5" t="s">
        <v>141</v>
      </c>
      <c r="B1636" s="5" t="s">
        <v>15</v>
      </c>
      <c r="C1636" s="5" t="s">
        <v>16</v>
      </c>
      <c r="D1636" s="5" t="s">
        <v>144</v>
      </c>
      <c r="E1636" s="5" t="s">
        <v>181</v>
      </c>
      <c r="F1636" s="5" t="s">
        <v>184</v>
      </c>
      <c r="G1636" s="3" t="str">
        <f>VLOOKUP(D1636,[1]tab_gl_segment_4!A:D,3,FALSE)</f>
        <v>CONTINGENCY-FF&amp;E</v>
      </c>
      <c r="H1636" s="4">
        <v>0</v>
      </c>
      <c r="I1636" s="4">
        <v>0</v>
      </c>
      <c r="J1636" s="4">
        <v>0</v>
      </c>
      <c r="K1636" s="4">
        <v>0</v>
      </c>
      <c r="L1636" s="3" t="str">
        <f>VLOOKUP(F1636,[1]demo_job_tbl!A:E,4,FALSE)</f>
        <v>NORTH SIDE HS ADD/RENO</v>
      </c>
      <c r="M1636" s="5" t="str">
        <f>VLOOKUP(F1636,[1]demo_job_tbl!A:C,3,FALSE)</f>
        <v>OR</v>
      </c>
    </row>
    <row r="1637" spans="1:13" x14ac:dyDescent="0.25">
      <c r="A1637" s="5" t="s">
        <v>141</v>
      </c>
      <c r="B1637" s="5" t="s">
        <v>15</v>
      </c>
      <c r="C1637" s="5" t="s">
        <v>16</v>
      </c>
      <c r="D1637" s="5" t="s">
        <v>153</v>
      </c>
      <c r="E1637" s="5" t="s">
        <v>181</v>
      </c>
      <c r="F1637" s="5" t="s">
        <v>184</v>
      </c>
      <c r="G1637" s="3" t="str">
        <f>VLOOKUP(D1637,[1]tab_gl_segment_4!A:D,3,FALSE)</f>
        <v>OR Escalation Fee (CIP 2017)</v>
      </c>
      <c r="H1637" s="4">
        <v>0</v>
      </c>
      <c r="I1637" s="4">
        <v>0</v>
      </c>
      <c r="J1637" s="4">
        <v>0</v>
      </c>
      <c r="K1637" s="4">
        <v>0</v>
      </c>
      <c r="L1637" s="3" t="str">
        <f>VLOOKUP(F1637,[1]demo_job_tbl!A:E,4,FALSE)</f>
        <v>NORTH SIDE HS ADD/RENO</v>
      </c>
      <c r="M1637" s="5" t="str">
        <f>VLOOKUP(F1637,[1]demo_job_tbl!A:C,3,FALSE)</f>
        <v>OR</v>
      </c>
    </row>
    <row r="1638" spans="1:13" x14ac:dyDescent="0.25">
      <c r="A1638" s="5" t="s">
        <v>141</v>
      </c>
      <c r="B1638" s="5" t="s">
        <v>15</v>
      </c>
      <c r="C1638" s="5" t="s">
        <v>16</v>
      </c>
      <c r="D1638" s="5" t="s">
        <v>50</v>
      </c>
      <c r="E1638" s="5" t="s">
        <v>181</v>
      </c>
      <c r="F1638" s="5" t="s">
        <v>184</v>
      </c>
      <c r="G1638" s="3" t="str">
        <f>VLOOKUP(D1638,[1]tab_gl_segment_4!A:D,3,FALSE)</f>
        <v>GEOTECH</v>
      </c>
      <c r="H1638" s="4">
        <v>6400</v>
      </c>
      <c r="I1638" s="4">
        <v>0</v>
      </c>
      <c r="J1638" s="4">
        <v>6400</v>
      </c>
      <c r="K1638" s="4">
        <v>0</v>
      </c>
      <c r="L1638" s="3" t="str">
        <f>VLOOKUP(F1638,[1]demo_job_tbl!A:E,4,FALSE)</f>
        <v>NORTH SIDE HS ADD/RENO</v>
      </c>
      <c r="M1638" s="5" t="str">
        <f>VLOOKUP(F1638,[1]demo_job_tbl!A:C,3,FALSE)</f>
        <v>OR</v>
      </c>
    </row>
    <row r="1639" spans="1:13" x14ac:dyDescent="0.25">
      <c r="A1639" s="5" t="s">
        <v>141</v>
      </c>
      <c r="B1639" s="5" t="s">
        <v>15</v>
      </c>
      <c r="C1639" s="5" t="s">
        <v>16</v>
      </c>
      <c r="D1639" s="5" t="s">
        <v>51</v>
      </c>
      <c r="E1639" s="5" t="s">
        <v>181</v>
      </c>
      <c r="F1639" s="5" t="s">
        <v>184</v>
      </c>
      <c r="G1639" s="3" t="str">
        <f>VLOOKUP(D1639,[1]tab_gl_segment_4!A:D,3,FALSE)</f>
        <v>HAZMAT CONSULTING</v>
      </c>
      <c r="H1639" s="4">
        <v>114636.5</v>
      </c>
      <c r="I1639" s="4">
        <v>0</v>
      </c>
      <c r="J1639" s="4">
        <v>114636.5</v>
      </c>
      <c r="K1639" s="4">
        <v>0</v>
      </c>
      <c r="L1639" s="3" t="str">
        <f>VLOOKUP(F1639,[1]demo_job_tbl!A:E,4,FALSE)</f>
        <v>NORTH SIDE HS ADD/RENO</v>
      </c>
      <c r="M1639" s="5" t="str">
        <f>VLOOKUP(F1639,[1]demo_job_tbl!A:C,3,FALSE)</f>
        <v>OR</v>
      </c>
    </row>
    <row r="1640" spans="1:13" x14ac:dyDescent="0.25">
      <c r="A1640" s="5" t="s">
        <v>141</v>
      </c>
      <c r="B1640" s="5" t="s">
        <v>15</v>
      </c>
      <c r="C1640" s="5" t="s">
        <v>16</v>
      </c>
      <c r="D1640" s="5" t="s">
        <v>52</v>
      </c>
      <c r="E1640" s="5" t="s">
        <v>181</v>
      </c>
      <c r="F1640" s="5" t="s">
        <v>184</v>
      </c>
      <c r="G1640" s="3" t="str">
        <f>VLOOKUP(D1640,[1]tab_gl_segment_4!A:D,3,FALSE)</f>
        <v>CONTINGENCY HOLDING ACCT</v>
      </c>
      <c r="H1640" s="4">
        <v>0</v>
      </c>
      <c r="I1640" s="4">
        <v>0</v>
      </c>
      <c r="J1640" s="4">
        <v>0</v>
      </c>
      <c r="K1640" s="4">
        <v>0</v>
      </c>
      <c r="L1640" s="3" t="str">
        <f>VLOOKUP(F1640,[1]demo_job_tbl!A:E,4,FALSE)</f>
        <v>NORTH SIDE HS ADD/RENO</v>
      </c>
      <c r="M1640" s="5" t="str">
        <f>VLOOKUP(F1640,[1]demo_job_tbl!A:C,3,FALSE)</f>
        <v>OR</v>
      </c>
    </row>
    <row r="1641" spans="1:13" x14ac:dyDescent="0.25">
      <c r="A1641" s="5" t="s">
        <v>141</v>
      </c>
      <c r="B1641" s="5" t="s">
        <v>15</v>
      </c>
      <c r="C1641" s="5" t="s">
        <v>16</v>
      </c>
      <c r="D1641" s="5" t="s">
        <v>53</v>
      </c>
      <c r="E1641" s="5" t="s">
        <v>181</v>
      </c>
      <c r="F1641" s="5" t="s">
        <v>184</v>
      </c>
      <c r="G1641" s="3" t="str">
        <f>VLOOKUP(D1641,[1]tab_gl_segment_4!A:D,3,FALSE)</f>
        <v>ABATEMENT CONTINGENCY (HZMT)</v>
      </c>
      <c r="H1641" s="4">
        <v>33639.050000000003</v>
      </c>
      <c r="I1641" s="4">
        <v>0</v>
      </c>
      <c r="J1641" s="4">
        <v>33639.050000000003</v>
      </c>
      <c r="K1641" s="4">
        <v>0</v>
      </c>
      <c r="L1641" s="3" t="str">
        <f>VLOOKUP(F1641,[1]demo_job_tbl!A:E,4,FALSE)</f>
        <v>NORTH SIDE HS ADD/RENO</v>
      </c>
      <c r="M1641" s="5" t="str">
        <f>VLOOKUP(F1641,[1]demo_job_tbl!A:C,3,FALSE)</f>
        <v>OR</v>
      </c>
    </row>
    <row r="1642" spans="1:13" x14ac:dyDescent="0.25">
      <c r="A1642" s="5" t="s">
        <v>141</v>
      </c>
      <c r="B1642" s="5" t="s">
        <v>15</v>
      </c>
      <c r="C1642" s="5" t="s">
        <v>16</v>
      </c>
      <c r="D1642" s="5" t="s">
        <v>55</v>
      </c>
      <c r="E1642" s="5" t="s">
        <v>181</v>
      </c>
      <c r="F1642" s="5" t="s">
        <v>184</v>
      </c>
      <c r="G1642" s="3" t="str">
        <f>VLOOKUP(D1642,[1]tab_gl_segment_4!A:D,3,FALSE)</f>
        <v>MOVING</v>
      </c>
      <c r="H1642" s="4">
        <v>197073.75</v>
      </c>
      <c r="I1642" s="4">
        <v>0</v>
      </c>
      <c r="J1642" s="4">
        <v>197073.75</v>
      </c>
      <c r="K1642" s="4">
        <v>0</v>
      </c>
      <c r="L1642" s="3" t="str">
        <f>VLOOKUP(F1642,[1]demo_job_tbl!A:E,4,FALSE)</f>
        <v>NORTH SIDE HS ADD/RENO</v>
      </c>
      <c r="M1642" s="5" t="str">
        <f>VLOOKUP(F1642,[1]demo_job_tbl!A:C,3,FALSE)</f>
        <v>OR</v>
      </c>
    </row>
    <row r="1643" spans="1:13" x14ac:dyDescent="0.25">
      <c r="A1643" s="5" t="s">
        <v>141</v>
      </c>
      <c r="B1643" s="5" t="s">
        <v>15</v>
      </c>
      <c r="C1643" s="5" t="s">
        <v>16</v>
      </c>
      <c r="D1643" s="5" t="s">
        <v>56</v>
      </c>
      <c r="E1643" s="5" t="s">
        <v>181</v>
      </c>
      <c r="F1643" s="5" t="s">
        <v>184</v>
      </c>
      <c r="G1643" s="3" t="str">
        <f>VLOOKUP(D1643,[1]tab_gl_segment_4!A:D,3,FALSE)</f>
        <v>MATERIAL TESTING</v>
      </c>
      <c r="H1643" s="4">
        <v>26971.15</v>
      </c>
      <c r="I1643" s="4">
        <v>0</v>
      </c>
      <c r="J1643" s="4">
        <v>26971.15</v>
      </c>
      <c r="K1643" s="4">
        <v>0</v>
      </c>
      <c r="L1643" s="3" t="str">
        <f>VLOOKUP(F1643,[1]demo_job_tbl!A:E,4,FALSE)</f>
        <v>NORTH SIDE HS ADD/RENO</v>
      </c>
      <c r="M1643" s="5" t="str">
        <f>VLOOKUP(F1643,[1]demo_job_tbl!A:C,3,FALSE)</f>
        <v>OR</v>
      </c>
    </row>
    <row r="1644" spans="1:13" x14ac:dyDescent="0.25">
      <c r="A1644" s="5" t="s">
        <v>141</v>
      </c>
      <c r="B1644" s="5" t="s">
        <v>15</v>
      </c>
      <c r="C1644" s="5" t="s">
        <v>16</v>
      </c>
      <c r="D1644" s="5" t="s">
        <v>145</v>
      </c>
      <c r="E1644" s="5" t="s">
        <v>181</v>
      </c>
      <c r="F1644" s="5" t="s">
        <v>184</v>
      </c>
      <c r="G1644" s="3" t="str">
        <f>VLOOKUP(D1644,[1]tab_gl_segment_4!A:D,3,FALSE)</f>
        <v>MOBILIZATION SERVICES</v>
      </c>
      <c r="H1644" s="4">
        <v>0</v>
      </c>
      <c r="I1644" s="4">
        <v>0</v>
      </c>
      <c r="J1644" s="4">
        <v>0</v>
      </c>
      <c r="K1644" s="4">
        <v>0</v>
      </c>
      <c r="L1644" s="3" t="str">
        <f>VLOOKUP(F1644,[1]demo_job_tbl!A:E,4,FALSE)</f>
        <v>NORTH SIDE HS ADD/RENO</v>
      </c>
      <c r="M1644" s="5" t="str">
        <f>VLOOKUP(F1644,[1]demo_job_tbl!A:C,3,FALSE)</f>
        <v>OR</v>
      </c>
    </row>
    <row r="1645" spans="1:13" x14ac:dyDescent="0.25">
      <c r="A1645" s="5" t="s">
        <v>141</v>
      </c>
      <c r="B1645" s="5" t="s">
        <v>15</v>
      </c>
      <c r="C1645" s="5" t="s">
        <v>16</v>
      </c>
      <c r="D1645" s="5" t="s">
        <v>30</v>
      </c>
      <c r="E1645" s="5" t="s">
        <v>181</v>
      </c>
      <c r="F1645" s="5" t="s">
        <v>184</v>
      </c>
      <c r="G1645" s="3" t="str">
        <f>VLOOKUP(D1645,[1]tab_gl_segment_4!A:D,3,FALSE)</f>
        <v>OVERTIME COST</v>
      </c>
      <c r="H1645" s="4">
        <v>0</v>
      </c>
      <c r="I1645" s="4">
        <v>0</v>
      </c>
      <c r="J1645" s="4">
        <v>0</v>
      </c>
      <c r="K1645" s="4">
        <v>0</v>
      </c>
      <c r="L1645" s="3" t="str">
        <f>VLOOKUP(F1645,[1]demo_job_tbl!A:E,4,FALSE)</f>
        <v>NORTH SIDE HS ADD/RENO</v>
      </c>
      <c r="M1645" s="5" t="str">
        <f>VLOOKUP(F1645,[1]demo_job_tbl!A:C,3,FALSE)</f>
        <v>OR</v>
      </c>
    </row>
    <row r="1646" spans="1:13" x14ac:dyDescent="0.25">
      <c r="A1646" s="5" t="s">
        <v>141</v>
      </c>
      <c r="B1646" s="5" t="s">
        <v>15</v>
      </c>
      <c r="C1646" s="5" t="s">
        <v>16</v>
      </c>
      <c r="D1646" s="5" t="s">
        <v>57</v>
      </c>
      <c r="E1646" s="5" t="s">
        <v>181</v>
      </c>
      <c r="F1646" s="5" t="s">
        <v>184</v>
      </c>
      <c r="G1646" s="3" t="str">
        <f>VLOOKUP(D1646,[1]tab_gl_segment_4!A:D,3,FALSE)</f>
        <v>A/E REIMBURSABLES</v>
      </c>
      <c r="H1646" s="4">
        <v>1742.92</v>
      </c>
      <c r="I1646" s="4">
        <v>0</v>
      </c>
      <c r="J1646" s="4">
        <v>1742.92</v>
      </c>
      <c r="K1646" s="4">
        <v>0</v>
      </c>
      <c r="L1646" s="3" t="str">
        <f>VLOOKUP(F1646,[1]demo_job_tbl!A:E,4,FALSE)</f>
        <v>NORTH SIDE HS ADD/RENO</v>
      </c>
      <c r="M1646" s="5" t="str">
        <f>VLOOKUP(F1646,[1]demo_job_tbl!A:C,3,FALSE)</f>
        <v>OR</v>
      </c>
    </row>
    <row r="1647" spans="1:13" x14ac:dyDescent="0.25">
      <c r="A1647" s="5" t="s">
        <v>141</v>
      </c>
      <c r="B1647" s="5" t="s">
        <v>15</v>
      </c>
      <c r="C1647" s="5" t="s">
        <v>16</v>
      </c>
      <c r="D1647" s="5" t="s">
        <v>58</v>
      </c>
      <c r="E1647" s="5" t="s">
        <v>181</v>
      </c>
      <c r="F1647" s="5" t="s">
        <v>184</v>
      </c>
      <c r="G1647" s="3" t="str">
        <f>VLOOKUP(D1647,[1]tab_gl_segment_4!A:D,3,FALSE)</f>
        <v>ROOF CONSULTING</v>
      </c>
      <c r="H1647" s="4">
        <v>3728.8</v>
      </c>
      <c r="I1647" s="4">
        <v>0</v>
      </c>
      <c r="J1647" s="4">
        <v>3728.8</v>
      </c>
      <c r="K1647" s="4">
        <v>0</v>
      </c>
      <c r="L1647" s="3" t="str">
        <f>VLOOKUP(F1647,[1]demo_job_tbl!A:E,4,FALSE)</f>
        <v>NORTH SIDE HS ADD/RENO</v>
      </c>
      <c r="M1647" s="5" t="str">
        <f>VLOOKUP(F1647,[1]demo_job_tbl!A:C,3,FALSE)</f>
        <v>OR</v>
      </c>
    </row>
    <row r="1648" spans="1:13" x14ac:dyDescent="0.25">
      <c r="A1648" s="5" t="s">
        <v>141</v>
      </c>
      <c r="B1648" s="5" t="s">
        <v>15</v>
      </c>
      <c r="C1648" s="5" t="s">
        <v>16</v>
      </c>
      <c r="D1648" s="5" t="s">
        <v>59</v>
      </c>
      <c r="E1648" s="5" t="s">
        <v>181</v>
      </c>
      <c r="F1648" s="5" t="s">
        <v>184</v>
      </c>
      <c r="G1648" s="3" t="str">
        <f>VLOOKUP(D1648,[1]tab_gl_segment_4!A:D,3,FALSE)</f>
        <v>PERMIT/FEE REIMBURSEMENT</v>
      </c>
      <c r="H1648" s="4">
        <v>1228</v>
      </c>
      <c r="I1648" s="4">
        <v>0</v>
      </c>
      <c r="J1648" s="4">
        <v>1228</v>
      </c>
      <c r="K1648" s="4">
        <v>0</v>
      </c>
      <c r="L1648" s="3" t="str">
        <f>VLOOKUP(F1648,[1]demo_job_tbl!A:E,4,FALSE)</f>
        <v>NORTH SIDE HS ADD/RENO</v>
      </c>
      <c r="M1648" s="5" t="str">
        <f>VLOOKUP(F1648,[1]demo_job_tbl!A:C,3,FALSE)</f>
        <v>OR</v>
      </c>
    </row>
    <row r="1649" spans="1:13" x14ac:dyDescent="0.25">
      <c r="A1649" s="5" t="s">
        <v>141</v>
      </c>
      <c r="B1649" s="5" t="s">
        <v>15</v>
      </c>
      <c r="C1649" s="5" t="s">
        <v>16</v>
      </c>
      <c r="D1649" s="5" t="s">
        <v>146</v>
      </c>
      <c r="E1649" s="5" t="s">
        <v>181</v>
      </c>
      <c r="F1649" s="5" t="s">
        <v>184</v>
      </c>
      <c r="G1649" s="3" t="str">
        <f>VLOOKUP(D1649,[1]tab_gl_segment_4!A:D,3,FALSE)</f>
        <v>OR REIMUBRUSEMENTS</v>
      </c>
      <c r="H1649" s="4">
        <v>0</v>
      </c>
      <c r="I1649" s="4">
        <v>0</v>
      </c>
      <c r="J1649" s="4">
        <v>0</v>
      </c>
      <c r="K1649" s="4">
        <v>0</v>
      </c>
      <c r="L1649" s="3" t="str">
        <f>VLOOKUP(F1649,[1]demo_job_tbl!A:E,4,FALSE)</f>
        <v>NORTH SIDE HS ADD/RENO</v>
      </c>
      <c r="M1649" s="5" t="str">
        <f>VLOOKUP(F1649,[1]demo_job_tbl!A:C,3,FALSE)</f>
        <v>OR</v>
      </c>
    </row>
    <row r="1650" spans="1:13" x14ac:dyDescent="0.25">
      <c r="A1650" s="5" t="s">
        <v>141</v>
      </c>
      <c r="B1650" s="5" t="s">
        <v>15</v>
      </c>
      <c r="C1650" s="5" t="s">
        <v>16</v>
      </c>
      <c r="D1650" s="5" t="s">
        <v>60</v>
      </c>
      <c r="E1650" s="5" t="s">
        <v>181</v>
      </c>
      <c r="F1650" s="5" t="s">
        <v>184</v>
      </c>
      <c r="G1650" s="3" t="str">
        <f>VLOOKUP(D1650,[1]tab_gl_segment_4!A:D,3,FALSE)</f>
        <v>SURVEYING</v>
      </c>
      <c r="H1650" s="4">
        <v>46497.5</v>
      </c>
      <c r="I1650" s="4">
        <v>0</v>
      </c>
      <c r="J1650" s="4">
        <v>46497.5</v>
      </c>
      <c r="K1650" s="4">
        <v>0</v>
      </c>
      <c r="L1650" s="3" t="str">
        <f>VLOOKUP(F1650,[1]demo_job_tbl!A:E,4,FALSE)</f>
        <v>NORTH SIDE HS ADD/RENO</v>
      </c>
      <c r="M1650" s="5" t="str">
        <f>VLOOKUP(F1650,[1]demo_job_tbl!A:C,3,FALSE)</f>
        <v>OR</v>
      </c>
    </row>
    <row r="1651" spans="1:13" x14ac:dyDescent="0.25">
      <c r="A1651" s="5" t="s">
        <v>141</v>
      </c>
      <c r="B1651" s="5" t="s">
        <v>15</v>
      </c>
      <c r="C1651" s="5" t="s">
        <v>16</v>
      </c>
      <c r="D1651" s="5" t="s">
        <v>62</v>
      </c>
      <c r="E1651" s="5" t="s">
        <v>181</v>
      </c>
      <c r="F1651" s="5" t="s">
        <v>184</v>
      </c>
      <c r="G1651" s="3" t="str">
        <f>VLOOKUP(D1651,[1]tab_gl_segment_4!A:D,3,FALSE)</f>
        <v>TEST &amp; BALANCE</v>
      </c>
      <c r="H1651" s="4">
        <v>121501</v>
      </c>
      <c r="I1651" s="4">
        <v>0</v>
      </c>
      <c r="J1651" s="4">
        <v>121501</v>
      </c>
      <c r="K1651" s="4">
        <v>0</v>
      </c>
      <c r="L1651" s="3" t="str">
        <f>VLOOKUP(F1651,[1]demo_job_tbl!A:E,4,FALSE)</f>
        <v>NORTH SIDE HS ADD/RENO</v>
      </c>
      <c r="M1651" s="5" t="str">
        <f>VLOOKUP(F1651,[1]demo_job_tbl!A:C,3,FALSE)</f>
        <v>OR</v>
      </c>
    </row>
    <row r="1652" spans="1:13" x14ac:dyDescent="0.25">
      <c r="A1652" s="5" t="s">
        <v>141</v>
      </c>
      <c r="B1652" s="5" t="s">
        <v>15</v>
      </c>
      <c r="C1652" s="5" t="s">
        <v>16</v>
      </c>
      <c r="D1652" s="5" t="s">
        <v>147</v>
      </c>
      <c r="E1652" s="5" t="s">
        <v>181</v>
      </c>
      <c r="F1652" s="5" t="s">
        <v>184</v>
      </c>
      <c r="G1652" s="3" t="str">
        <f>VLOOKUP(D1652,[1]tab_gl_segment_4!A:D,3,FALSE)</f>
        <v>UTILITY COSTS-CONSTRUCTION</v>
      </c>
      <c r="H1652" s="4">
        <v>39832.050000000003</v>
      </c>
      <c r="I1652" s="4">
        <v>0</v>
      </c>
      <c r="J1652" s="4">
        <v>39832.050000000003</v>
      </c>
      <c r="K1652" s="4">
        <v>0</v>
      </c>
      <c r="L1652" s="3" t="str">
        <f>VLOOKUP(F1652,[1]demo_job_tbl!A:E,4,FALSE)</f>
        <v>NORTH SIDE HS ADD/RENO</v>
      </c>
      <c r="M1652" s="5" t="str">
        <f>VLOOKUP(F1652,[1]demo_job_tbl!A:C,3,FALSE)</f>
        <v>OR</v>
      </c>
    </row>
    <row r="1653" spans="1:13" x14ac:dyDescent="0.25">
      <c r="A1653" s="5" t="s">
        <v>141</v>
      </c>
      <c r="B1653" s="5" t="s">
        <v>15</v>
      </c>
      <c r="C1653" s="5" t="s">
        <v>72</v>
      </c>
      <c r="D1653" s="5" t="s">
        <v>17</v>
      </c>
      <c r="E1653" s="5" t="s">
        <v>181</v>
      </c>
      <c r="F1653" s="5" t="s">
        <v>184</v>
      </c>
      <c r="G1653" s="3" t="str">
        <f>VLOOKUP(D1653,[1]tab_gl_segment_4!A:D,3,FALSE)</f>
        <v>FURNITURE, FIXTURE &amp; EQUIPMENT</v>
      </c>
      <c r="H1653" s="4">
        <v>23735.439999999999</v>
      </c>
      <c r="I1653" s="4">
        <v>0</v>
      </c>
      <c r="J1653" s="4">
        <v>23735.439999999999</v>
      </c>
      <c r="K1653" s="4">
        <v>0</v>
      </c>
      <c r="L1653" s="3" t="str">
        <f>VLOOKUP(F1653,[1]demo_job_tbl!A:E,4,FALSE)</f>
        <v>NORTH SIDE HS ADD/RENO</v>
      </c>
      <c r="M1653" s="5" t="str">
        <f>VLOOKUP(F1653,[1]demo_job_tbl!A:C,3,FALSE)</f>
        <v>OR</v>
      </c>
    </row>
    <row r="1654" spans="1:13" x14ac:dyDescent="0.25">
      <c r="A1654" s="5" t="s">
        <v>141</v>
      </c>
      <c r="B1654" s="5" t="s">
        <v>15</v>
      </c>
      <c r="C1654" s="5" t="s">
        <v>29</v>
      </c>
      <c r="D1654" s="5" t="s">
        <v>30</v>
      </c>
      <c r="E1654" s="5" t="s">
        <v>181</v>
      </c>
      <c r="F1654" s="5" t="s">
        <v>185</v>
      </c>
      <c r="G1654" s="3" t="str">
        <f>VLOOKUP(D1654,[1]tab_gl_segment_4!A:D,3,FALSE)</f>
        <v>OVERTIME COST</v>
      </c>
      <c r="H1654" s="4">
        <v>0</v>
      </c>
      <c r="I1654" s="4">
        <v>0</v>
      </c>
      <c r="J1654" s="4">
        <v>0</v>
      </c>
      <c r="K1654" s="4">
        <v>0</v>
      </c>
      <c r="L1654" s="3" t="str">
        <f>VLOOKUP(F1654,[1]demo_job_tbl!A:E,4,FALSE)</f>
        <v>NORTH SIDE HS BUD REALLOCATION</v>
      </c>
      <c r="M1654" s="5" t="str">
        <f>VLOOKUP(F1654,[1]demo_job_tbl!A:C,3,FALSE)</f>
        <v>OR</v>
      </c>
    </row>
    <row r="1655" spans="1:13" x14ac:dyDescent="0.25">
      <c r="A1655" s="5" t="s">
        <v>141</v>
      </c>
      <c r="B1655" s="5" t="s">
        <v>15</v>
      </c>
      <c r="C1655" s="5" t="s">
        <v>149</v>
      </c>
      <c r="D1655" s="5" t="s">
        <v>30</v>
      </c>
      <c r="E1655" s="5" t="s">
        <v>181</v>
      </c>
      <c r="F1655" s="5" t="s">
        <v>185</v>
      </c>
      <c r="G1655" s="3" t="str">
        <f>VLOOKUP(D1655,[1]tab_gl_segment_4!A:D,3,FALSE)</f>
        <v>OVERTIME COST</v>
      </c>
      <c r="H1655" s="4">
        <v>0</v>
      </c>
      <c r="I1655" s="4">
        <v>0</v>
      </c>
      <c r="J1655" s="4">
        <v>0</v>
      </c>
      <c r="K1655" s="4">
        <v>0</v>
      </c>
      <c r="L1655" s="3" t="str">
        <f>VLOOKUP(F1655,[1]demo_job_tbl!A:E,4,FALSE)</f>
        <v>NORTH SIDE HS BUD REALLOCATION</v>
      </c>
      <c r="M1655" s="5" t="str">
        <f>VLOOKUP(F1655,[1]demo_job_tbl!A:C,3,FALSE)</f>
        <v>OR</v>
      </c>
    </row>
    <row r="1656" spans="1:13" x14ac:dyDescent="0.25">
      <c r="A1656" s="5" t="s">
        <v>141</v>
      </c>
      <c r="B1656" s="5" t="s">
        <v>15</v>
      </c>
      <c r="C1656" s="5" t="s">
        <v>33</v>
      </c>
      <c r="D1656" s="5" t="s">
        <v>30</v>
      </c>
      <c r="E1656" s="5" t="s">
        <v>181</v>
      </c>
      <c r="F1656" s="5" t="s">
        <v>185</v>
      </c>
      <c r="G1656" s="3" t="str">
        <f>VLOOKUP(D1656,[1]tab_gl_segment_4!A:D,3,FALSE)</f>
        <v>OVERTIME COST</v>
      </c>
      <c r="H1656" s="4">
        <v>0</v>
      </c>
      <c r="I1656" s="4">
        <v>0</v>
      </c>
      <c r="J1656" s="4">
        <v>0</v>
      </c>
      <c r="K1656" s="4">
        <v>0</v>
      </c>
      <c r="L1656" s="3" t="str">
        <f>VLOOKUP(F1656,[1]demo_job_tbl!A:E,4,FALSE)</f>
        <v>NORTH SIDE HS BUD REALLOCATION</v>
      </c>
      <c r="M1656" s="5" t="str">
        <f>VLOOKUP(F1656,[1]demo_job_tbl!A:C,3,FALSE)</f>
        <v>OR</v>
      </c>
    </row>
    <row r="1657" spans="1:13" x14ac:dyDescent="0.25">
      <c r="A1657" s="5" t="s">
        <v>141</v>
      </c>
      <c r="B1657" s="5" t="s">
        <v>15</v>
      </c>
      <c r="C1657" s="5" t="s">
        <v>35</v>
      </c>
      <c r="D1657" s="5" t="s">
        <v>30</v>
      </c>
      <c r="E1657" s="5" t="s">
        <v>181</v>
      </c>
      <c r="F1657" s="5" t="s">
        <v>185</v>
      </c>
      <c r="G1657" s="3" t="str">
        <f>VLOOKUP(D1657,[1]tab_gl_segment_4!A:D,3,FALSE)</f>
        <v>OVERTIME COST</v>
      </c>
      <c r="H1657" s="4">
        <v>0</v>
      </c>
      <c r="I1657" s="4">
        <v>0</v>
      </c>
      <c r="J1657" s="4">
        <v>0</v>
      </c>
      <c r="K1657" s="4">
        <v>0</v>
      </c>
      <c r="L1657" s="3" t="str">
        <f>VLOOKUP(F1657,[1]demo_job_tbl!A:E,4,FALSE)</f>
        <v>NORTH SIDE HS BUD REALLOCATION</v>
      </c>
      <c r="M1657" s="5" t="str">
        <f>VLOOKUP(F1657,[1]demo_job_tbl!A:C,3,FALSE)</f>
        <v>OR</v>
      </c>
    </row>
    <row r="1658" spans="1:13" x14ac:dyDescent="0.25">
      <c r="A1658" s="5" t="s">
        <v>141</v>
      </c>
      <c r="B1658" s="5" t="s">
        <v>15</v>
      </c>
      <c r="C1658" s="5" t="s">
        <v>39</v>
      </c>
      <c r="D1658" s="5" t="s">
        <v>17</v>
      </c>
      <c r="E1658" s="5" t="s">
        <v>181</v>
      </c>
      <c r="F1658" s="5" t="s">
        <v>185</v>
      </c>
      <c r="G1658" s="3" t="str">
        <f>VLOOKUP(D1658,[1]tab_gl_segment_4!A:D,3,FALSE)</f>
        <v>FURNITURE, FIXTURE &amp; EQUIPMENT</v>
      </c>
      <c r="H1658" s="4">
        <v>0</v>
      </c>
      <c r="I1658" s="4">
        <v>0</v>
      </c>
      <c r="J1658" s="4">
        <v>0</v>
      </c>
      <c r="K1658" s="4">
        <v>0</v>
      </c>
      <c r="L1658" s="3" t="str">
        <f>VLOOKUP(F1658,[1]demo_job_tbl!A:E,4,FALSE)</f>
        <v>NORTH SIDE HS BUD REALLOCATION</v>
      </c>
      <c r="M1658" s="5" t="str">
        <f>VLOOKUP(F1658,[1]demo_job_tbl!A:C,3,FALSE)</f>
        <v>OR</v>
      </c>
    </row>
    <row r="1659" spans="1:13" x14ac:dyDescent="0.25">
      <c r="A1659" s="5" t="s">
        <v>141</v>
      </c>
      <c r="B1659" s="5" t="s">
        <v>15</v>
      </c>
      <c r="C1659" s="5" t="s">
        <v>16</v>
      </c>
      <c r="D1659" s="5" t="s">
        <v>40</v>
      </c>
      <c r="E1659" s="5" t="s">
        <v>181</v>
      </c>
      <c r="F1659" s="5" t="s">
        <v>185</v>
      </c>
      <c r="G1659" s="3" t="str">
        <f>VLOOKUP(D1659,[1]tab_gl_segment_4!A:D,3,FALSE)</f>
        <v>A/E ALLOWANCES</v>
      </c>
      <c r="H1659" s="4">
        <v>0</v>
      </c>
      <c r="I1659" s="4">
        <v>0</v>
      </c>
      <c r="J1659" s="4">
        <v>0</v>
      </c>
      <c r="K1659" s="4">
        <v>0</v>
      </c>
      <c r="L1659" s="3" t="str">
        <f>VLOOKUP(F1659,[1]demo_job_tbl!A:E,4,FALSE)</f>
        <v>NORTH SIDE HS BUD REALLOCATION</v>
      </c>
      <c r="M1659" s="5" t="str">
        <f>VLOOKUP(F1659,[1]demo_job_tbl!A:C,3,FALSE)</f>
        <v>OR</v>
      </c>
    </row>
    <row r="1660" spans="1:13" x14ac:dyDescent="0.25">
      <c r="A1660" s="5" t="s">
        <v>141</v>
      </c>
      <c r="B1660" s="5" t="s">
        <v>15</v>
      </c>
      <c r="C1660" s="5" t="s">
        <v>16</v>
      </c>
      <c r="D1660" s="5" t="s">
        <v>41</v>
      </c>
      <c r="E1660" s="5" t="s">
        <v>181</v>
      </c>
      <c r="F1660" s="5" t="s">
        <v>185</v>
      </c>
      <c r="G1660" s="3" t="str">
        <f>VLOOKUP(D1660,[1]tab_gl_segment_4!A:D,3,FALSE)</f>
        <v>ACCESSIBILITY (RAS)</v>
      </c>
      <c r="H1660" s="4">
        <v>0</v>
      </c>
      <c r="I1660" s="4">
        <v>0</v>
      </c>
      <c r="J1660" s="4">
        <v>0</v>
      </c>
      <c r="K1660" s="4">
        <v>0</v>
      </c>
      <c r="L1660" s="3" t="str">
        <f>VLOOKUP(F1660,[1]demo_job_tbl!A:E,4,FALSE)</f>
        <v>NORTH SIDE HS BUD REALLOCATION</v>
      </c>
      <c r="M1660" s="5" t="str">
        <f>VLOOKUP(F1660,[1]demo_job_tbl!A:C,3,FALSE)</f>
        <v>OR</v>
      </c>
    </row>
    <row r="1661" spans="1:13" x14ac:dyDescent="0.25">
      <c r="A1661" s="5" t="s">
        <v>141</v>
      </c>
      <c r="B1661" s="5" t="s">
        <v>15</v>
      </c>
      <c r="C1661" s="5" t="s">
        <v>16</v>
      </c>
      <c r="D1661" s="5" t="s">
        <v>42</v>
      </c>
      <c r="E1661" s="5" t="s">
        <v>181</v>
      </c>
      <c r="F1661" s="5" t="s">
        <v>185</v>
      </c>
      <c r="G1661" s="3" t="str">
        <f>VLOOKUP(D1661,[1]tab_gl_segment_4!A:D,3,FALSE)</f>
        <v>ABATEMENT</v>
      </c>
      <c r="H1661" s="4">
        <v>0</v>
      </c>
      <c r="I1661" s="4">
        <v>0</v>
      </c>
      <c r="J1661" s="4">
        <v>0</v>
      </c>
      <c r="K1661" s="4">
        <v>0</v>
      </c>
      <c r="L1661" s="3" t="str">
        <f>VLOOKUP(F1661,[1]demo_job_tbl!A:E,4,FALSE)</f>
        <v>NORTH SIDE HS BUD REALLOCATION</v>
      </c>
      <c r="M1661" s="5" t="str">
        <f>VLOOKUP(F1661,[1]demo_job_tbl!A:C,3,FALSE)</f>
        <v>OR</v>
      </c>
    </row>
    <row r="1662" spans="1:13" x14ac:dyDescent="0.25">
      <c r="A1662" s="5" t="s">
        <v>141</v>
      </c>
      <c r="B1662" s="5" t="s">
        <v>15</v>
      </c>
      <c r="C1662" s="5" t="s">
        <v>16</v>
      </c>
      <c r="D1662" s="5" t="s">
        <v>43</v>
      </c>
      <c r="E1662" s="5" t="s">
        <v>181</v>
      </c>
      <c r="F1662" s="5" t="s">
        <v>185</v>
      </c>
      <c r="G1662" s="3" t="str">
        <f>VLOOKUP(D1662,[1]tab_gl_segment_4!A:D,3,FALSE)</f>
        <v>DESIGN SERVICES</v>
      </c>
      <c r="H1662" s="4">
        <v>9000</v>
      </c>
      <c r="I1662" s="4">
        <v>0</v>
      </c>
      <c r="J1662" s="4">
        <v>9000</v>
      </c>
      <c r="K1662" s="4">
        <v>0</v>
      </c>
      <c r="L1662" s="3" t="str">
        <f>VLOOKUP(F1662,[1]demo_job_tbl!A:E,4,FALSE)</f>
        <v>NORTH SIDE HS BUD REALLOCATION</v>
      </c>
      <c r="M1662" s="5" t="str">
        <f>VLOOKUP(F1662,[1]demo_job_tbl!A:C,3,FALSE)</f>
        <v>OR</v>
      </c>
    </row>
    <row r="1663" spans="1:13" x14ac:dyDescent="0.25">
      <c r="A1663" s="5" t="s">
        <v>141</v>
      </c>
      <c r="B1663" s="5" t="s">
        <v>15</v>
      </c>
      <c r="C1663" s="5" t="s">
        <v>16</v>
      </c>
      <c r="D1663" s="5" t="s">
        <v>44</v>
      </c>
      <c r="E1663" s="5" t="s">
        <v>181</v>
      </c>
      <c r="F1663" s="5" t="s">
        <v>185</v>
      </c>
      <c r="G1663" s="3" t="str">
        <f>VLOOKUP(D1663,[1]tab_gl_segment_4!A:D,3,FALSE)</f>
        <v>CONSTRUCTION COST BUDGET</v>
      </c>
      <c r="H1663" s="4">
        <v>0</v>
      </c>
      <c r="I1663" s="4">
        <v>0</v>
      </c>
      <c r="J1663" s="4">
        <v>0</v>
      </c>
      <c r="K1663" s="4">
        <v>0</v>
      </c>
      <c r="L1663" s="3" t="str">
        <f>VLOOKUP(F1663,[1]demo_job_tbl!A:E,4,FALSE)</f>
        <v>NORTH SIDE HS BUD REALLOCATION</v>
      </c>
      <c r="M1663" s="5" t="str">
        <f>VLOOKUP(F1663,[1]demo_job_tbl!A:C,3,FALSE)</f>
        <v>OR</v>
      </c>
    </row>
    <row r="1664" spans="1:13" x14ac:dyDescent="0.25">
      <c r="A1664" s="5" t="s">
        <v>141</v>
      </c>
      <c r="B1664" s="5" t="s">
        <v>15</v>
      </c>
      <c r="C1664" s="5" t="s">
        <v>16</v>
      </c>
      <c r="D1664" s="5" t="s">
        <v>45</v>
      </c>
      <c r="E1664" s="5" t="s">
        <v>181</v>
      </c>
      <c r="F1664" s="5" t="s">
        <v>185</v>
      </c>
      <c r="G1664" s="3" t="str">
        <f>VLOOKUP(D1664,[1]tab_gl_segment_4!A:D,3,FALSE)</f>
        <v>IN CONTRACT CONSTRUC ALLOWANCE</v>
      </c>
      <c r="H1664" s="4">
        <v>0</v>
      </c>
      <c r="I1664" s="4">
        <v>0</v>
      </c>
      <c r="J1664" s="4">
        <v>0</v>
      </c>
      <c r="K1664" s="4">
        <v>0</v>
      </c>
      <c r="L1664" s="3" t="str">
        <f>VLOOKUP(F1664,[1]demo_job_tbl!A:E,4,FALSE)</f>
        <v>NORTH SIDE HS BUD REALLOCATION</v>
      </c>
      <c r="M1664" s="5" t="str">
        <f>VLOOKUP(F1664,[1]demo_job_tbl!A:C,3,FALSE)</f>
        <v>OR</v>
      </c>
    </row>
    <row r="1665" spans="1:13" x14ac:dyDescent="0.25">
      <c r="A1665" s="5" t="s">
        <v>141</v>
      </c>
      <c r="B1665" s="5" t="s">
        <v>15</v>
      </c>
      <c r="C1665" s="5" t="s">
        <v>16</v>
      </c>
      <c r="D1665" s="5" t="s">
        <v>48</v>
      </c>
      <c r="E1665" s="5" t="s">
        <v>181</v>
      </c>
      <c r="F1665" s="5" t="s">
        <v>185</v>
      </c>
      <c r="G1665" s="3" t="str">
        <f>VLOOKUP(D1665,[1]tab_gl_segment_4!A:D,3,FALSE)</f>
        <v>JOC CONTINGENCY</v>
      </c>
      <c r="H1665" s="4">
        <v>14912</v>
      </c>
      <c r="I1665" s="4">
        <v>0</v>
      </c>
      <c r="J1665" s="4">
        <v>14912</v>
      </c>
      <c r="K1665" s="4">
        <v>0</v>
      </c>
      <c r="L1665" s="3" t="str">
        <f>VLOOKUP(F1665,[1]demo_job_tbl!A:E,4,FALSE)</f>
        <v>NORTH SIDE HS BUD REALLOCATION</v>
      </c>
      <c r="M1665" s="5" t="str">
        <f>VLOOKUP(F1665,[1]demo_job_tbl!A:C,3,FALSE)</f>
        <v>OR</v>
      </c>
    </row>
    <row r="1666" spans="1:13" x14ac:dyDescent="0.25">
      <c r="A1666" s="5" t="s">
        <v>141</v>
      </c>
      <c r="B1666" s="5" t="s">
        <v>15</v>
      </c>
      <c r="C1666" s="5" t="s">
        <v>16</v>
      </c>
      <c r="D1666" s="5" t="s">
        <v>49</v>
      </c>
      <c r="E1666" s="5" t="s">
        <v>181</v>
      </c>
      <c r="F1666" s="5" t="s">
        <v>185</v>
      </c>
      <c r="G1666" s="3" t="str">
        <f>VLOOKUP(D1666,[1]tab_gl_segment_4!A:D,3,FALSE)</f>
        <v>COMMISSIONING</v>
      </c>
      <c r="H1666" s="4">
        <v>0</v>
      </c>
      <c r="I1666" s="4">
        <v>0</v>
      </c>
      <c r="J1666" s="4">
        <v>0</v>
      </c>
      <c r="K1666" s="4">
        <v>0</v>
      </c>
      <c r="L1666" s="3" t="str">
        <f>VLOOKUP(F1666,[1]demo_job_tbl!A:E,4,FALSE)</f>
        <v>NORTH SIDE HS BUD REALLOCATION</v>
      </c>
      <c r="M1666" s="5" t="str">
        <f>VLOOKUP(F1666,[1]demo_job_tbl!A:C,3,FALSE)</f>
        <v>OR</v>
      </c>
    </row>
    <row r="1667" spans="1:13" x14ac:dyDescent="0.25">
      <c r="A1667" s="5" t="s">
        <v>141</v>
      </c>
      <c r="B1667" s="5" t="s">
        <v>15</v>
      </c>
      <c r="C1667" s="5" t="s">
        <v>16</v>
      </c>
      <c r="D1667" s="5" t="s">
        <v>50</v>
      </c>
      <c r="E1667" s="5" t="s">
        <v>181</v>
      </c>
      <c r="F1667" s="5" t="s">
        <v>185</v>
      </c>
      <c r="G1667" s="3" t="str">
        <f>VLOOKUP(D1667,[1]tab_gl_segment_4!A:D,3,FALSE)</f>
        <v>GEOTECH</v>
      </c>
      <c r="H1667" s="4">
        <v>0</v>
      </c>
      <c r="I1667" s="4">
        <v>0</v>
      </c>
      <c r="J1667" s="4">
        <v>0</v>
      </c>
      <c r="K1667" s="4">
        <v>0</v>
      </c>
      <c r="L1667" s="3" t="str">
        <f>VLOOKUP(F1667,[1]demo_job_tbl!A:E,4,FALSE)</f>
        <v>NORTH SIDE HS BUD REALLOCATION</v>
      </c>
      <c r="M1667" s="5" t="str">
        <f>VLOOKUP(F1667,[1]demo_job_tbl!A:C,3,FALSE)</f>
        <v>OR</v>
      </c>
    </row>
    <row r="1668" spans="1:13" x14ac:dyDescent="0.25">
      <c r="A1668" s="5" t="s">
        <v>141</v>
      </c>
      <c r="B1668" s="5" t="s">
        <v>15</v>
      </c>
      <c r="C1668" s="5" t="s">
        <v>16</v>
      </c>
      <c r="D1668" s="5" t="s">
        <v>51</v>
      </c>
      <c r="E1668" s="5" t="s">
        <v>181</v>
      </c>
      <c r="F1668" s="5" t="s">
        <v>185</v>
      </c>
      <c r="G1668" s="3" t="str">
        <f>VLOOKUP(D1668,[1]tab_gl_segment_4!A:D,3,FALSE)</f>
        <v>HAZMAT CONSULTING</v>
      </c>
      <c r="H1668" s="4">
        <v>0</v>
      </c>
      <c r="I1668" s="4">
        <v>0</v>
      </c>
      <c r="J1668" s="4">
        <v>0</v>
      </c>
      <c r="K1668" s="4">
        <v>0</v>
      </c>
      <c r="L1668" s="3" t="str">
        <f>VLOOKUP(F1668,[1]demo_job_tbl!A:E,4,FALSE)</f>
        <v>NORTH SIDE HS BUD REALLOCATION</v>
      </c>
      <c r="M1668" s="5" t="str">
        <f>VLOOKUP(F1668,[1]demo_job_tbl!A:C,3,FALSE)</f>
        <v>OR</v>
      </c>
    </row>
    <row r="1669" spans="1:13" x14ac:dyDescent="0.25">
      <c r="A1669" s="5" t="s">
        <v>141</v>
      </c>
      <c r="B1669" s="5" t="s">
        <v>15</v>
      </c>
      <c r="C1669" s="5" t="s">
        <v>16</v>
      </c>
      <c r="D1669" s="5" t="s">
        <v>52</v>
      </c>
      <c r="E1669" s="5" t="s">
        <v>181</v>
      </c>
      <c r="F1669" s="5" t="s">
        <v>185</v>
      </c>
      <c r="G1669" s="3" t="str">
        <f>VLOOKUP(D1669,[1]tab_gl_segment_4!A:D,3,FALSE)</f>
        <v>CONTINGENCY HOLDING ACCT</v>
      </c>
      <c r="H1669" s="4">
        <v>0</v>
      </c>
      <c r="I1669" s="4">
        <v>0</v>
      </c>
      <c r="J1669" s="4">
        <v>0</v>
      </c>
      <c r="K1669" s="4">
        <v>0</v>
      </c>
      <c r="L1669" s="3" t="str">
        <f>VLOOKUP(F1669,[1]demo_job_tbl!A:E,4,FALSE)</f>
        <v>NORTH SIDE HS BUD REALLOCATION</v>
      </c>
      <c r="M1669" s="5" t="str">
        <f>VLOOKUP(F1669,[1]demo_job_tbl!A:C,3,FALSE)</f>
        <v>OR</v>
      </c>
    </row>
    <row r="1670" spans="1:13" x14ac:dyDescent="0.25">
      <c r="A1670" s="5" t="s">
        <v>141</v>
      </c>
      <c r="B1670" s="5" t="s">
        <v>15</v>
      </c>
      <c r="C1670" s="5" t="s">
        <v>16</v>
      </c>
      <c r="D1670" s="5" t="s">
        <v>53</v>
      </c>
      <c r="E1670" s="5" t="s">
        <v>181</v>
      </c>
      <c r="F1670" s="5" t="s">
        <v>185</v>
      </c>
      <c r="G1670" s="3" t="str">
        <f>VLOOKUP(D1670,[1]tab_gl_segment_4!A:D,3,FALSE)</f>
        <v>ABATEMENT CONTINGENCY (HZMT)</v>
      </c>
      <c r="H1670" s="4">
        <v>0</v>
      </c>
      <c r="I1670" s="4">
        <v>0</v>
      </c>
      <c r="J1670" s="4">
        <v>0</v>
      </c>
      <c r="K1670" s="4">
        <v>0</v>
      </c>
      <c r="L1670" s="3" t="str">
        <f>VLOOKUP(F1670,[1]demo_job_tbl!A:E,4,FALSE)</f>
        <v>NORTH SIDE HS BUD REALLOCATION</v>
      </c>
      <c r="M1670" s="5" t="str">
        <f>VLOOKUP(F1670,[1]demo_job_tbl!A:C,3,FALSE)</f>
        <v>OR</v>
      </c>
    </row>
    <row r="1671" spans="1:13" x14ac:dyDescent="0.25">
      <c r="A1671" s="5" t="s">
        <v>141</v>
      </c>
      <c r="B1671" s="5" t="s">
        <v>15</v>
      </c>
      <c r="C1671" s="5" t="s">
        <v>16</v>
      </c>
      <c r="D1671" s="5" t="s">
        <v>54</v>
      </c>
      <c r="E1671" s="5" t="s">
        <v>181</v>
      </c>
      <c r="F1671" s="5" t="s">
        <v>185</v>
      </c>
      <c r="G1671" s="3" t="str">
        <f>VLOOKUP(D1671,[1]tab_gl_segment_4!A:D,3,FALSE)</f>
        <v>JOB ORDER CONTRACT</v>
      </c>
      <c r="H1671" s="4">
        <v>156767</v>
      </c>
      <c r="I1671" s="4">
        <v>0</v>
      </c>
      <c r="J1671" s="4">
        <v>156767</v>
      </c>
      <c r="K1671" s="4">
        <v>0</v>
      </c>
      <c r="L1671" s="3" t="str">
        <f>VLOOKUP(F1671,[1]demo_job_tbl!A:E,4,FALSE)</f>
        <v>NORTH SIDE HS BUD REALLOCATION</v>
      </c>
      <c r="M1671" s="5" t="str">
        <f>VLOOKUP(F1671,[1]demo_job_tbl!A:C,3,FALSE)</f>
        <v>OR</v>
      </c>
    </row>
    <row r="1672" spans="1:13" x14ac:dyDescent="0.25">
      <c r="A1672" s="5" t="s">
        <v>141</v>
      </c>
      <c r="B1672" s="5" t="s">
        <v>15</v>
      </c>
      <c r="C1672" s="5" t="s">
        <v>16</v>
      </c>
      <c r="D1672" s="5" t="s">
        <v>55</v>
      </c>
      <c r="E1672" s="5" t="s">
        <v>181</v>
      </c>
      <c r="F1672" s="5" t="s">
        <v>185</v>
      </c>
      <c r="G1672" s="3" t="str">
        <f>VLOOKUP(D1672,[1]tab_gl_segment_4!A:D,3,FALSE)</f>
        <v>MOVING</v>
      </c>
      <c r="H1672" s="4">
        <v>0</v>
      </c>
      <c r="I1672" s="4">
        <v>0</v>
      </c>
      <c r="J1672" s="4">
        <v>0</v>
      </c>
      <c r="K1672" s="4">
        <v>0</v>
      </c>
      <c r="L1672" s="3" t="str">
        <f>VLOOKUP(F1672,[1]demo_job_tbl!A:E,4,FALSE)</f>
        <v>NORTH SIDE HS BUD REALLOCATION</v>
      </c>
      <c r="M1672" s="5" t="str">
        <f>VLOOKUP(F1672,[1]demo_job_tbl!A:C,3,FALSE)</f>
        <v>OR</v>
      </c>
    </row>
    <row r="1673" spans="1:13" x14ac:dyDescent="0.25">
      <c r="A1673" s="5" t="s">
        <v>141</v>
      </c>
      <c r="B1673" s="5" t="s">
        <v>15</v>
      </c>
      <c r="C1673" s="5" t="s">
        <v>16</v>
      </c>
      <c r="D1673" s="5" t="s">
        <v>56</v>
      </c>
      <c r="E1673" s="5" t="s">
        <v>181</v>
      </c>
      <c r="F1673" s="5" t="s">
        <v>185</v>
      </c>
      <c r="G1673" s="3" t="str">
        <f>VLOOKUP(D1673,[1]tab_gl_segment_4!A:D,3,FALSE)</f>
        <v>MATERIAL TESTING</v>
      </c>
      <c r="H1673" s="4">
        <v>0</v>
      </c>
      <c r="I1673" s="4">
        <v>0</v>
      </c>
      <c r="J1673" s="4">
        <v>0</v>
      </c>
      <c r="K1673" s="4">
        <v>0</v>
      </c>
      <c r="L1673" s="3" t="str">
        <f>VLOOKUP(F1673,[1]demo_job_tbl!A:E,4,FALSE)</f>
        <v>NORTH SIDE HS BUD REALLOCATION</v>
      </c>
      <c r="M1673" s="5" t="str">
        <f>VLOOKUP(F1673,[1]demo_job_tbl!A:C,3,FALSE)</f>
        <v>OR</v>
      </c>
    </row>
    <row r="1674" spans="1:13" x14ac:dyDescent="0.25">
      <c r="A1674" s="5" t="s">
        <v>141</v>
      </c>
      <c r="B1674" s="5" t="s">
        <v>15</v>
      </c>
      <c r="C1674" s="5" t="s">
        <v>16</v>
      </c>
      <c r="D1674" s="5" t="s">
        <v>57</v>
      </c>
      <c r="E1674" s="5" t="s">
        <v>181</v>
      </c>
      <c r="F1674" s="5" t="s">
        <v>185</v>
      </c>
      <c r="G1674" s="3" t="str">
        <f>VLOOKUP(D1674,[1]tab_gl_segment_4!A:D,3,FALSE)</f>
        <v>A/E REIMBURSABLES</v>
      </c>
      <c r="H1674" s="4">
        <v>0</v>
      </c>
      <c r="I1674" s="4">
        <v>0</v>
      </c>
      <c r="J1674" s="4">
        <v>0</v>
      </c>
      <c r="K1674" s="4">
        <v>0</v>
      </c>
      <c r="L1674" s="3" t="str">
        <f>VLOOKUP(F1674,[1]demo_job_tbl!A:E,4,FALSE)</f>
        <v>NORTH SIDE HS BUD REALLOCATION</v>
      </c>
      <c r="M1674" s="5" t="str">
        <f>VLOOKUP(F1674,[1]demo_job_tbl!A:C,3,FALSE)</f>
        <v>OR</v>
      </c>
    </row>
    <row r="1675" spans="1:13" x14ac:dyDescent="0.25">
      <c r="A1675" s="5" t="s">
        <v>141</v>
      </c>
      <c r="B1675" s="5" t="s">
        <v>15</v>
      </c>
      <c r="C1675" s="5" t="s">
        <v>16</v>
      </c>
      <c r="D1675" s="5" t="s">
        <v>58</v>
      </c>
      <c r="E1675" s="5" t="s">
        <v>181</v>
      </c>
      <c r="F1675" s="5" t="s">
        <v>185</v>
      </c>
      <c r="G1675" s="3" t="str">
        <f>VLOOKUP(D1675,[1]tab_gl_segment_4!A:D,3,FALSE)</f>
        <v>ROOF CONSULTING</v>
      </c>
      <c r="H1675" s="4">
        <v>0</v>
      </c>
      <c r="I1675" s="4">
        <v>0</v>
      </c>
      <c r="J1675" s="4">
        <v>0</v>
      </c>
      <c r="K1675" s="4">
        <v>0</v>
      </c>
      <c r="L1675" s="3" t="str">
        <f>VLOOKUP(F1675,[1]demo_job_tbl!A:E,4,FALSE)</f>
        <v>NORTH SIDE HS BUD REALLOCATION</v>
      </c>
      <c r="M1675" s="5" t="str">
        <f>VLOOKUP(F1675,[1]demo_job_tbl!A:C,3,FALSE)</f>
        <v>OR</v>
      </c>
    </row>
    <row r="1676" spans="1:13" x14ac:dyDescent="0.25">
      <c r="A1676" s="5" t="s">
        <v>141</v>
      </c>
      <c r="B1676" s="5" t="s">
        <v>15</v>
      </c>
      <c r="C1676" s="5" t="s">
        <v>16</v>
      </c>
      <c r="D1676" s="5" t="s">
        <v>59</v>
      </c>
      <c r="E1676" s="5" t="s">
        <v>181</v>
      </c>
      <c r="F1676" s="5" t="s">
        <v>185</v>
      </c>
      <c r="G1676" s="3" t="str">
        <f>VLOOKUP(D1676,[1]tab_gl_segment_4!A:D,3,FALSE)</f>
        <v>PERMIT/FEE REIMBURSEMENT</v>
      </c>
      <c r="H1676" s="4">
        <v>0</v>
      </c>
      <c r="I1676" s="4">
        <v>0</v>
      </c>
      <c r="J1676" s="4">
        <v>0</v>
      </c>
      <c r="K1676" s="4">
        <v>0</v>
      </c>
      <c r="L1676" s="3" t="str">
        <f>VLOOKUP(F1676,[1]demo_job_tbl!A:E,4,FALSE)</f>
        <v>NORTH SIDE HS BUD REALLOCATION</v>
      </c>
      <c r="M1676" s="5" t="str">
        <f>VLOOKUP(F1676,[1]demo_job_tbl!A:C,3,FALSE)</f>
        <v>OR</v>
      </c>
    </row>
    <row r="1677" spans="1:13" x14ac:dyDescent="0.25">
      <c r="A1677" s="5" t="s">
        <v>141</v>
      </c>
      <c r="B1677" s="5" t="s">
        <v>15</v>
      </c>
      <c r="C1677" s="5" t="s">
        <v>16</v>
      </c>
      <c r="D1677" s="5" t="s">
        <v>146</v>
      </c>
      <c r="E1677" s="5" t="s">
        <v>181</v>
      </c>
      <c r="F1677" s="5" t="s">
        <v>185</v>
      </c>
      <c r="G1677" s="3" t="str">
        <f>VLOOKUP(D1677,[1]tab_gl_segment_4!A:D,3,FALSE)</f>
        <v>OR REIMUBRUSEMENTS</v>
      </c>
      <c r="H1677" s="4">
        <v>0</v>
      </c>
      <c r="I1677" s="4">
        <v>0</v>
      </c>
      <c r="J1677" s="4">
        <v>0</v>
      </c>
      <c r="K1677" s="4">
        <v>0</v>
      </c>
      <c r="L1677" s="3" t="str">
        <f>VLOOKUP(F1677,[1]demo_job_tbl!A:E,4,FALSE)</f>
        <v>NORTH SIDE HS BUD REALLOCATION</v>
      </c>
      <c r="M1677" s="5" t="str">
        <f>VLOOKUP(F1677,[1]demo_job_tbl!A:C,3,FALSE)</f>
        <v>OR</v>
      </c>
    </row>
    <row r="1678" spans="1:13" x14ac:dyDescent="0.25">
      <c r="A1678" s="5" t="s">
        <v>141</v>
      </c>
      <c r="B1678" s="5" t="s">
        <v>15</v>
      </c>
      <c r="C1678" s="5" t="s">
        <v>16</v>
      </c>
      <c r="D1678" s="5" t="s">
        <v>60</v>
      </c>
      <c r="E1678" s="5" t="s">
        <v>181</v>
      </c>
      <c r="F1678" s="5" t="s">
        <v>185</v>
      </c>
      <c r="G1678" s="3" t="str">
        <f>VLOOKUP(D1678,[1]tab_gl_segment_4!A:D,3,FALSE)</f>
        <v>SURVEYING</v>
      </c>
      <c r="H1678" s="4">
        <v>0</v>
      </c>
      <c r="I1678" s="4">
        <v>0</v>
      </c>
      <c r="J1678" s="4">
        <v>0</v>
      </c>
      <c r="K1678" s="4">
        <v>0</v>
      </c>
      <c r="L1678" s="3" t="str">
        <f>VLOOKUP(F1678,[1]demo_job_tbl!A:E,4,FALSE)</f>
        <v>NORTH SIDE HS BUD REALLOCATION</v>
      </c>
      <c r="M1678" s="5" t="str">
        <f>VLOOKUP(F1678,[1]demo_job_tbl!A:C,3,FALSE)</f>
        <v>OR</v>
      </c>
    </row>
    <row r="1679" spans="1:13" x14ac:dyDescent="0.25">
      <c r="A1679" s="5" t="s">
        <v>141</v>
      </c>
      <c r="B1679" s="5" t="s">
        <v>15</v>
      </c>
      <c r="C1679" s="5" t="s">
        <v>16</v>
      </c>
      <c r="D1679" s="5" t="s">
        <v>62</v>
      </c>
      <c r="E1679" s="5" t="s">
        <v>181</v>
      </c>
      <c r="F1679" s="5" t="s">
        <v>185</v>
      </c>
      <c r="G1679" s="3" t="str">
        <f>VLOOKUP(D1679,[1]tab_gl_segment_4!A:D,3,FALSE)</f>
        <v>TEST &amp; BALANCE</v>
      </c>
      <c r="H1679" s="4">
        <v>0</v>
      </c>
      <c r="I1679" s="4">
        <v>0</v>
      </c>
      <c r="J1679" s="4">
        <v>0</v>
      </c>
      <c r="K1679" s="4">
        <v>0</v>
      </c>
      <c r="L1679" s="3" t="str">
        <f>VLOOKUP(F1679,[1]demo_job_tbl!A:E,4,FALSE)</f>
        <v>NORTH SIDE HS BUD REALLOCATION</v>
      </c>
      <c r="M1679" s="5" t="str">
        <f>VLOOKUP(F1679,[1]demo_job_tbl!A:C,3,FALSE)</f>
        <v>OR</v>
      </c>
    </row>
    <row r="1680" spans="1:13" x14ac:dyDescent="0.25">
      <c r="A1680" s="5" t="s">
        <v>141</v>
      </c>
      <c r="B1680" s="5" t="s">
        <v>15</v>
      </c>
      <c r="C1680" s="5" t="s">
        <v>16</v>
      </c>
      <c r="D1680" s="5" t="s">
        <v>147</v>
      </c>
      <c r="E1680" s="5" t="s">
        <v>181</v>
      </c>
      <c r="F1680" s="5" t="s">
        <v>185</v>
      </c>
      <c r="G1680" s="3" t="str">
        <f>VLOOKUP(D1680,[1]tab_gl_segment_4!A:D,3,FALSE)</f>
        <v>UTILITY COSTS-CONSTRUCTION</v>
      </c>
      <c r="H1680" s="4">
        <v>0</v>
      </c>
      <c r="I1680" s="4">
        <v>0</v>
      </c>
      <c r="J1680" s="4">
        <v>0</v>
      </c>
      <c r="K1680" s="4">
        <v>0</v>
      </c>
      <c r="L1680" s="3" t="str">
        <f>VLOOKUP(F1680,[1]demo_job_tbl!A:E,4,FALSE)</f>
        <v>NORTH SIDE HS BUD REALLOCATION</v>
      </c>
      <c r="M1680" s="5" t="str">
        <f>VLOOKUP(F1680,[1]demo_job_tbl!A:C,3,FALSE)</f>
        <v>OR</v>
      </c>
    </row>
    <row r="1681" spans="1:13" x14ac:dyDescent="0.25">
      <c r="A1681" s="5" t="s">
        <v>141</v>
      </c>
      <c r="B1681" s="5" t="s">
        <v>15</v>
      </c>
      <c r="C1681" s="5" t="s">
        <v>72</v>
      </c>
      <c r="D1681" s="5" t="s">
        <v>17</v>
      </c>
      <c r="E1681" s="5" t="s">
        <v>181</v>
      </c>
      <c r="F1681" s="5" t="s">
        <v>185</v>
      </c>
      <c r="G1681" s="3" t="str">
        <f>VLOOKUP(D1681,[1]tab_gl_segment_4!A:D,3,FALSE)</f>
        <v>FURNITURE, FIXTURE &amp; EQUIPMENT</v>
      </c>
      <c r="H1681" s="4">
        <v>0</v>
      </c>
      <c r="I1681" s="4">
        <v>0</v>
      </c>
      <c r="J1681" s="4">
        <v>0</v>
      </c>
      <c r="K1681" s="4">
        <v>0</v>
      </c>
      <c r="L1681" s="3" t="str">
        <f>VLOOKUP(F1681,[1]demo_job_tbl!A:E,4,FALSE)</f>
        <v>NORTH SIDE HS BUD REALLOCATION</v>
      </c>
      <c r="M1681" s="5" t="str">
        <f>VLOOKUP(F1681,[1]demo_job_tbl!A:C,3,FALSE)</f>
        <v>OR</v>
      </c>
    </row>
    <row r="1682" spans="1:13" x14ac:dyDescent="0.25">
      <c r="A1682" s="5" t="s">
        <v>141</v>
      </c>
      <c r="B1682" s="5" t="s">
        <v>15</v>
      </c>
      <c r="C1682" s="5" t="s">
        <v>16</v>
      </c>
      <c r="D1682" s="5" t="s">
        <v>40</v>
      </c>
      <c r="E1682" s="5" t="s">
        <v>181</v>
      </c>
      <c r="F1682" s="5" t="s">
        <v>186</v>
      </c>
      <c r="G1682" s="3" t="str">
        <f>VLOOKUP(D1682,[1]tab_gl_segment_4!A:D,3,FALSE)</f>
        <v>A/E ALLOWANCES</v>
      </c>
      <c r="H1682" s="4">
        <v>3150</v>
      </c>
      <c r="I1682" s="4">
        <v>0</v>
      </c>
      <c r="J1682" s="4">
        <v>3150</v>
      </c>
      <c r="K1682" s="4">
        <v>0</v>
      </c>
      <c r="L1682" s="3" t="str">
        <f>VLOOKUP(F1682,[1]demo_job_tbl!A:E,4,FALSE)</f>
        <v>NORTH SIDE HS MARQUEE</v>
      </c>
      <c r="M1682" s="5" t="str">
        <f>VLOOKUP(F1682,[1]demo_job_tbl!A:C,3,FALSE)</f>
        <v>OR</v>
      </c>
    </row>
    <row r="1683" spans="1:13" x14ac:dyDescent="0.25">
      <c r="A1683" s="5" t="s">
        <v>141</v>
      </c>
      <c r="B1683" s="5" t="s">
        <v>15</v>
      </c>
      <c r="C1683" s="5" t="s">
        <v>16</v>
      </c>
      <c r="D1683" s="5" t="s">
        <v>43</v>
      </c>
      <c r="E1683" s="5" t="s">
        <v>142</v>
      </c>
      <c r="F1683" s="5" t="s">
        <v>186</v>
      </c>
      <c r="G1683" s="3" t="str">
        <f>VLOOKUP(D1683,[1]tab_gl_segment_4!A:D,3,FALSE)</f>
        <v>DESIGN SERVICES</v>
      </c>
      <c r="H1683" s="4">
        <v>0</v>
      </c>
      <c r="I1683" s="4">
        <v>0</v>
      </c>
      <c r="J1683" s="4">
        <v>0</v>
      </c>
      <c r="K1683" s="4">
        <v>0</v>
      </c>
      <c r="L1683" s="3" t="str">
        <f>VLOOKUP(F1683,[1]demo_job_tbl!A:E,4,FALSE)</f>
        <v>NORTH SIDE HS MARQUEE</v>
      </c>
      <c r="M1683" s="5" t="str">
        <f>VLOOKUP(F1683,[1]demo_job_tbl!A:C,3,FALSE)</f>
        <v>OR</v>
      </c>
    </row>
    <row r="1684" spans="1:13" x14ac:dyDescent="0.25">
      <c r="A1684" s="5" t="s">
        <v>141</v>
      </c>
      <c r="B1684" s="5" t="s">
        <v>15</v>
      </c>
      <c r="C1684" s="5" t="s">
        <v>16</v>
      </c>
      <c r="D1684" s="5" t="s">
        <v>43</v>
      </c>
      <c r="E1684" s="5" t="s">
        <v>181</v>
      </c>
      <c r="F1684" s="5" t="s">
        <v>186</v>
      </c>
      <c r="G1684" s="3" t="str">
        <f>VLOOKUP(D1684,[1]tab_gl_segment_4!A:D,3,FALSE)</f>
        <v>DESIGN SERVICES</v>
      </c>
      <c r="H1684" s="4">
        <v>6375.36</v>
      </c>
      <c r="I1684" s="4">
        <v>0</v>
      </c>
      <c r="J1684" s="4">
        <v>6375.36</v>
      </c>
      <c r="K1684" s="4">
        <v>0</v>
      </c>
      <c r="L1684" s="3" t="str">
        <f>VLOOKUP(F1684,[1]demo_job_tbl!A:E,4,FALSE)</f>
        <v>NORTH SIDE HS MARQUEE</v>
      </c>
      <c r="M1684" s="5" t="str">
        <f>VLOOKUP(F1684,[1]demo_job_tbl!A:C,3,FALSE)</f>
        <v>OR</v>
      </c>
    </row>
    <row r="1685" spans="1:13" x14ac:dyDescent="0.25">
      <c r="A1685" s="5" t="s">
        <v>141</v>
      </c>
      <c r="B1685" s="5" t="s">
        <v>15</v>
      </c>
      <c r="C1685" s="5" t="s">
        <v>16</v>
      </c>
      <c r="D1685" s="5" t="s">
        <v>44</v>
      </c>
      <c r="E1685" s="5" t="s">
        <v>142</v>
      </c>
      <c r="F1685" s="5" t="s">
        <v>186</v>
      </c>
      <c r="G1685" s="3" t="str">
        <f>VLOOKUP(D1685,[1]tab_gl_segment_4!A:D,3,FALSE)</f>
        <v>CONSTRUCTION COST BUDGET</v>
      </c>
      <c r="H1685" s="4">
        <v>0</v>
      </c>
      <c r="I1685" s="4">
        <v>0</v>
      </c>
      <c r="J1685" s="4">
        <v>0</v>
      </c>
      <c r="K1685" s="4">
        <v>0</v>
      </c>
      <c r="L1685" s="3" t="str">
        <f>VLOOKUP(F1685,[1]demo_job_tbl!A:E,4,FALSE)</f>
        <v>NORTH SIDE HS MARQUEE</v>
      </c>
      <c r="M1685" s="5" t="str">
        <f>VLOOKUP(F1685,[1]demo_job_tbl!A:C,3,FALSE)</f>
        <v>OR</v>
      </c>
    </row>
    <row r="1686" spans="1:13" x14ac:dyDescent="0.25">
      <c r="A1686" s="5" t="s">
        <v>141</v>
      </c>
      <c r="B1686" s="5" t="s">
        <v>15</v>
      </c>
      <c r="C1686" s="5" t="s">
        <v>16</v>
      </c>
      <c r="D1686" s="5" t="s">
        <v>44</v>
      </c>
      <c r="E1686" s="5" t="s">
        <v>181</v>
      </c>
      <c r="F1686" s="5" t="s">
        <v>186</v>
      </c>
      <c r="G1686" s="3" t="str">
        <f>VLOOKUP(D1686,[1]tab_gl_segment_4!A:D,3,FALSE)</f>
        <v>CONSTRUCTION COST BUDGET</v>
      </c>
      <c r="H1686" s="4">
        <v>0</v>
      </c>
      <c r="I1686" s="4">
        <v>0</v>
      </c>
      <c r="J1686" s="4">
        <v>0</v>
      </c>
      <c r="K1686" s="4">
        <v>0</v>
      </c>
      <c r="L1686" s="3" t="str">
        <f>VLOOKUP(F1686,[1]demo_job_tbl!A:E,4,FALSE)</f>
        <v>NORTH SIDE HS MARQUEE</v>
      </c>
      <c r="M1686" s="5" t="str">
        <f>VLOOKUP(F1686,[1]demo_job_tbl!A:C,3,FALSE)</f>
        <v>OR</v>
      </c>
    </row>
    <row r="1687" spans="1:13" x14ac:dyDescent="0.25">
      <c r="A1687" s="5" t="s">
        <v>141</v>
      </c>
      <c r="B1687" s="5" t="s">
        <v>15</v>
      </c>
      <c r="C1687" s="5" t="s">
        <v>16</v>
      </c>
      <c r="D1687" s="5" t="s">
        <v>45</v>
      </c>
      <c r="E1687" s="5" t="s">
        <v>142</v>
      </c>
      <c r="F1687" s="5" t="s">
        <v>186</v>
      </c>
      <c r="G1687" s="3" t="str">
        <f>VLOOKUP(D1687,[1]tab_gl_segment_4!A:D,3,FALSE)</f>
        <v>IN CONTRACT CONSTRUC ALLOWANCE</v>
      </c>
      <c r="H1687" s="4">
        <v>0</v>
      </c>
      <c r="I1687" s="4">
        <v>0</v>
      </c>
      <c r="J1687" s="4">
        <v>0</v>
      </c>
      <c r="K1687" s="4">
        <v>0</v>
      </c>
      <c r="L1687" s="3" t="str">
        <f>VLOOKUP(F1687,[1]demo_job_tbl!A:E,4,FALSE)</f>
        <v>NORTH SIDE HS MARQUEE</v>
      </c>
      <c r="M1687" s="5" t="str">
        <f>VLOOKUP(F1687,[1]demo_job_tbl!A:C,3,FALSE)</f>
        <v>OR</v>
      </c>
    </row>
    <row r="1688" spans="1:13" x14ac:dyDescent="0.25">
      <c r="A1688" s="5" t="s">
        <v>141</v>
      </c>
      <c r="B1688" s="5" t="s">
        <v>15</v>
      </c>
      <c r="C1688" s="5" t="s">
        <v>16</v>
      </c>
      <c r="D1688" s="5" t="s">
        <v>45</v>
      </c>
      <c r="E1688" s="5" t="s">
        <v>181</v>
      </c>
      <c r="F1688" s="5" t="s">
        <v>186</v>
      </c>
      <c r="G1688" s="3" t="str">
        <f>VLOOKUP(D1688,[1]tab_gl_segment_4!A:D,3,FALSE)</f>
        <v>IN CONTRACT CONSTRUC ALLOWANCE</v>
      </c>
      <c r="H1688" s="4">
        <v>0</v>
      </c>
      <c r="I1688" s="4">
        <v>0</v>
      </c>
      <c r="J1688" s="4">
        <v>0</v>
      </c>
      <c r="K1688" s="4">
        <v>0</v>
      </c>
      <c r="L1688" s="3" t="str">
        <f>VLOOKUP(F1688,[1]demo_job_tbl!A:E,4,FALSE)</f>
        <v>NORTH SIDE HS MARQUEE</v>
      </c>
      <c r="M1688" s="5" t="str">
        <f>VLOOKUP(F1688,[1]demo_job_tbl!A:C,3,FALSE)</f>
        <v>OR</v>
      </c>
    </row>
    <row r="1689" spans="1:13" x14ac:dyDescent="0.25">
      <c r="A1689" s="5" t="s">
        <v>141</v>
      </c>
      <c r="B1689" s="5" t="s">
        <v>15</v>
      </c>
      <c r="C1689" s="5" t="s">
        <v>16</v>
      </c>
      <c r="D1689" s="5" t="s">
        <v>48</v>
      </c>
      <c r="E1689" s="5" t="s">
        <v>181</v>
      </c>
      <c r="F1689" s="5" t="s">
        <v>186</v>
      </c>
      <c r="G1689" s="3" t="str">
        <f>VLOOKUP(D1689,[1]tab_gl_segment_4!A:D,3,FALSE)</f>
        <v>JOC CONTINGENCY</v>
      </c>
      <c r="H1689" s="4">
        <v>0</v>
      </c>
      <c r="I1689" s="4">
        <v>0</v>
      </c>
      <c r="J1689" s="4">
        <v>0</v>
      </c>
      <c r="K1689" s="4">
        <v>0</v>
      </c>
      <c r="L1689" s="3" t="str">
        <f>VLOOKUP(F1689,[1]demo_job_tbl!A:E,4,FALSE)</f>
        <v>NORTH SIDE HS MARQUEE</v>
      </c>
      <c r="M1689" s="5" t="str">
        <f>VLOOKUP(F1689,[1]demo_job_tbl!A:C,3,FALSE)</f>
        <v>OR</v>
      </c>
    </row>
    <row r="1690" spans="1:13" x14ac:dyDescent="0.25">
      <c r="A1690" s="5" t="s">
        <v>141</v>
      </c>
      <c r="B1690" s="5" t="s">
        <v>15</v>
      </c>
      <c r="C1690" s="5" t="s">
        <v>16</v>
      </c>
      <c r="D1690" s="5" t="s">
        <v>48</v>
      </c>
      <c r="E1690" s="5" t="s">
        <v>142</v>
      </c>
      <c r="F1690" s="5" t="s">
        <v>186</v>
      </c>
      <c r="G1690" s="3" t="str">
        <f>VLOOKUP(D1690,[1]tab_gl_segment_4!A:D,3,FALSE)</f>
        <v>JOC CONTINGENCY</v>
      </c>
      <c r="H1690" s="4">
        <v>0</v>
      </c>
      <c r="I1690" s="4">
        <v>0</v>
      </c>
      <c r="J1690" s="4">
        <v>0</v>
      </c>
      <c r="K1690" s="4">
        <v>0</v>
      </c>
      <c r="L1690" s="3" t="str">
        <f>VLOOKUP(F1690,[1]demo_job_tbl!A:E,4,FALSE)</f>
        <v>NORTH SIDE HS MARQUEE</v>
      </c>
      <c r="M1690" s="5" t="str">
        <f>VLOOKUP(F1690,[1]demo_job_tbl!A:C,3,FALSE)</f>
        <v>OR</v>
      </c>
    </row>
    <row r="1691" spans="1:13" x14ac:dyDescent="0.25">
      <c r="A1691" s="5" t="s">
        <v>141</v>
      </c>
      <c r="B1691" s="5" t="s">
        <v>15</v>
      </c>
      <c r="C1691" s="5" t="s">
        <v>16</v>
      </c>
      <c r="D1691" s="5" t="s">
        <v>50</v>
      </c>
      <c r="E1691" s="5" t="s">
        <v>142</v>
      </c>
      <c r="F1691" s="5" t="s">
        <v>186</v>
      </c>
      <c r="G1691" s="3" t="str">
        <f>VLOOKUP(D1691,[1]tab_gl_segment_4!A:D,3,FALSE)</f>
        <v>GEOTECH</v>
      </c>
      <c r="H1691" s="4">
        <v>0</v>
      </c>
      <c r="I1691" s="4">
        <v>0</v>
      </c>
      <c r="J1691" s="4">
        <v>0</v>
      </c>
      <c r="K1691" s="4">
        <v>0</v>
      </c>
      <c r="L1691" s="3" t="str">
        <f>VLOOKUP(F1691,[1]demo_job_tbl!A:E,4,FALSE)</f>
        <v>NORTH SIDE HS MARQUEE</v>
      </c>
      <c r="M1691" s="5" t="str">
        <f>VLOOKUP(F1691,[1]demo_job_tbl!A:C,3,FALSE)</f>
        <v>OR</v>
      </c>
    </row>
    <row r="1692" spans="1:13" x14ac:dyDescent="0.25">
      <c r="A1692" s="5" t="s">
        <v>141</v>
      </c>
      <c r="B1692" s="5" t="s">
        <v>15</v>
      </c>
      <c r="C1692" s="5" t="s">
        <v>16</v>
      </c>
      <c r="D1692" s="5" t="s">
        <v>50</v>
      </c>
      <c r="E1692" s="5" t="s">
        <v>181</v>
      </c>
      <c r="F1692" s="5" t="s">
        <v>186</v>
      </c>
      <c r="G1692" s="3" t="str">
        <f>VLOOKUP(D1692,[1]tab_gl_segment_4!A:D,3,FALSE)</f>
        <v>GEOTECH</v>
      </c>
      <c r="H1692" s="4">
        <v>0</v>
      </c>
      <c r="I1692" s="4">
        <v>0</v>
      </c>
      <c r="J1692" s="4">
        <v>0</v>
      </c>
      <c r="K1692" s="4">
        <v>0</v>
      </c>
      <c r="L1692" s="3" t="str">
        <f>VLOOKUP(F1692,[1]demo_job_tbl!A:E,4,FALSE)</f>
        <v>NORTH SIDE HS MARQUEE</v>
      </c>
      <c r="M1692" s="5" t="str">
        <f>VLOOKUP(F1692,[1]demo_job_tbl!A:C,3,FALSE)</f>
        <v>OR</v>
      </c>
    </row>
    <row r="1693" spans="1:13" x14ac:dyDescent="0.25">
      <c r="A1693" s="5" t="s">
        <v>141</v>
      </c>
      <c r="B1693" s="5" t="s">
        <v>15</v>
      </c>
      <c r="C1693" s="5" t="s">
        <v>16</v>
      </c>
      <c r="D1693" s="5" t="s">
        <v>54</v>
      </c>
      <c r="E1693" s="5" t="s">
        <v>142</v>
      </c>
      <c r="F1693" s="5" t="s">
        <v>186</v>
      </c>
      <c r="G1693" s="3" t="str">
        <f>VLOOKUP(D1693,[1]tab_gl_segment_4!A:D,3,FALSE)</f>
        <v>JOB ORDER CONTRACT</v>
      </c>
      <c r="H1693" s="4">
        <v>0</v>
      </c>
      <c r="I1693" s="4">
        <v>0</v>
      </c>
      <c r="J1693" s="4">
        <v>0</v>
      </c>
      <c r="K1693" s="4">
        <v>0</v>
      </c>
      <c r="L1693" s="3" t="str">
        <f>VLOOKUP(F1693,[1]demo_job_tbl!A:E,4,FALSE)</f>
        <v>NORTH SIDE HS MARQUEE</v>
      </c>
      <c r="M1693" s="5" t="str">
        <f>VLOOKUP(F1693,[1]demo_job_tbl!A:C,3,FALSE)</f>
        <v>OR</v>
      </c>
    </row>
    <row r="1694" spans="1:13" x14ac:dyDescent="0.25">
      <c r="A1694" s="5" t="s">
        <v>141</v>
      </c>
      <c r="B1694" s="5" t="s">
        <v>15</v>
      </c>
      <c r="C1694" s="5" t="s">
        <v>16</v>
      </c>
      <c r="D1694" s="5" t="s">
        <v>54</v>
      </c>
      <c r="E1694" s="5" t="s">
        <v>181</v>
      </c>
      <c r="F1694" s="5" t="s">
        <v>186</v>
      </c>
      <c r="G1694" s="3" t="str">
        <f>VLOOKUP(D1694,[1]tab_gl_segment_4!A:D,3,FALSE)</f>
        <v>JOB ORDER CONTRACT</v>
      </c>
      <c r="H1694" s="4">
        <v>0</v>
      </c>
      <c r="I1694" s="4">
        <v>0</v>
      </c>
      <c r="J1694" s="4">
        <v>0</v>
      </c>
      <c r="K1694" s="4">
        <v>0</v>
      </c>
      <c r="L1694" s="3" t="str">
        <f>VLOOKUP(F1694,[1]demo_job_tbl!A:E,4,FALSE)</f>
        <v>NORTH SIDE HS MARQUEE</v>
      </c>
      <c r="M1694" s="5" t="str">
        <f>VLOOKUP(F1694,[1]demo_job_tbl!A:C,3,FALSE)</f>
        <v>OR</v>
      </c>
    </row>
    <row r="1695" spans="1:13" x14ac:dyDescent="0.25">
      <c r="A1695" s="5" t="s">
        <v>141</v>
      </c>
      <c r="B1695" s="5" t="s">
        <v>15</v>
      </c>
      <c r="C1695" s="5" t="s">
        <v>16</v>
      </c>
      <c r="D1695" s="5" t="s">
        <v>56</v>
      </c>
      <c r="E1695" s="5" t="s">
        <v>142</v>
      </c>
      <c r="F1695" s="5" t="s">
        <v>186</v>
      </c>
      <c r="G1695" s="3" t="str">
        <f>VLOOKUP(D1695,[1]tab_gl_segment_4!A:D,3,FALSE)</f>
        <v>MATERIAL TESTING</v>
      </c>
      <c r="H1695" s="4">
        <v>0</v>
      </c>
      <c r="I1695" s="4">
        <v>0</v>
      </c>
      <c r="J1695" s="4">
        <v>0</v>
      </c>
      <c r="K1695" s="4">
        <v>0</v>
      </c>
      <c r="L1695" s="3" t="str">
        <f>VLOOKUP(F1695,[1]demo_job_tbl!A:E,4,FALSE)</f>
        <v>NORTH SIDE HS MARQUEE</v>
      </c>
      <c r="M1695" s="5" t="str">
        <f>VLOOKUP(F1695,[1]demo_job_tbl!A:C,3,FALSE)</f>
        <v>OR</v>
      </c>
    </row>
    <row r="1696" spans="1:13" x14ac:dyDescent="0.25">
      <c r="A1696" s="5" t="s">
        <v>141</v>
      </c>
      <c r="B1696" s="5" t="s">
        <v>15</v>
      </c>
      <c r="C1696" s="5" t="s">
        <v>16</v>
      </c>
      <c r="D1696" s="5" t="s">
        <v>56</v>
      </c>
      <c r="E1696" s="5" t="s">
        <v>181</v>
      </c>
      <c r="F1696" s="5" t="s">
        <v>186</v>
      </c>
      <c r="G1696" s="3" t="str">
        <f>VLOOKUP(D1696,[1]tab_gl_segment_4!A:D,3,FALSE)</f>
        <v>MATERIAL TESTING</v>
      </c>
      <c r="H1696" s="4">
        <v>0</v>
      </c>
      <c r="I1696" s="4">
        <v>0</v>
      </c>
      <c r="J1696" s="4">
        <v>0</v>
      </c>
      <c r="K1696" s="4">
        <v>0</v>
      </c>
      <c r="L1696" s="3" t="str">
        <f>VLOOKUP(F1696,[1]demo_job_tbl!A:E,4,FALSE)</f>
        <v>NORTH SIDE HS MARQUEE</v>
      </c>
      <c r="M1696" s="5" t="str">
        <f>VLOOKUP(F1696,[1]demo_job_tbl!A:C,3,FALSE)</f>
        <v>OR</v>
      </c>
    </row>
    <row r="1697" spans="1:13" x14ac:dyDescent="0.25">
      <c r="A1697" s="5" t="s">
        <v>141</v>
      </c>
      <c r="B1697" s="5" t="s">
        <v>15</v>
      </c>
      <c r="C1697" s="5" t="s">
        <v>16</v>
      </c>
      <c r="D1697" s="5" t="s">
        <v>57</v>
      </c>
      <c r="E1697" s="5" t="s">
        <v>142</v>
      </c>
      <c r="F1697" s="5" t="s">
        <v>186</v>
      </c>
      <c r="G1697" s="3" t="str">
        <f>VLOOKUP(D1697,[1]tab_gl_segment_4!A:D,3,FALSE)</f>
        <v>A/E REIMBURSABLES</v>
      </c>
      <c r="H1697" s="4">
        <v>0</v>
      </c>
      <c r="I1697" s="4">
        <v>0</v>
      </c>
      <c r="J1697" s="4">
        <v>0</v>
      </c>
      <c r="K1697" s="4">
        <v>0</v>
      </c>
      <c r="L1697" s="3" t="str">
        <f>VLOOKUP(F1697,[1]demo_job_tbl!A:E,4,FALSE)</f>
        <v>NORTH SIDE HS MARQUEE</v>
      </c>
      <c r="M1697" s="5" t="str">
        <f>VLOOKUP(F1697,[1]demo_job_tbl!A:C,3,FALSE)</f>
        <v>OR</v>
      </c>
    </row>
    <row r="1698" spans="1:13" x14ac:dyDescent="0.25">
      <c r="A1698" s="5" t="s">
        <v>141</v>
      </c>
      <c r="B1698" s="5" t="s">
        <v>15</v>
      </c>
      <c r="C1698" s="5" t="s">
        <v>16</v>
      </c>
      <c r="D1698" s="5" t="s">
        <v>57</v>
      </c>
      <c r="E1698" s="5" t="s">
        <v>181</v>
      </c>
      <c r="F1698" s="5" t="s">
        <v>186</v>
      </c>
      <c r="G1698" s="3" t="str">
        <f>VLOOKUP(D1698,[1]tab_gl_segment_4!A:D,3,FALSE)</f>
        <v>A/E REIMBURSABLES</v>
      </c>
      <c r="H1698" s="4">
        <v>0</v>
      </c>
      <c r="I1698" s="4">
        <v>0</v>
      </c>
      <c r="J1698" s="4">
        <v>0</v>
      </c>
      <c r="K1698" s="4">
        <v>0</v>
      </c>
      <c r="L1698" s="3" t="str">
        <f>VLOOKUP(F1698,[1]demo_job_tbl!A:E,4,FALSE)</f>
        <v>NORTH SIDE HS MARQUEE</v>
      </c>
      <c r="M1698" s="5" t="str">
        <f>VLOOKUP(F1698,[1]demo_job_tbl!A:C,3,FALSE)</f>
        <v>OR</v>
      </c>
    </row>
    <row r="1699" spans="1:13" x14ac:dyDescent="0.25">
      <c r="A1699" s="5" t="s">
        <v>141</v>
      </c>
      <c r="B1699" s="5" t="s">
        <v>15</v>
      </c>
      <c r="C1699" s="5" t="s">
        <v>16</v>
      </c>
      <c r="D1699" s="5" t="s">
        <v>59</v>
      </c>
      <c r="E1699" s="5" t="s">
        <v>142</v>
      </c>
      <c r="F1699" s="5" t="s">
        <v>186</v>
      </c>
      <c r="G1699" s="3" t="str">
        <f>VLOOKUP(D1699,[1]tab_gl_segment_4!A:D,3,FALSE)</f>
        <v>PERMIT/FEE REIMBURSEMENT</v>
      </c>
      <c r="H1699" s="4">
        <v>0</v>
      </c>
      <c r="I1699" s="4">
        <v>0</v>
      </c>
      <c r="J1699" s="4">
        <v>0</v>
      </c>
      <c r="K1699" s="4">
        <v>0</v>
      </c>
      <c r="L1699" s="3" t="str">
        <f>VLOOKUP(F1699,[1]demo_job_tbl!A:E,4,FALSE)</f>
        <v>NORTH SIDE HS MARQUEE</v>
      </c>
      <c r="M1699" s="5" t="str">
        <f>VLOOKUP(F1699,[1]demo_job_tbl!A:C,3,FALSE)</f>
        <v>OR</v>
      </c>
    </row>
    <row r="1700" spans="1:13" x14ac:dyDescent="0.25">
      <c r="A1700" s="5" t="s">
        <v>141</v>
      </c>
      <c r="B1700" s="5" t="s">
        <v>15</v>
      </c>
      <c r="C1700" s="5" t="s">
        <v>16</v>
      </c>
      <c r="D1700" s="5" t="s">
        <v>59</v>
      </c>
      <c r="E1700" s="5" t="s">
        <v>181</v>
      </c>
      <c r="F1700" s="5" t="s">
        <v>186</v>
      </c>
      <c r="G1700" s="3" t="str">
        <f>VLOOKUP(D1700,[1]tab_gl_segment_4!A:D,3,FALSE)</f>
        <v>PERMIT/FEE REIMBURSEMENT</v>
      </c>
      <c r="H1700" s="4">
        <v>0</v>
      </c>
      <c r="I1700" s="4">
        <v>0</v>
      </c>
      <c r="J1700" s="4">
        <v>0</v>
      </c>
      <c r="K1700" s="4">
        <v>0</v>
      </c>
      <c r="L1700" s="3" t="str">
        <f>VLOOKUP(F1700,[1]demo_job_tbl!A:E,4,FALSE)</f>
        <v>NORTH SIDE HS MARQUEE</v>
      </c>
      <c r="M1700" s="5" t="str">
        <f>VLOOKUP(F1700,[1]demo_job_tbl!A:C,3,FALSE)</f>
        <v>OR</v>
      </c>
    </row>
    <row r="1701" spans="1:13" x14ac:dyDescent="0.25">
      <c r="A1701" s="5" t="s">
        <v>141</v>
      </c>
      <c r="B1701" s="5" t="s">
        <v>15</v>
      </c>
      <c r="C1701" s="5" t="s">
        <v>16</v>
      </c>
      <c r="D1701" s="5" t="s">
        <v>60</v>
      </c>
      <c r="E1701" s="5" t="s">
        <v>142</v>
      </c>
      <c r="F1701" s="5" t="s">
        <v>186</v>
      </c>
      <c r="G1701" s="3" t="str">
        <f>VLOOKUP(D1701,[1]tab_gl_segment_4!A:D,3,FALSE)</f>
        <v>SURVEYING</v>
      </c>
      <c r="H1701" s="4">
        <v>0</v>
      </c>
      <c r="I1701" s="4">
        <v>0</v>
      </c>
      <c r="J1701" s="4">
        <v>0</v>
      </c>
      <c r="K1701" s="4">
        <v>0</v>
      </c>
      <c r="L1701" s="3" t="str">
        <f>VLOOKUP(F1701,[1]demo_job_tbl!A:E,4,FALSE)</f>
        <v>NORTH SIDE HS MARQUEE</v>
      </c>
      <c r="M1701" s="5" t="str">
        <f>VLOOKUP(F1701,[1]demo_job_tbl!A:C,3,FALSE)</f>
        <v>OR</v>
      </c>
    </row>
    <row r="1702" spans="1:13" x14ac:dyDescent="0.25">
      <c r="A1702" s="5" t="s">
        <v>141</v>
      </c>
      <c r="B1702" s="5" t="s">
        <v>15</v>
      </c>
      <c r="C1702" s="5" t="s">
        <v>16</v>
      </c>
      <c r="D1702" s="5" t="s">
        <v>60</v>
      </c>
      <c r="E1702" s="5" t="s">
        <v>181</v>
      </c>
      <c r="F1702" s="5" t="s">
        <v>186</v>
      </c>
      <c r="G1702" s="3" t="str">
        <f>VLOOKUP(D1702,[1]tab_gl_segment_4!A:D,3,FALSE)</f>
        <v>SURVEYING</v>
      </c>
      <c r="H1702" s="4">
        <v>0</v>
      </c>
      <c r="I1702" s="4">
        <v>0</v>
      </c>
      <c r="J1702" s="4">
        <v>0</v>
      </c>
      <c r="K1702" s="4">
        <v>0</v>
      </c>
      <c r="L1702" s="3" t="str">
        <f>VLOOKUP(F1702,[1]demo_job_tbl!A:E,4,FALSE)</f>
        <v>NORTH SIDE HS MARQUEE</v>
      </c>
      <c r="M1702" s="5" t="str">
        <f>VLOOKUP(F1702,[1]demo_job_tbl!A:C,3,FALSE)</f>
        <v>OR</v>
      </c>
    </row>
    <row r="1703" spans="1:13" x14ac:dyDescent="0.25">
      <c r="A1703" s="5" t="s">
        <v>141</v>
      </c>
      <c r="B1703" s="5" t="s">
        <v>15</v>
      </c>
      <c r="C1703" s="5" t="s">
        <v>29</v>
      </c>
      <c r="D1703" s="5" t="s">
        <v>30</v>
      </c>
      <c r="E1703" s="5" t="s">
        <v>22</v>
      </c>
      <c r="F1703" s="5" t="s">
        <v>187</v>
      </c>
      <c r="G1703" s="3" t="str">
        <f>VLOOKUP(D1703,[1]tab_gl_segment_4!A:D,3,FALSE)</f>
        <v>OVERTIME COST</v>
      </c>
      <c r="H1703" s="4">
        <v>0</v>
      </c>
      <c r="I1703" s="4">
        <v>0</v>
      </c>
      <c r="J1703" s="4">
        <v>0</v>
      </c>
      <c r="K1703" s="4">
        <v>0</v>
      </c>
      <c r="L1703" s="3" t="str">
        <f>VLOOKUP(F1703,[1]demo_job_tbl!A:E,4,FALSE)</f>
        <v>POLY HS ATHLETIC RENO</v>
      </c>
      <c r="M1703" s="5" t="str">
        <f>VLOOKUP(F1703,[1]demo_job_tbl!A:C,3,FALSE)</f>
        <v>OR</v>
      </c>
    </row>
    <row r="1704" spans="1:13" x14ac:dyDescent="0.25">
      <c r="A1704" s="5" t="s">
        <v>141</v>
      </c>
      <c r="B1704" s="5" t="s">
        <v>15</v>
      </c>
      <c r="C1704" s="5" t="s">
        <v>149</v>
      </c>
      <c r="D1704" s="5" t="s">
        <v>30</v>
      </c>
      <c r="E1704" s="5" t="s">
        <v>22</v>
      </c>
      <c r="F1704" s="5" t="s">
        <v>187</v>
      </c>
      <c r="G1704" s="3" t="str">
        <f>VLOOKUP(D1704,[1]tab_gl_segment_4!A:D,3,FALSE)</f>
        <v>OVERTIME COST</v>
      </c>
      <c r="H1704" s="4">
        <v>0</v>
      </c>
      <c r="I1704" s="4">
        <v>0</v>
      </c>
      <c r="J1704" s="4">
        <v>0</v>
      </c>
      <c r="K1704" s="4">
        <v>0</v>
      </c>
      <c r="L1704" s="3" t="str">
        <f>VLOOKUP(F1704,[1]demo_job_tbl!A:E,4,FALSE)</f>
        <v>POLY HS ATHLETIC RENO</v>
      </c>
      <c r="M1704" s="5" t="str">
        <f>VLOOKUP(F1704,[1]demo_job_tbl!A:C,3,FALSE)</f>
        <v>OR</v>
      </c>
    </row>
    <row r="1705" spans="1:13" x14ac:dyDescent="0.25">
      <c r="A1705" s="5" t="s">
        <v>141</v>
      </c>
      <c r="B1705" s="5" t="s">
        <v>15</v>
      </c>
      <c r="C1705" s="5" t="s">
        <v>33</v>
      </c>
      <c r="D1705" s="5" t="s">
        <v>30</v>
      </c>
      <c r="E1705" s="5" t="s">
        <v>22</v>
      </c>
      <c r="F1705" s="5" t="s">
        <v>187</v>
      </c>
      <c r="G1705" s="3" t="str">
        <f>VLOOKUP(D1705,[1]tab_gl_segment_4!A:D,3,FALSE)</f>
        <v>OVERTIME COST</v>
      </c>
      <c r="H1705" s="4">
        <v>0</v>
      </c>
      <c r="I1705" s="4">
        <v>0</v>
      </c>
      <c r="J1705" s="4">
        <v>0</v>
      </c>
      <c r="K1705" s="4">
        <v>0</v>
      </c>
      <c r="L1705" s="3" t="str">
        <f>VLOOKUP(F1705,[1]demo_job_tbl!A:E,4,FALSE)</f>
        <v>POLY HS ATHLETIC RENO</v>
      </c>
      <c r="M1705" s="5" t="str">
        <f>VLOOKUP(F1705,[1]demo_job_tbl!A:C,3,FALSE)</f>
        <v>OR</v>
      </c>
    </row>
    <row r="1706" spans="1:13" x14ac:dyDescent="0.25">
      <c r="A1706" s="5" t="s">
        <v>141</v>
      </c>
      <c r="B1706" s="5" t="s">
        <v>15</v>
      </c>
      <c r="C1706" s="5" t="s">
        <v>35</v>
      </c>
      <c r="D1706" s="5" t="s">
        <v>30</v>
      </c>
      <c r="E1706" s="5" t="s">
        <v>22</v>
      </c>
      <c r="F1706" s="5" t="s">
        <v>187</v>
      </c>
      <c r="G1706" s="3" t="str">
        <f>VLOOKUP(D1706,[1]tab_gl_segment_4!A:D,3,FALSE)</f>
        <v>OVERTIME COST</v>
      </c>
      <c r="H1706" s="4">
        <v>0</v>
      </c>
      <c r="I1706" s="4">
        <v>0</v>
      </c>
      <c r="J1706" s="4">
        <v>0</v>
      </c>
      <c r="K1706" s="4">
        <v>0</v>
      </c>
      <c r="L1706" s="3" t="str">
        <f>VLOOKUP(F1706,[1]demo_job_tbl!A:E,4,FALSE)</f>
        <v>POLY HS ATHLETIC RENO</v>
      </c>
      <c r="M1706" s="5" t="str">
        <f>VLOOKUP(F1706,[1]demo_job_tbl!A:C,3,FALSE)</f>
        <v>OR</v>
      </c>
    </row>
    <row r="1707" spans="1:13" x14ac:dyDescent="0.25">
      <c r="A1707" s="5" t="s">
        <v>141</v>
      </c>
      <c r="B1707" s="5" t="s">
        <v>15</v>
      </c>
      <c r="C1707" s="5" t="s">
        <v>16</v>
      </c>
      <c r="D1707" s="5" t="s">
        <v>40</v>
      </c>
      <c r="E1707" s="5" t="s">
        <v>22</v>
      </c>
      <c r="F1707" s="5" t="s">
        <v>187</v>
      </c>
      <c r="G1707" s="3" t="str">
        <f>VLOOKUP(D1707,[1]tab_gl_segment_4!A:D,3,FALSE)</f>
        <v>A/E ALLOWANCES</v>
      </c>
      <c r="H1707" s="4">
        <v>0</v>
      </c>
      <c r="I1707" s="4">
        <v>0</v>
      </c>
      <c r="J1707" s="4">
        <v>0</v>
      </c>
      <c r="K1707" s="4">
        <v>0</v>
      </c>
      <c r="L1707" s="3" t="str">
        <f>VLOOKUP(F1707,[1]demo_job_tbl!A:E,4,FALSE)</f>
        <v>POLY HS ATHLETIC RENO</v>
      </c>
      <c r="M1707" s="5" t="str">
        <f>VLOOKUP(F1707,[1]demo_job_tbl!A:C,3,FALSE)</f>
        <v>OR</v>
      </c>
    </row>
    <row r="1708" spans="1:13" x14ac:dyDescent="0.25">
      <c r="A1708" s="5" t="s">
        <v>141</v>
      </c>
      <c r="B1708" s="5" t="s">
        <v>15</v>
      </c>
      <c r="C1708" s="5" t="s">
        <v>16</v>
      </c>
      <c r="D1708" s="5" t="s">
        <v>41</v>
      </c>
      <c r="E1708" s="5" t="s">
        <v>22</v>
      </c>
      <c r="F1708" s="5" t="s">
        <v>187</v>
      </c>
      <c r="G1708" s="3" t="str">
        <f>VLOOKUP(D1708,[1]tab_gl_segment_4!A:D,3,FALSE)</f>
        <v>ACCESSIBILITY (RAS)</v>
      </c>
      <c r="H1708" s="4">
        <v>1239</v>
      </c>
      <c r="I1708" s="4">
        <v>0</v>
      </c>
      <c r="J1708" s="4">
        <v>1239</v>
      </c>
      <c r="K1708" s="4">
        <v>0</v>
      </c>
      <c r="L1708" s="3" t="str">
        <f>VLOOKUP(F1708,[1]demo_job_tbl!A:E,4,FALSE)</f>
        <v>POLY HS ATHLETIC RENO</v>
      </c>
      <c r="M1708" s="5" t="str">
        <f>VLOOKUP(F1708,[1]demo_job_tbl!A:C,3,FALSE)</f>
        <v>OR</v>
      </c>
    </row>
    <row r="1709" spans="1:13" x14ac:dyDescent="0.25">
      <c r="A1709" s="5" t="s">
        <v>141</v>
      </c>
      <c r="B1709" s="5" t="s">
        <v>15</v>
      </c>
      <c r="C1709" s="5" t="s">
        <v>16</v>
      </c>
      <c r="D1709" s="5" t="s">
        <v>42</v>
      </c>
      <c r="E1709" s="5" t="s">
        <v>22</v>
      </c>
      <c r="F1709" s="5" t="s">
        <v>187</v>
      </c>
      <c r="G1709" s="3" t="str">
        <f>VLOOKUP(D1709,[1]tab_gl_segment_4!A:D,3,FALSE)</f>
        <v>ABATEMENT</v>
      </c>
      <c r="H1709" s="4">
        <v>0</v>
      </c>
      <c r="I1709" s="4">
        <v>0</v>
      </c>
      <c r="J1709" s="4">
        <v>0</v>
      </c>
      <c r="K1709" s="4">
        <v>0</v>
      </c>
      <c r="L1709" s="3" t="str">
        <f>VLOOKUP(F1709,[1]demo_job_tbl!A:E,4,FALSE)</f>
        <v>POLY HS ATHLETIC RENO</v>
      </c>
      <c r="M1709" s="5" t="str">
        <f>VLOOKUP(F1709,[1]demo_job_tbl!A:C,3,FALSE)</f>
        <v>OR</v>
      </c>
    </row>
    <row r="1710" spans="1:13" x14ac:dyDescent="0.25">
      <c r="A1710" s="5" t="s">
        <v>141</v>
      </c>
      <c r="B1710" s="5" t="s">
        <v>15</v>
      </c>
      <c r="C1710" s="5" t="s">
        <v>16</v>
      </c>
      <c r="D1710" s="5" t="s">
        <v>43</v>
      </c>
      <c r="E1710" s="5" t="s">
        <v>22</v>
      </c>
      <c r="F1710" s="5" t="s">
        <v>187</v>
      </c>
      <c r="G1710" s="3" t="str">
        <f>VLOOKUP(D1710,[1]tab_gl_segment_4!A:D,3,FALSE)</f>
        <v>DESIGN SERVICES</v>
      </c>
      <c r="H1710" s="4">
        <v>76254.41</v>
      </c>
      <c r="I1710" s="4">
        <v>0</v>
      </c>
      <c r="J1710" s="4">
        <v>76254.41</v>
      </c>
      <c r="K1710" s="4">
        <v>0</v>
      </c>
      <c r="L1710" s="3" t="str">
        <f>VLOOKUP(F1710,[1]demo_job_tbl!A:E,4,FALSE)</f>
        <v>POLY HS ATHLETIC RENO</v>
      </c>
      <c r="M1710" s="5" t="str">
        <f>VLOOKUP(F1710,[1]demo_job_tbl!A:C,3,FALSE)</f>
        <v>OR</v>
      </c>
    </row>
    <row r="1711" spans="1:13" x14ac:dyDescent="0.25">
      <c r="A1711" s="5" t="s">
        <v>141</v>
      </c>
      <c r="B1711" s="5" t="s">
        <v>15</v>
      </c>
      <c r="C1711" s="5" t="s">
        <v>16</v>
      </c>
      <c r="D1711" s="5" t="s">
        <v>44</v>
      </c>
      <c r="E1711" s="5" t="s">
        <v>22</v>
      </c>
      <c r="F1711" s="5" t="s">
        <v>187</v>
      </c>
      <c r="G1711" s="3" t="str">
        <f>VLOOKUP(D1711,[1]tab_gl_segment_4!A:D,3,FALSE)</f>
        <v>CONSTRUCTION COST BUDGET</v>
      </c>
      <c r="H1711" s="4">
        <v>693645</v>
      </c>
      <c r="I1711" s="4">
        <v>0</v>
      </c>
      <c r="J1711" s="4">
        <v>693645</v>
      </c>
      <c r="K1711" s="4">
        <v>0</v>
      </c>
      <c r="L1711" s="3" t="str">
        <f>VLOOKUP(F1711,[1]demo_job_tbl!A:E,4,FALSE)</f>
        <v>POLY HS ATHLETIC RENO</v>
      </c>
      <c r="M1711" s="5" t="str">
        <f>VLOOKUP(F1711,[1]demo_job_tbl!A:C,3,FALSE)</f>
        <v>OR</v>
      </c>
    </row>
    <row r="1712" spans="1:13" x14ac:dyDescent="0.25">
      <c r="A1712" s="5" t="s">
        <v>141</v>
      </c>
      <c r="B1712" s="5" t="s">
        <v>15</v>
      </c>
      <c r="C1712" s="5" t="s">
        <v>16</v>
      </c>
      <c r="D1712" s="5" t="s">
        <v>45</v>
      </c>
      <c r="E1712" s="5" t="s">
        <v>22</v>
      </c>
      <c r="F1712" s="5" t="s">
        <v>187</v>
      </c>
      <c r="G1712" s="3" t="str">
        <f>VLOOKUP(D1712,[1]tab_gl_segment_4!A:D,3,FALSE)</f>
        <v>IN CONTRACT CONSTRUC ALLOWANCE</v>
      </c>
      <c r="H1712" s="4">
        <v>17410.2</v>
      </c>
      <c r="I1712" s="4">
        <v>0</v>
      </c>
      <c r="J1712" s="4">
        <v>17410.2</v>
      </c>
      <c r="K1712" s="4">
        <v>0</v>
      </c>
      <c r="L1712" s="3" t="str">
        <f>VLOOKUP(F1712,[1]demo_job_tbl!A:E,4,FALSE)</f>
        <v>POLY HS ATHLETIC RENO</v>
      </c>
      <c r="M1712" s="5" t="str">
        <f>VLOOKUP(F1712,[1]demo_job_tbl!A:C,3,FALSE)</f>
        <v>OR</v>
      </c>
    </row>
    <row r="1713" spans="1:13" x14ac:dyDescent="0.25">
      <c r="A1713" s="5" t="s">
        <v>141</v>
      </c>
      <c r="B1713" s="5" t="s">
        <v>15</v>
      </c>
      <c r="C1713" s="5" t="s">
        <v>16</v>
      </c>
      <c r="D1713" s="5" t="s">
        <v>159</v>
      </c>
      <c r="E1713" s="5" t="s">
        <v>22</v>
      </c>
      <c r="F1713" s="5" t="s">
        <v>187</v>
      </c>
      <c r="G1713" s="3" t="str">
        <f>VLOOKUP(D1713,[1]tab_gl_segment_4!A:D,3,FALSE)</f>
        <v>OUTSIDE CONTRACT CONST ALLOWAN</v>
      </c>
      <c r="H1713" s="4">
        <v>0</v>
      </c>
      <c r="I1713" s="4">
        <v>0</v>
      </c>
      <c r="J1713" s="4">
        <v>0</v>
      </c>
      <c r="K1713" s="4">
        <v>0</v>
      </c>
      <c r="L1713" s="3" t="str">
        <f>VLOOKUP(F1713,[1]demo_job_tbl!A:E,4,FALSE)</f>
        <v>POLY HS ATHLETIC RENO</v>
      </c>
      <c r="M1713" s="5" t="str">
        <f>VLOOKUP(F1713,[1]demo_job_tbl!A:C,3,FALSE)</f>
        <v>OR</v>
      </c>
    </row>
    <row r="1714" spans="1:13" x14ac:dyDescent="0.25">
      <c r="A1714" s="5" t="s">
        <v>141</v>
      </c>
      <c r="B1714" s="5" t="s">
        <v>15</v>
      </c>
      <c r="C1714" s="5" t="s">
        <v>16</v>
      </c>
      <c r="D1714" s="5" t="s">
        <v>46</v>
      </c>
      <c r="E1714" s="5" t="s">
        <v>22</v>
      </c>
      <c r="F1714" s="5" t="s">
        <v>187</v>
      </c>
      <c r="G1714" s="3" t="str">
        <f>VLOOKUP(D1714,[1]tab_gl_segment_4!A:D,3,FALSE)</f>
        <v>PROGRAM MANAGEMENT</v>
      </c>
      <c r="H1714" s="4">
        <v>37190.58</v>
      </c>
      <c r="I1714" s="4">
        <v>0</v>
      </c>
      <c r="J1714" s="4">
        <v>37190.58</v>
      </c>
      <c r="K1714" s="4">
        <v>0</v>
      </c>
      <c r="L1714" s="3" t="str">
        <f>VLOOKUP(F1714,[1]demo_job_tbl!A:E,4,FALSE)</f>
        <v>POLY HS ATHLETIC RENO</v>
      </c>
      <c r="M1714" s="5" t="str">
        <f>VLOOKUP(F1714,[1]demo_job_tbl!A:C,3,FALSE)</f>
        <v>OR</v>
      </c>
    </row>
    <row r="1715" spans="1:13" x14ac:dyDescent="0.25">
      <c r="A1715" s="5" t="s">
        <v>141</v>
      </c>
      <c r="B1715" s="5" t="s">
        <v>15</v>
      </c>
      <c r="C1715" s="5" t="s">
        <v>16</v>
      </c>
      <c r="D1715" s="5" t="s">
        <v>49</v>
      </c>
      <c r="E1715" s="5" t="s">
        <v>22</v>
      </c>
      <c r="F1715" s="5" t="s">
        <v>187</v>
      </c>
      <c r="G1715" s="3" t="str">
        <f>VLOOKUP(D1715,[1]tab_gl_segment_4!A:D,3,FALSE)</f>
        <v>COMMISSIONING</v>
      </c>
      <c r="H1715" s="4">
        <v>0</v>
      </c>
      <c r="I1715" s="4">
        <v>0</v>
      </c>
      <c r="J1715" s="4">
        <v>0</v>
      </c>
      <c r="K1715" s="4">
        <v>0</v>
      </c>
      <c r="L1715" s="3" t="str">
        <f>VLOOKUP(F1715,[1]demo_job_tbl!A:E,4,FALSE)</f>
        <v>POLY HS ATHLETIC RENO</v>
      </c>
      <c r="M1715" s="5" t="str">
        <f>VLOOKUP(F1715,[1]demo_job_tbl!A:C,3,FALSE)</f>
        <v>OR</v>
      </c>
    </row>
    <row r="1716" spans="1:13" x14ac:dyDescent="0.25">
      <c r="A1716" s="5" t="s">
        <v>141</v>
      </c>
      <c r="B1716" s="5" t="s">
        <v>15</v>
      </c>
      <c r="C1716" s="5" t="s">
        <v>16</v>
      </c>
      <c r="D1716" s="5" t="s">
        <v>51</v>
      </c>
      <c r="E1716" s="5" t="s">
        <v>22</v>
      </c>
      <c r="F1716" s="5" t="s">
        <v>187</v>
      </c>
      <c r="G1716" s="3" t="str">
        <f>VLOOKUP(D1716,[1]tab_gl_segment_4!A:D,3,FALSE)</f>
        <v>HAZMAT CONSULTING</v>
      </c>
      <c r="H1716" s="4">
        <v>0</v>
      </c>
      <c r="I1716" s="4">
        <v>0</v>
      </c>
      <c r="J1716" s="4">
        <v>0</v>
      </c>
      <c r="K1716" s="4">
        <v>0</v>
      </c>
      <c r="L1716" s="3" t="str">
        <f>VLOOKUP(F1716,[1]demo_job_tbl!A:E,4,FALSE)</f>
        <v>POLY HS ATHLETIC RENO</v>
      </c>
      <c r="M1716" s="5" t="str">
        <f>VLOOKUP(F1716,[1]demo_job_tbl!A:C,3,FALSE)</f>
        <v>OR</v>
      </c>
    </row>
    <row r="1717" spans="1:13" x14ac:dyDescent="0.25">
      <c r="A1717" s="5" t="s">
        <v>141</v>
      </c>
      <c r="B1717" s="5" t="s">
        <v>15</v>
      </c>
      <c r="C1717" s="5" t="s">
        <v>16</v>
      </c>
      <c r="D1717" s="5" t="s">
        <v>52</v>
      </c>
      <c r="E1717" s="5" t="s">
        <v>22</v>
      </c>
      <c r="F1717" s="5" t="s">
        <v>187</v>
      </c>
      <c r="G1717" s="3" t="str">
        <f>VLOOKUP(D1717,[1]tab_gl_segment_4!A:D,3,FALSE)</f>
        <v>CONTINGENCY HOLDING ACCT</v>
      </c>
      <c r="H1717" s="4">
        <v>0</v>
      </c>
      <c r="I1717" s="4">
        <v>0</v>
      </c>
      <c r="J1717" s="4">
        <v>0</v>
      </c>
      <c r="K1717" s="4">
        <v>0</v>
      </c>
      <c r="L1717" s="3" t="str">
        <f>VLOOKUP(F1717,[1]demo_job_tbl!A:E,4,FALSE)</f>
        <v>POLY HS ATHLETIC RENO</v>
      </c>
      <c r="M1717" s="5" t="str">
        <f>VLOOKUP(F1717,[1]demo_job_tbl!A:C,3,FALSE)</f>
        <v>OR</v>
      </c>
    </row>
    <row r="1718" spans="1:13" x14ac:dyDescent="0.25">
      <c r="A1718" s="5" t="s">
        <v>141</v>
      </c>
      <c r="B1718" s="5" t="s">
        <v>15</v>
      </c>
      <c r="C1718" s="5" t="s">
        <v>16</v>
      </c>
      <c r="D1718" s="5" t="s">
        <v>53</v>
      </c>
      <c r="E1718" s="5" t="s">
        <v>22</v>
      </c>
      <c r="F1718" s="5" t="s">
        <v>187</v>
      </c>
      <c r="G1718" s="3" t="str">
        <f>VLOOKUP(D1718,[1]tab_gl_segment_4!A:D,3,FALSE)</f>
        <v>ABATEMENT CONTINGENCY (HZMT)</v>
      </c>
      <c r="H1718" s="4">
        <v>0</v>
      </c>
      <c r="I1718" s="4">
        <v>0</v>
      </c>
      <c r="J1718" s="4">
        <v>0</v>
      </c>
      <c r="K1718" s="4">
        <v>0</v>
      </c>
      <c r="L1718" s="3" t="str">
        <f>VLOOKUP(F1718,[1]demo_job_tbl!A:E,4,FALSE)</f>
        <v>POLY HS ATHLETIC RENO</v>
      </c>
      <c r="M1718" s="5" t="str">
        <f>VLOOKUP(F1718,[1]demo_job_tbl!A:C,3,FALSE)</f>
        <v>OR</v>
      </c>
    </row>
    <row r="1719" spans="1:13" x14ac:dyDescent="0.25">
      <c r="A1719" s="5" t="s">
        <v>141</v>
      </c>
      <c r="B1719" s="5" t="s">
        <v>15</v>
      </c>
      <c r="C1719" s="5" t="s">
        <v>16</v>
      </c>
      <c r="D1719" s="5" t="s">
        <v>55</v>
      </c>
      <c r="E1719" s="5" t="s">
        <v>22</v>
      </c>
      <c r="F1719" s="5" t="s">
        <v>187</v>
      </c>
      <c r="G1719" s="3" t="str">
        <f>VLOOKUP(D1719,[1]tab_gl_segment_4!A:D,3,FALSE)</f>
        <v>MOVING</v>
      </c>
      <c r="H1719" s="4">
        <v>0</v>
      </c>
      <c r="I1719" s="4">
        <v>0</v>
      </c>
      <c r="J1719" s="4">
        <v>0</v>
      </c>
      <c r="K1719" s="4">
        <v>0</v>
      </c>
      <c r="L1719" s="3" t="str">
        <f>VLOOKUP(F1719,[1]demo_job_tbl!A:E,4,FALSE)</f>
        <v>POLY HS ATHLETIC RENO</v>
      </c>
      <c r="M1719" s="5" t="str">
        <f>VLOOKUP(F1719,[1]demo_job_tbl!A:C,3,FALSE)</f>
        <v>OR</v>
      </c>
    </row>
    <row r="1720" spans="1:13" x14ac:dyDescent="0.25">
      <c r="A1720" s="5" t="s">
        <v>141</v>
      </c>
      <c r="B1720" s="5" t="s">
        <v>15</v>
      </c>
      <c r="C1720" s="5" t="s">
        <v>16</v>
      </c>
      <c r="D1720" s="5" t="s">
        <v>56</v>
      </c>
      <c r="E1720" s="5" t="s">
        <v>22</v>
      </c>
      <c r="F1720" s="5" t="s">
        <v>187</v>
      </c>
      <c r="G1720" s="3" t="str">
        <f>VLOOKUP(D1720,[1]tab_gl_segment_4!A:D,3,FALSE)</f>
        <v>MATERIAL TESTING</v>
      </c>
      <c r="H1720" s="4">
        <v>855.75</v>
      </c>
      <c r="I1720" s="4">
        <v>0</v>
      </c>
      <c r="J1720" s="4">
        <v>855.75</v>
      </c>
      <c r="K1720" s="4">
        <v>0</v>
      </c>
      <c r="L1720" s="3" t="str">
        <f>VLOOKUP(F1720,[1]demo_job_tbl!A:E,4,FALSE)</f>
        <v>POLY HS ATHLETIC RENO</v>
      </c>
      <c r="M1720" s="5" t="str">
        <f>VLOOKUP(F1720,[1]demo_job_tbl!A:C,3,FALSE)</f>
        <v>OR</v>
      </c>
    </row>
    <row r="1721" spans="1:13" x14ac:dyDescent="0.25">
      <c r="A1721" s="5" t="s">
        <v>141</v>
      </c>
      <c r="B1721" s="5" t="s">
        <v>15</v>
      </c>
      <c r="C1721" s="5" t="s">
        <v>16</v>
      </c>
      <c r="D1721" s="5" t="s">
        <v>145</v>
      </c>
      <c r="E1721" s="5" t="s">
        <v>22</v>
      </c>
      <c r="F1721" s="5" t="s">
        <v>187</v>
      </c>
      <c r="G1721" s="3" t="str">
        <f>VLOOKUP(D1721,[1]tab_gl_segment_4!A:D,3,FALSE)</f>
        <v>MOBILIZATION SERVICES</v>
      </c>
      <c r="H1721" s="4">
        <v>0</v>
      </c>
      <c r="I1721" s="4">
        <v>0</v>
      </c>
      <c r="J1721" s="4">
        <v>0</v>
      </c>
      <c r="K1721" s="4">
        <v>0</v>
      </c>
      <c r="L1721" s="3" t="str">
        <f>VLOOKUP(F1721,[1]demo_job_tbl!A:E,4,FALSE)</f>
        <v>POLY HS ATHLETIC RENO</v>
      </c>
      <c r="M1721" s="5" t="str">
        <f>VLOOKUP(F1721,[1]demo_job_tbl!A:C,3,FALSE)</f>
        <v>OR</v>
      </c>
    </row>
    <row r="1722" spans="1:13" x14ac:dyDescent="0.25">
      <c r="A1722" s="5" t="s">
        <v>141</v>
      </c>
      <c r="B1722" s="5" t="s">
        <v>15</v>
      </c>
      <c r="C1722" s="5" t="s">
        <v>16</v>
      </c>
      <c r="D1722" s="5" t="s">
        <v>68</v>
      </c>
      <c r="E1722" s="5" t="s">
        <v>22</v>
      </c>
      <c r="F1722" s="5" t="s">
        <v>187</v>
      </c>
      <c r="G1722" s="3" t="str">
        <f>VLOOKUP(D1722,[1]tab_gl_segment_4!A:D,3,FALSE)</f>
        <v>OTHER ENGINEERING SVS</v>
      </c>
      <c r="H1722" s="4">
        <v>5000</v>
      </c>
      <c r="I1722" s="4">
        <v>0</v>
      </c>
      <c r="J1722" s="4">
        <v>5000</v>
      </c>
      <c r="K1722" s="4">
        <v>0</v>
      </c>
      <c r="L1722" s="3" t="str">
        <f>VLOOKUP(F1722,[1]demo_job_tbl!A:E,4,FALSE)</f>
        <v>POLY HS ATHLETIC RENO</v>
      </c>
      <c r="M1722" s="5" t="str">
        <f>VLOOKUP(F1722,[1]demo_job_tbl!A:C,3,FALSE)</f>
        <v>OR</v>
      </c>
    </row>
    <row r="1723" spans="1:13" x14ac:dyDescent="0.25">
      <c r="A1723" s="5" t="s">
        <v>141</v>
      </c>
      <c r="B1723" s="5" t="s">
        <v>15</v>
      </c>
      <c r="C1723" s="5" t="s">
        <v>16</v>
      </c>
      <c r="D1723" s="5" t="s">
        <v>30</v>
      </c>
      <c r="E1723" s="5" t="s">
        <v>22</v>
      </c>
      <c r="F1723" s="5" t="s">
        <v>187</v>
      </c>
      <c r="G1723" s="3" t="str">
        <f>VLOOKUP(D1723,[1]tab_gl_segment_4!A:D,3,FALSE)</f>
        <v>OVERTIME COST</v>
      </c>
      <c r="H1723" s="4">
        <v>0</v>
      </c>
      <c r="I1723" s="4">
        <v>0</v>
      </c>
      <c r="J1723" s="4">
        <v>0</v>
      </c>
      <c r="K1723" s="4">
        <v>0</v>
      </c>
      <c r="L1723" s="3" t="str">
        <f>VLOOKUP(F1723,[1]demo_job_tbl!A:E,4,FALSE)</f>
        <v>POLY HS ATHLETIC RENO</v>
      </c>
      <c r="M1723" s="5" t="str">
        <f>VLOOKUP(F1723,[1]demo_job_tbl!A:C,3,FALSE)</f>
        <v>OR</v>
      </c>
    </row>
    <row r="1724" spans="1:13" x14ac:dyDescent="0.25">
      <c r="A1724" s="5" t="s">
        <v>141</v>
      </c>
      <c r="B1724" s="5" t="s">
        <v>15</v>
      </c>
      <c r="C1724" s="5" t="s">
        <v>16</v>
      </c>
      <c r="D1724" s="5" t="s">
        <v>57</v>
      </c>
      <c r="E1724" s="5" t="s">
        <v>22</v>
      </c>
      <c r="F1724" s="5" t="s">
        <v>187</v>
      </c>
      <c r="G1724" s="3" t="str">
        <f>VLOOKUP(D1724,[1]tab_gl_segment_4!A:D,3,FALSE)</f>
        <v>A/E REIMBURSABLES</v>
      </c>
      <c r="H1724" s="4">
        <v>57.75</v>
      </c>
      <c r="I1724" s="4">
        <v>0</v>
      </c>
      <c r="J1724" s="4">
        <v>57.75</v>
      </c>
      <c r="K1724" s="4">
        <v>0</v>
      </c>
      <c r="L1724" s="3" t="str">
        <f>VLOOKUP(F1724,[1]demo_job_tbl!A:E,4,FALSE)</f>
        <v>POLY HS ATHLETIC RENO</v>
      </c>
      <c r="M1724" s="5" t="str">
        <f>VLOOKUP(F1724,[1]demo_job_tbl!A:C,3,FALSE)</f>
        <v>OR</v>
      </c>
    </row>
    <row r="1725" spans="1:13" x14ac:dyDescent="0.25">
      <c r="A1725" s="5" t="s">
        <v>141</v>
      </c>
      <c r="B1725" s="5" t="s">
        <v>15</v>
      </c>
      <c r="C1725" s="5" t="s">
        <v>16</v>
      </c>
      <c r="D1725" s="5" t="s">
        <v>58</v>
      </c>
      <c r="E1725" s="5" t="s">
        <v>22</v>
      </c>
      <c r="F1725" s="5" t="s">
        <v>187</v>
      </c>
      <c r="G1725" s="3" t="str">
        <f>VLOOKUP(D1725,[1]tab_gl_segment_4!A:D,3,FALSE)</f>
        <v>ROOF CONSULTING</v>
      </c>
      <c r="H1725" s="4">
        <v>0</v>
      </c>
      <c r="I1725" s="4">
        <v>0</v>
      </c>
      <c r="J1725" s="4">
        <v>0</v>
      </c>
      <c r="K1725" s="4">
        <v>0</v>
      </c>
      <c r="L1725" s="3" t="str">
        <f>VLOOKUP(F1725,[1]demo_job_tbl!A:E,4,FALSE)</f>
        <v>POLY HS ATHLETIC RENO</v>
      </c>
      <c r="M1725" s="5" t="str">
        <f>VLOOKUP(F1725,[1]demo_job_tbl!A:C,3,FALSE)</f>
        <v>OR</v>
      </c>
    </row>
    <row r="1726" spans="1:13" x14ac:dyDescent="0.25">
      <c r="A1726" s="5" t="s">
        <v>141</v>
      </c>
      <c r="B1726" s="5" t="s">
        <v>15</v>
      </c>
      <c r="C1726" s="5" t="s">
        <v>16</v>
      </c>
      <c r="D1726" s="5" t="s">
        <v>59</v>
      </c>
      <c r="E1726" s="5" t="s">
        <v>22</v>
      </c>
      <c r="F1726" s="5" t="s">
        <v>187</v>
      </c>
      <c r="G1726" s="3" t="str">
        <f>VLOOKUP(D1726,[1]tab_gl_segment_4!A:D,3,FALSE)</f>
        <v>PERMIT/FEE REIMBURSEMENT</v>
      </c>
      <c r="H1726" s="4">
        <v>0</v>
      </c>
      <c r="I1726" s="4">
        <v>0</v>
      </c>
      <c r="J1726" s="4">
        <v>0</v>
      </c>
      <c r="K1726" s="4">
        <v>0</v>
      </c>
      <c r="L1726" s="3" t="str">
        <f>VLOOKUP(F1726,[1]demo_job_tbl!A:E,4,FALSE)</f>
        <v>POLY HS ATHLETIC RENO</v>
      </c>
      <c r="M1726" s="5" t="str">
        <f>VLOOKUP(F1726,[1]demo_job_tbl!A:C,3,FALSE)</f>
        <v>OR</v>
      </c>
    </row>
    <row r="1727" spans="1:13" x14ac:dyDescent="0.25">
      <c r="A1727" s="5" t="s">
        <v>141</v>
      </c>
      <c r="B1727" s="5" t="s">
        <v>15</v>
      </c>
      <c r="C1727" s="5" t="s">
        <v>16</v>
      </c>
      <c r="D1727" s="5" t="s">
        <v>146</v>
      </c>
      <c r="E1727" s="5" t="s">
        <v>22</v>
      </c>
      <c r="F1727" s="5" t="s">
        <v>187</v>
      </c>
      <c r="G1727" s="3" t="str">
        <f>VLOOKUP(D1727,[1]tab_gl_segment_4!A:D,3,FALSE)</f>
        <v>OR REIMUBRUSEMENTS</v>
      </c>
      <c r="H1727" s="4">
        <v>0</v>
      </c>
      <c r="I1727" s="4">
        <v>0</v>
      </c>
      <c r="J1727" s="4">
        <v>0</v>
      </c>
      <c r="K1727" s="4">
        <v>0</v>
      </c>
      <c r="L1727" s="3" t="str">
        <f>VLOOKUP(F1727,[1]demo_job_tbl!A:E,4,FALSE)</f>
        <v>POLY HS ATHLETIC RENO</v>
      </c>
      <c r="M1727" s="5" t="str">
        <f>VLOOKUP(F1727,[1]demo_job_tbl!A:C,3,FALSE)</f>
        <v>OR</v>
      </c>
    </row>
    <row r="1728" spans="1:13" x14ac:dyDescent="0.25">
      <c r="A1728" s="5" t="s">
        <v>141</v>
      </c>
      <c r="B1728" s="5" t="s">
        <v>15</v>
      </c>
      <c r="C1728" s="5" t="s">
        <v>16</v>
      </c>
      <c r="D1728" s="5" t="s">
        <v>62</v>
      </c>
      <c r="E1728" s="5" t="s">
        <v>22</v>
      </c>
      <c r="F1728" s="5" t="s">
        <v>187</v>
      </c>
      <c r="G1728" s="3" t="str">
        <f>VLOOKUP(D1728,[1]tab_gl_segment_4!A:D,3,FALSE)</f>
        <v>TEST &amp; BALANCE</v>
      </c>
      <c r="H1728" s="4">
        <v>0</v>
      </c>
      <c r="I1728" s="4">
        <v>0</v>
      </c>
      <c r="J1728" s="4">
        <v>0</v>
      </c>
      <c r="K1728" s="4">
        <v>0</v>
      </c>
      <c r="L1728" s="3" t="str">
        <f>VLOOKUP(F1728,[1]demo_job_tbl!A:E,4,FALSE)</f>
        <v>POLY HS ATHLETIC RENO</v>
      </c>
      <c r="M1728" s="5" t="str">
        <f>VLOOKUP(F1728,[1]demo_job_tbl!A:C,3,FALSE)</f>
        <v>OR</v>
      </c>
    </row>
    <row r="1729" spans="1:13" x14ac:dyDescent="0.25">
      <c r="A1729" s="5" t="s">
        <v>141</v>
      </c>
      <c r="B1729" s="5" t="s">
        <v>15</v>
      </c>
      <c r="C1729" s="5" t="s">
        <v>16</v>
      </c>
      <c r="D1729" s="5" t="s">
        <v>147</v>
      </c>
      <c r="E1729" s="5" t="s">
        <v>22</v>
      </c>
      <c r="F1729" s="5" t="s">
        <v>187</v>
      </c>
      <c r="G1729" s="3" t="str">
        <f>VLOOKUP(D1729,[1]tab_gl_segment_4!A:D,3,FALSE)</f>
        <v>UTILITY COSTS-CONSTRUCTION</v>
      </c>
      <c r="H1729" s="4">
        <v>0</v>
      </c>
      <c r="I1729" s="4">
        <v>0</v>
      </c>
      <c r="J1729" s="4">
        <v>0</v>
      </c>
      <c r="K1729" s="4">
        <v>0</v>
      </c>
      <c r="L1729" s="3" t="str">
        <f>VLOOKUP(F1729,[1]demo_job_tbl!A:E,4,FALSE)</f>
        <v>POLY HS ATHLETIC RENO</v>
      </c>
      <c r="M1729" s="5" t="str">
        <f>VLOOKUP(F1729,[1]demo_job_tbl!A:C,3,FALSE)</f>
        <v>OR</v>
      </c>
    </row>
    <row r="1730" spans="1:13" x14ac:dyDescent="0.25">
      <c r="A1730" s="5" t="s">
        <v>141</v>
      </c>
      <c r="B1730" s="5" t="s">
        <v>15</v>
      </c>
      <c r="C1730" s="5" t="s">
        <v>29</v>
      </c>
      <c r="D1730" s="5" t="s">
        <v>30</v>
      </c>
      <c r="E1730" s="5" t="s">
        <v>22</v>
      </c>
      <c r="F1730" s="5" t="s">
        <v>188</v>
      </c>
      <c r="G1730" s="3" t="str">
        <f>VLOOKUP(D1730,[1]tab_gl_segment_4!A:D,3,FALSE)</f>
        <v>OVERTIME COST</v>
      </c>
      <c r="H1730" s="4">
        <v>57631.74</v>
      </c>
      <c r="I1730" s="4">
        <v>0</v>
      </c>
      <c r="J1730" s="4">
        <v>57631.74</v>
      </c>
      <c r="K1730" s="4">
        <v>0</v>
      </c>
      <c r="L1730" s="3" t="str">
        <f>VLOOKUP(F1730,[1]demo_job_tbl!A:E,4,FALSE)</f>
        <v>POLY HS ADD/RENO</v>
      </c>
      <c r="M1730" s="5" t="str">
        <f>VLOOKUP(F1730,[1]demo_job_tbl!A:C,3,FALSE)</f>
        <v>OR</v>
      </c>
    </row>
    <row r="1731" spans="1:13" x14ac:dyDescent="0.25">
      <c r="A1731" s="5" t="s">
        <v>141</v>
      </c>
      <c r="B1731" s="5" t="s">
        <v>15</v>
      </c>
      <c r="C1731" s="5" t="s">
        <v>149</v>
      </c>
      <c r="D1731" s="5" t="s">
        <v>30</v>
      </c>
      <c r="E1731" s="5" t="s">
        <v>22</v>
      </c>
      <c r="F1731" s="5" t="s">
        <v>188</v>
      </c>
      <c r="G1731" s="3" t="str">
        <f>VLOOKUP(D1731,[1]tab_gl_segment_4!A:D,3,FALSE)</f>
        <v>OVERTIME COST</v>
      </c>
      <c r="H1731" s="4">
        <v>6130.36</v>
      </c>
      <c r="I1731" s="4">
        <v>0</v>
      </c>
      <c r="J1731" s="4">
        <v>6130.36</v>
      </c>
      <c r="K1731" s="4">
        <v>0</v>
      </c>
      <c r="L1731" s="3" t="str">
        <f>VLOOKUP(F1731,[1]demo_job_tbl!A:E,4,FALSE)</f>
        <v>POLY HS ADD/RENO</v>
      </c>
      <c r="M1731" s="5" t="str">
        <f>VLOOKUP(F1731,[1]demo_job_tbl!A:C,3,FALSE)</f>
        <v>OR</v>
      </c>
    </row>
    <row r="1732" spans="1:13" x14ac:dyDescent="0.25">
      <c r="A1732" s="5" t="s">
        <v>141</v>
      </c>
      <c r="B1732" s="5" t="s">
        <v>15</v>
      </c>
      <c r="C1732" s="5" t="s">
        <v>33</v>
      </c>
      <c r="D1732" s="5" t="s">
        <v>30</v>
      </c>
      <c r="E1732" s="5" t="s">
        <v>22</v>
      </c>
      <c r="F1732" s="5" t="s">
        <v>188</v>
      </c>
      <c r="G1732" s="3" t="str">
        <f>VLOOKUP(D1732,[1]tab_gl_segment_4!A:D,3,FALSE)</f>
        <v>OVERTIME COST</v>
      </c>
      <c r="H1732" s="4">
        <v>924.53</v>
      </c>
      <c r="I1732" s="4">
        <v>0</v>
      </c>
      <c r="J1732" s="4">
        <v>924.53</v>
      </c>
      <c r="K1732" s="4">
        <v>0</v>
      </c>
      <c r="L1732" s="3" t="str">
        <f>VLOOKUP(F1732,[1]demo_job_tbl!A:E,4,FALSE)</f>
        <v>POLY HS ADD/RENO</v>
      </c>
      <c r="M1732" s="5" t="str">
        <f>VLOOKUP(F1732,[1]demo_job_tbl!A:C,3,FALSE)</f>
        <v>OR</v>
      </c>
    </row>
    <row r="1733" spans="1:13" x14ac:dyDescent="0.25">
      <c r="A1733" s="5" t="s">
        <v>141</v>
      </c>
      <c r="B1733" s="5" t="s">
        <v>15</v>
      </c>
      <c r="C1733" s="5" t="s">
        <v>35</v>
      </c>
      <c r="D1733" s="5" t="s">
        <v>30</v>
      </c>
      <c r="E1733" s="5" t="s">
        <v>22</v>
      </c>
      <c r="F1733" s="5" t="s">
        <v>188</v>
      </c>
      <c r="G1733" s="3" t="str">
        <f>VLOOKUP(D1733,[1]tab_gl_segment_4!A:D,3,FALSE)</f>
        <v>OVERTIME COST</v>
      </c>
      <c r="H1733" s="4">
        <v>988.43</v>
      </c>
      <c r="I1733" s="4">
        <v>0</v>
      </c>
      <c r="J1733" s="4">
        <v>988.43</v>
      </c>
      <c r="K1733" s="4">
        <v>0</v>
      </c>
      <c r="L1733" s="3" t="str">
        <f>VLOOKUP(F1733,[1]demo_job_tbl!A:E,4,FALSE)</f>
        <v>POLY HS ADD/RENO</v>
      </c>
      <c r="M1733" s="5" t="str">
        <f>VLOOKUP(F1733,[1]demo_job_tbl!A:C,3,FALSE)</f>
        <v>OR</v>
      </c>
    </row>
    <row r="1734" spans="1:13" x14ac:dyDescent="0.25">
      <c r="A1734" s="5" t="s">
        <v>141</v>
      </c>
      <c r="B1734" s="5" t="s">
        <v>15</v>
      </c>
      <c r="C1734" s="5" t="s">
        <v>39</v>
      </c>
      <c r="D1734" s="5" t="s">
        <v>17</v>
      </c>
      <c r="E1734" s="5" t="s">
        <v>22</v>
      </c>
      <c r="F1734" s="5" t="s">
        <v>188</v>
      </c>
      <c r="G1734" s="3" t="str">
        <f>VLOOKUP(D1734,[1]tab_gl_segment_4!A:D,3,FALSE)</f>
        <v>FURNITURE, FIXTURE &amp; EQUIPMENT</v>
      </c>
      <c r="H1734" s="4">
        <v>1528057.91</v>
      </c>
      <c r="I1734" s="4">
        <v>0</v>
      </c>
      <c r="J1734" s="4">
        <v>1523228.43</v>
      </c>
      <c r="K1734" s="4">
        <v>4829.4799999999996</v>
      </c>
      <c r="L1734" s="3" t="str">
        <f>VLOOKUP(F1734,[1]demo_job_tbl!A:E,4,FALSE)</f>
        <v>POLY HS ADD/RENO</v>
      </c>
      <c r="M1734" s="5" t="str">
        <f>VLOOKUP(F1734,[1]demo_job_tbl!A:C,3,FALSE)</f>
        <v>OR</v>
      </c>
    </row>
    <row r="1735" spans="1:13" x14ac:dyDescent="0.25">
      <c r="A1735" s="5" t="s">
        <v>141</v>
      </c>
      <c r="B1735" s="5" t="s">
        <v>15</v>
      </c>
      <c r="C1735" s="5" t="s">
        <v>39</v>
      </c>
      <c r="D1735" s="5" t="s">
        <v>144</v>
      </c>
      <c r="E1735" s="5" t="s">
        <v>22</v>
      </c>
      <c r="F1735" s="5" t="s">
        <v>188</v>
      </c>
      <c r="G1735" s="3" t="str">
        <f>VLOOKUP(D1735,[1]tab_gl_segment_4!A:D,3,FALSE)</f>
        <v>CONTINGENCY-FF&amp;E</v>
      </c>
      <c r="H1735" s="4">
        <v>0</v>
      </c>
      <c r="I1735" s="4">
        <v>0</v>
      </c>
      <c r="J1735" s="4">
        <v>0</v>
      </c>
      <c r="K1735" s="4">
        <v>0</v>
      </c>
      <c r="L1735" s="3" t="str">
        <f>VLOOKUP(F1735,[1]demo_job_tbl!A:E,4,FALSE)</f>
        <v>POLY HS ADD/RENO</v>
      </c>
      <c r="M1735" s="5" t="str">
        <f>VLOOKUP(F1735,[1]demo_job_tbl!A:C,3,FALSE)</f>
        <v>OR</v>
      </c>
    </row>
    <row r="1736" spans="1:13" x14ac:dyDescent="0.25">
      <c r="A1736" s="5" t="s">
        <v>141</v>
      </c>
      <c r="B1736" s="5" t="s">
        <v>15</v>
      </c>
      <c r="C1736" s="5" t="s">
        <v>16</v>
      </c>
      <c r="D1736" s="5" t="s">
        <v>40</v>
      </c>
      <c r="E1736" s="5" t="s">
        <v>22</v>
      </c>
      <c r="F1736" s="5" t="s">
        <v>188</v>
      </c>
      <c r="G1736" s="3" t="str">
        <f>VLOOKUP(D1736,[1]tab_gl_segment_4!A:D,3,FALSE)</f>
        <v>A/E ALLOWANCES</v>
      </c>
      <c r="H1736" s="4">
        <v>168086</v>
      </c>
      <c r="I1736" s="4">
        <v>0</v>
      </c>
      <c r="J1736" s="4">
        <v>139413</v>
      </c>
      <c r="K1736" s="4">
        <v>28673</v>
      </c>
      <c r="L1736" s="3" t="str">
        <f>VLOOKUP(F1736,[1]demo_job_tbl!A:E,4,FALSE)</f>
        <v>POLY HS ADD/RENO</v>
      </c>
      <c r="M1736" s="5" t="str">
        <f>VLOOKUP(F1736,[1]demo_job_tbl!A:C,3,FALSE)</f>
        <v>OR</v>
      </c>
    </row>
    <row r="1737" spans="1:13" x14ac:dyDescent="0.25">
      <c r="A1737" s="5" t="s">
        <v>141</v>
      </c>
      <c r="B1737" s="5" t="s">
        <v>15</v>
      </c>
      <c r="C1737" s="5" t="s">
        <v>16</v>
      </c>
      <c r="D1737" s="5" t="s">
        <v>41</v>
      </c>
      <c r="E1737" s="5" t="s">
        <v>22</v>
      </c>
      <c r="F1737" s="5" t="s">
        <v>188</v>
      </c>
      <c r="G1737" s="3" t="str">
        <f>VLOOKUP(D1737,[1]tab_gl_segment_4!A:D,3,FALSE)</f>
        <v>ACCESSIBILITY (RAS)</v>
      </c>
      <c r="H1737" s="4">
        <v>3344.75</v>
      </c>
      <c r="I1737" s="4">
        <v>42</v>
      </c>
      <c r="J1737" s="4">
        <v>3302.25</v>
      </c>
      <c r="K1737" s="4">
        <v>0.5</v>
      </c>
      <c r="L1737" s="3" t="str">
        <f>VLOOKUP(F1737,[1]demo_job_tbl!A:E,4,FALSE)</f>
        <v>POLY HS ADD/RENO</v>
      </c>
      <c r="M1737" s="5" t="str">
        <f>VLOOKUP(F1737,[1]demo_job_tbl!A:C,3,FALSE)</f>
        <v>OR</v>
      </c>
    </row>
    <row r="1738" spans="1:13" x14ac:dyDescent="0.25">
      <c r="A1738" s="5" t="s">
        <v>141</v>
      </c>
      <c r="B1738" s="5" t="s">
        <v>15</v>
      </c>
      <c r="C1738" s="5" t="s">
        <v>16</v>
      </c>
      <c r="D1738" s="5" t="s">
        <v>42</v>
      </c>
      <c r="E1738" s="5" t="s">
        <v>22</v>
      </c>
      <c r="F1738" s="5" t="s">
        <v>188</v>
      </c>
      <c r="G1738" s="3" t="str">
        <f>VLOOKUP(D1738,[1]tab_gl_segment_4!A:D,3,FALSE)</f>
        <v>ABATEMENT</v>
      </c>
      <c r="H1738" s="4">
        <v>255207.56</v>
      </c>
      <c r="I1738" s="4">
        <v>0</v>
      </c>
      <c r="J1738" s="4">
        <v>255207.56</v>
      </c>
      <c r="K1738" s="4">
        <v>0</v>
      </c>
      <c r="L1738" s="3" t="str">
        <f>VLOOKUP(F1738,[1]demo_job_tbl!A:E,4,FALSE)</f>
        <v>POLY HS ADD/RENO</v>
      </c>
      <c r="M1738" s="5" t="str">
        <f>VLOOKUP(F1738,[1]demo_job_tbl!A:C,3,FALSE)</f>
        <v>OR</v>
      </c>
    </row>
    <row r="1739" spans="1:13" x14ac:dyDescent="0.25">
      <c r="A1739" s="5" t="s">
        <v>141</v>
      </c>
      <c r="B1739" s="5" t="s">
        <v>15</v>
      </c>
      <c r="C1739" s="5" t="s">
        <v>16</v>
      </c>
      <c r="D1739" s="5" t="s">
        <v>43</v>
      </c>
      <c r="E1739" s="5" t="s">
        <v>22</v>
      </c>
      <c r="F1739" s="5" t="s">
        <v>188</v>
      </c>
      <c r="G1739" s="3" t="str">
        <f>VLOOKUP(D1739,[1]tab_gl_segment_4!A:D,3,FALSE)</f>
        <v>DESIGN SERVICES</v>
      </c>
      <c r="H1739" s="4">
        <v>2933050</v>
      </c>
      <c r="I1739" s="4">
        <v>2903.59</v>
      </c>
      <c r="J1739" s="4">
        <v>2930146.41</v>
      </c>
      <c r="K1739" s="4">
        <v>0</v>
      </c>
      <c r="L1739" s="3" t="str">
        <f>VLOOKUP(F1739,[1]demo_job_tbl!A:E,4,FALSE)</f>
        <v>POLY HS ADD/RENO</v>
      </c>
      <c r="M1739" s="5" t="str">
        <f>VLOOKUP(F1739,[1]demo_job_tbl!A:C,3,FALSE)</f>
        <v>OR</v>
      </c>
    </row>
    <row r="1740" spans="1:13" x14ac:dyDescent="0.25">
      <c r="A1740" s="5" t="s">
        <v>141</v>
      </c>
      <c r="B1740" s="5" t="s">
        <v>15</v>
      </c>
      <c r="C1740" s="5" t="s">
        <v>16</v>
      </c>
      <c r="D1740" s="5" t="s">
        <v>44</v>
      </c>
      <c r="E1740" s="5" t="s">
        <v>22</v>
      </c>
      <c r="F1740" s="5" t="s">
        <v>188</v>
      </c>
      <c r="G1740" s="3" t="str">
        <f>VLOOKUP(D1740,[1]tab_gl_segment_4!A:D,3,FALSE)</f>
        <v>CONSTRUCTION COST BUDGET</v>
      </c>
      <c r="H1740" s="4">
        <v>39867809.380000003</v>
      </c>
      <c r="I1740" s="4">
        <v>0</v>
      </c>
      <c r="J1740" s="4">
        <v>39867809.380000003</v>
      </c>
      <c r="K1740" s="4">
        <v>0</v>
      </c>
      <c r="L1740" s="3" t="str">
        <f>VLOOKUP(F1740,[1]demo_job_tbl!A:E,4,FALSE)</f>
        <v>POLY HS ADD/RENO</v>
      </c>
      <c r="M1740" s="5" t="str">
        <f>VLOOKUP(F1740,[1]demo_job_tbl!A:C,3,FALSE)</f>
        <v>OR</v>
      </c>
    </row>
    <row r="1741" spans="1:13" x14ac:dyDescent="0.25">
      <c r="A1741" s="5" t="s">
        <v>141</v>
      </c>
      <c r="B1741" s="5" t="s">
        <v>15</v>
      </c>
      <c r="C1741" s="5" t="s">
        <v>16</v>
      </c>
      <c r="D1741" s="5" t="s">
        <v>45</v>
      </c>
      <c r="E1741" s="5" t="s">
        <v>22</v>
      </c>
      <c r="F1741" s="5" t="s">
        <v>188</v>
      </c>
      <c r="G1741" s="3" t="str">
        <f>VLOOKUP(D1741,[1]tab_gl_segment_4!A:D,3,FALSE)</f>
        <v>IN CONTRACT CONSTRUC ALLOWANCE</v>
      </c>
      <c r="H1741" s="4">
        <v>1998299.59</v>
      </c>
      <c r="I1741" s="4">
        <v>0</v>
      </c>
      <c r="J1741" s="4">
        <v>1998299.59</v>
      </c>
      <c r="K1741" s="4">
        <v>0</v>
      </c>
      <c r="L1741" s="3" t="str">
        <f>VLOOKUP(F1741,[1]demo_job_tbl!A:E,4,FALSE)</f>
        <v>POLY HS ADD/RENO</v>
      </c>
      <c r="M1741" s="5" t="str">
        <f>VLOOKUP(F1741,[1]demo_job_tbl!A:C,3,FALSE)</f>
        <v>OR</v>
      </c>
    </row>
    <row r="1742" spans="1:13" x14ac:dyDescent="0.25">
      <c r="A1742" s="5" t="s">
        <v>141</v>
      </c>
      <c r="B1742" s="5" t="s">
        <v>15</v>
      </c>
      <c r="C1742" s="5" t="s">
        <v>16</v>
      </c>
      <c r="D1742" s="5" t="s">
        <v>17</v>
      </c>
      <c r="E1742" s="5" t="s">
        <v>22</v>
      </c>
      <c r="F1742" s="5" t="s">
        <v>188</v>
      </c>
      <c r="G1742" s="3" t="str">
        <f>VLOOKUP(D1742,[1]tab_gl_segment_4!A:D,3,FALSE)</f>
        <v>FURNITURE, FIXTURE &amp; EQUIPMENT</v>
      </c>
      <c r="H1742" s="4">
        <v>0</v>
      </c>
      <c r="I1742" s="4">
        <v>0</v>
      </c>
      <c r="J1742" s="4">
        <v>0</v>
      </c>
      <c r="K1742" s="4">
        <v>0</v>
      </c>
      <c r="L1742" s="3" t="str">
        <f>VLOOKUP(F1742,[1]demo_job_tbl!A:E,4,FALSE)</f>
        <v>POLY HS ADD/RENO</v>
      </c>
      <c r="M1742" s="5" t="str">
        <f>VLOOKUP(F1742,[1]demo_job_tbl!A:C,3,FALSE)</f>
        <v>OR</v>
      </c>
    </row>
    <row r="1743" spans="1:13" x14ac:dyDescent="0.25">
      <c r="A1743" s="5" t="s">
        <v>141</v>
      </c>
      <c r="B1743" s="5" t="s">
        <v>15</v>
      </c>
      <c r="C1743" s="5" t="s">
        <v>16</v>
      </c>
      <c r="D1743" s="5" t="s">
        <v>152</v>
      </c>
      <c r="E1743" s="5" t="s">
        <v>22</v>
      </c>
      <c r="F1743" s="5" t="s">
        <v>188</v>
      </c>
      <c r="G1743" s="3" t="str">
        <f>VLOOKUP(D1743,[1]tab_gl_segment_4!A:D,3,FALSE)</f>
        <v>CONSTRUCT ESCALATION ALLOWANCE</v>
      </c>
      <c r="H1743" s="4">
        <v>0</v>
      </c>
      <c r="I1743" s="4">
        <v>0</v>
      </c>
      <c r="J1743" s="4">
        <v>0</v>
      </c>
      <c r="K1743" s="4">
        <v>0</v>
      </c>
      <c r="L1743" s="3" t="str">
        <f>VLOOKUP(F1743,[1]demo_job_tbl!A:E,4,FALSE)</f>
        <v>POLY HS ADD/RENO</v>
      </c>
      <c r="M1743" s="5" t="str">
        <f>VLOOKUP(F1743,[1]demo_job_tbl!A:C,3,FALSE)</f>
        <v>OR</v>
      </c>
    </row>
    <row r="1744" spans="1:13" x14ac:dyDescent="0.25">
      <c r="A1744" s="5" t="s">
        <v>141</v>
      </c>
      <c r="B1744" s="5" t="s">
        <v>15</v>
      </c>
      <c r="C1744" s="5" t="s">
        <v>16</v>
      </c>
      <c r="D1744" s="5" t="s">
        <v>46</v>
      </c>
      <c r="E1744" s="5" t="s">
        <v>22</v>
      </c>
      <c r="F1744" s="5" t="s">
        <v>188</v>
      </c>
      <c r="G1744" s="3" t="str">
        <f>VLOOKUP(D1744,[1]tab_gl_segment_4!A:D,3,FALSE)</f>
        <v>PROGRAM MANAGEMENT</v>
      </c>
      <c r="H1744" s="4">
        <v>1993549</v>
      </c>
      <c r="I1744" s="4">
        <v>59806.44</v>
      </c>
      <c r="J1744" s="4">
        <v>1933742.46</v>
      </c>
      <c r="K1744" s="4">
        <v>0.1</v>
      </c>
      <c r="L1744" s="3" t="str">
        <f>VLOOKUP(F1744,[1]demo_job_tbl!A:E,4,FALSE)</f>
        <v>POLY HS ADD/RENO</v>
      </c>
      <c r="M1744" s="5" t="str">
        <f>VLOOKUP(F1744,[1]demo_job_tbl!A:C,3,FALSE)</f>
        <v>OR</v>
      </c>
    </row>
    <row r="1745" spans="1:13" x14ac:dyDescent="0.25">
      <c r="A1745" s="5" t="s">
        <v>141</v>
      </c>
      <c r="B1745" s="5" t="s">
        <v>15</v>
      </c>
      <c r="C1745" s="5" t="s">
        <v>16</v>
      </c>
      <c r="D1745" s="5" t="s">
        <v>48</v>
      </c>
      <c r="E1745" s="5" t="s">
        <v>22</v>
      </c>
      <c r="F1745" s="5" t="s">
        <v>188</v>
      </c>
      <c r="G1745" s="3" t="str">
        <f>VLOOKUP(D1745,[1]tab_gl_segment_4!A:D,3,FALSE)</f>
        <v>JOC CONTINGENCY</v>
      </c>
      <c r="H1745" s="4">
        <v>9140</v>
      </c>
      <c r="I1745" s="4">
        <v>0</v>
      </c>
      <c r="J1745" s="4">
        <v>9140</v>
      </c>
      <c r="K1745" s="4">
        <v>0</v>
      </c>
      <c r="L1745" s="3" t="str">
        <f>VLOOKUP(F1745,[1]demo_job_tbl!A:E,4,FALSE)</f>
        <v>POLY HS ADD/RENO</v>
      </c>
      <c r="M1745" s="5" t="str">
        <f>VLOOKUP(F1745,[1]demo_job_tbl!A:C,3,FALSE)</f>
        <v>OR</v>
      </c>
    </row>
    <row r="1746" spans="1:13" x14ac:dyDescent="0.25">
      <c r="A1746" s="5" t="s">
        <v>141</v>
      </c>
      <c r="B1746" s="5" t="s">
        <v>15</v>
      </c>
      <c r="C1746" s="5" t="s">
        <v>16</v>
      </c>
      <c r="D1746" s="5" t="s">
        <v>49</v>
      </c>
      <c r="E1746" s="5" t="s">
        <v>22</v>
      </c>
      <c r="F1746" s="5" t="s">
        <v>188</v>
      </c>
      <c r="G1746" s="3" t="str">
        <f>VLOOKUP(D1746,[1]tab_gl_segment_4!A:D,3,FALSE)</f>
        <v>COMMISSIONING</v>
      </c>
      <c r="H1746" s="4">
        <v>46400</v>
      </c>
      <c r="I1746" s="4">
        <v>0</v>
      </c>
      <c r="J1746" s="4">
        <v>46400</v>
      </c>
      <c r="K1746" s="4">
        <v>0</v>
      </c>
      <c r="L1746" s="3" t="str">
        <f>VLOOKUP(F1746,[1]demo_job_tbl!A:E,4,FALSE)</f>
        <v>POLY HS ADD/RENO</v>
      </c>
      <c r="M1746" s="5" t="str">
        <f>VLOOKUP(F1746,[1]demo_job_tbl!A:C,3,FALSE)</f>
        <v>OR</v>
      </c>
    </row>
    <row r="1747" spans="1:13" x14ac:dyDescent="0.25">
      <c r="A1747" s="5" t="s">
        <v>141</v>
      </c>
      <c r="B1747" s="5" t="s">
        <v>15</v>
      </c>
      <c r="C1747" s="5" t="s">
        <v>16</v>
      </c>
      <c r="D1747" s="5" t="s">
        <v>144</v>
      </c>
      <c r="E1747" s="5" t="s">
        <v>22</v>
      </c>
      <c r="F1747" s="5" t="s">
        <v>188</v>
      </c>
      <c r="G1747" s="3" t="str">
        <f>VLOOKUP(D1747,[1]tab_gl_segment_4!A:D,3,FALSE)</f>
        <v>CONTINGENCY-FF&amp;E</v>
      </c>
      <c r="H1747" s="4">
        <v>0</v>
      </c>
      <c r="I1747" s="4">
        <v>0</v>
      </c>
      <c r="J1747" s="4">
        <v>0</v>
      </c>
      <c r="K1747" s="4">
        <v>0</v>
      </c>
      <c r="L1747" s="3" t="str">
        <f>VLOOKUP(F1747,[1]demo_job_tbl!A:E,4,FALSE)</f>
        <v>POLY HS ADD/RENO</v>
      </c>
      <c r="M1747" s="5" t="str">
        <f>VLOOKUP(F1747,[1]demo_job_tbl!A:C,3,FALSE)</f>
        <v>OR</v>
      </c>
    </row>
    <row r="1748" spans="1:13" x14ac:dyDescent="0.25">
      <c r="A1748" s="5" t="s">
        <v>141</v>
      </c>
      <c r="B1748" s="5" t="s">
        <v>15</v>
      </c>
      <c r="C1748" s="5" t="s">
        <v>16</v>
      </c>
      <c r="D1748" s="5" t="s">
        <v>153</v>
      </c>
      <c r="E1748" s="5" t="s">
        <v>22</v>
      </c>
      <c r="F1748" s="5" t="s">
        <v>188</v>
      </c>
      <c r="G1748" s="3" t="str">
        <f>VLOOKUP(D1748,[1]tab_gl_segment_4!A:D,3,FALSE)</f>
        <v>OR Escalation Fee (CIP 2017)</v>
      </c>
      <c r="H1748" s="4">
        <v>0</v>
      </c>
      <c r="I1748" s="4">
        <v>0</v>
      </c>
      <c r="J1748" s="4">
        <v>0</v>
      </c>
      <c r="K1748" s="4">
        <v>0</v>
      </c>
      <c r="L1748" s="3" t="str">
        <f>VLOOKUP(F1748,[1]demo_job_tbl!A:E,4,FALSE)</f>
        <v>POLY HS ADD/RENO</v>
      </c>
      <c r="M1748" s="5" t="str">
        <f>VLOOKUP(F1748,[1]demo_job_tbl!A:C,3,FALSE)</f>
        <v>OR</v>
      </c>
    </row>
    <row r="1749" spans="1:13" x14ac:dyDescent="0.25">
      <c r="A1749" s="5" t="s">
        <v>141</v>
      </c>
      <c r="B1749" s="5" t="s">
        <v>15</v>
      </c>
      <c r="C1749" s="5" t="s">
        <v>16</v>
      </c>
      <c r="D1749" s="5" t="s">
        <v>50</v>
      </c>
      <c r="E1749" s="5" t="s">
        <v>22</v>
      </c>
      <c r="F1749" s="5" t="s">
        <v>188</v>
      </c>
      <c r="G1749" s="3" t="str">
        <f>VLOOKUP(D1749,[1]tab_gl_segment_4!A:D,3,FALSE)</f>
        <v>GEOTECH</v>
      </c>
      <c r="H1749" s="4">
        <v>15500</v>
      </c>
      <c r="I1749" s="4">
        <v>0</v>
      </c>
      <c r="J1749" s="4">
        <v>15500</v>
      </c>
      <c r="K1749" s="4">
        <v>0</v>
      </c>
      <c r="L1749" s="3" t="str">
        <f>VLOOKUP(F1749,[1]demo_job_tbl!A:E,4,FALSE)</f>
        <v>POLY HS ADD/RENO</v>
      </c>
      <c r="M1749" s="5" t="str">
        <f>VLOOKUP(F1749,[1]demo_job_tbl!A:C,3,FALSE)</f>
        <v>OR</v>
      </c>
    </row>
    <row r="1750" spans="1:13" x14ac:dyDescent="0.25">
      <c r="A1750" s="5" t="s">
        <v>141</v>
      </c>
      <c r="B1750" s="5" t="s">
        <v>15</v>
      </c>
      <c r="C1750" s="5" t="s">
        <v>16</v>
      </c>
      <c r="D1750" s="5" t="s">
        <v>51</v>
      </c>
      <c r="E1750" s="5" t="s">
        <v>22</v>
      </c>
      <c r="F1750" s="5" t="s">
        <v>188</v>
      </c>
      <c r="G1750" s="3" t="str">
        <f>VLOOKUP(D1750,[1]tab_gl_segment_4!A:D,3,FALSE)</f>
        <v>HAZMAT CONSULTING</v>
      </c>
      <c r="H1750" s="4">
        <v>94320</v>
      </c>
      <c r="I1750" s="4">
        <v>0</v>
      </c>
      <c r="J1750" s="4">
        <v>94320</v>
      </c>
      <c r="K1750" s="4">
        <v>0</v>
      </c>
      <c r="L1750" s="3" t="str">
        <f>VLOOKUP(F1750,[1]demo_job_tbl!A:E,4,FALSE)</f>
        <v>POLY HS ADD/RENO</v>
      </c>
      <c r="M1750" s="5" t="str">
        <f>VLOOKUP(F1750,[1]demo_job_tbl!A:C,3,FALSE)</f>
        <v>OR</v>
      </c>
    </row>
    <row r="1751" spans="1:13" x14ac:dyDescent="0.25">
      <c r="A1751" s="5" t="s">
        <v>141</v>
      </c>
      <c r="B1751" s="5" t="s">
        <v>15</v>
      </c>
      <c r="C1751" s="5" t="s">
        <v>16</v>
      </c>
      <c r="D1751" s="5" t="s">
        <v>52</v>
      </c>
      <c r="E1751" s="5" t="s">
        <v>22</v>
      </c>
      <c r="F1751" s="5" t="s">
        <v>188</v>
      </c>
      <c r="G1751" s="3" t="str">
        <f>VLOOKUP(D1751,[1]tab_gl_segment_4!A:D,3,FALSE)</f>
        <v>CONTINGENCY HOLDING ACCT</v>
      </c>
      <c r="H1751" s="4">
        <v>-23379.65</v>
      </c>
      <c r="I1751" s="4">
        <v>0</v>
      </c>
      <c r="J1751" s="4">
        <v>-36549.72</v>
      </c>
      <c r="K1751" s="4">
        <v>13170.07</v>
      </c>
      <c r="L1751" s="3" t="str">
        <f>VLOOKUP(F1751,[1]demo_job_tbl!A:E,4,FALSE)</f>
        <v>POLY HS ADD/RENO</v>
      </c>
      <c r="M1751" s="5" t="str">
        <f>VLOOKUP(F1751,[1]demo_job_tbl!A:C,3,FALSE)</f>
        <v>OR</v>
      </c>
    </row>
    <row r="1752" spans="1:13" x14ac:dyDescent="0.25">
      <c r="A1752" s="5" t="s">
        <v>141</v>
      </c>
      <c r="B1752" s="5" t="s">
        <v>15</v>
      </c>
      <c r="C1752" s="5" t="s">
        <v>16</v>
      </c>
      <c r="D1752" s="5" t="s">
        <v>53</v>
      </c>
      <c r="E1752" s="5" t="s">
        <v>22</v>
      </c>
      <c r="F1752" s="5" t="s">
        <v>188</v>
      </c>
      <c r="G1752" s="3" t="str">
        <f>VLOOKUP(D1752,[1]tab_gl_segment_4!A:D,3,FALSE)</f>
        <v>ABATEMENT CONTINGENCY (HZMT)</v>
      </c>
      <c r="H1752" s="4">
        <v>9215.4</v>
      </c>
      <c r="I1752" s="4">
        <v>0</v>
      </c>
      <c r="J1752" s="4">
        <v>9215.4</v>
      </c>
      <c r="K1752" s="4">
        <v>0</v>
      </c>
      <c r="L1752" s="3" t="str">
        <f>VLOOKUP(F1752,[1]demo_job_tbl!A:E,4,FALSE)</f>
        <v>POLY HS ADD/RENO</v>
      </c>
      <c r="M1752" s="5" t="str">
        <f>VLOOKUP(F1752,[1]demo_job_tbl!A:C,3,FALSE)</f>
        <v>OR</v>
      </c>
    </row>
    <row r="1753" spans="1:13" x14ac:dyDescent="0.25">
      <c r="A1753" s="5" t="s">
        <v>141</v>
      </c>
      <c r="B1753" s="5" t="s">
        <v>15</v>
      </c>
      <c r="C1753" s="5" t="s">
        <v>16</v>
      </c>
      <c r="D1753" s="5" t="s">
        <v>54</v>
      </c>
      <c r="E1753" s="5" t="s">
        <v>22</v>
      </c>
      <c r="F1753" s="5" t="s">
        <v>188</v>
      </c>
      <c r="G1753" s="3" t="str">
        <f>VLOOKUP(D1753,[1]tab_gl_segment_4!A:D,3,FALSE)</f>
        <v>JOB ORDER CONTRACT</v>
      </c>
      <c r="H1753" s="4">
        <v>91405</v>
      </c>
      <c r="I1753" s="4">
        <v>0</v>
      </c>
      <c r="J1753" s="4">
        <v>91405</v>
      </c>
      <c r="K1753" s="4">
        <v>0</v>
      </c>
      <c r="L1753" s="3" t="str">
        <f>VLOOKUP(F1753,[1]demo_job_tbl!A:E,4,FALSE)</f>
        <v>POLY HS ADD/RENO</v>
      </c>
      <c r="M1753" s="5" t="str">
        <f>VLOOKUP(F1753,[1]demo_job_tbl!A:C,3,FALSE)</f>
        <v>OR</v>
      </c>
    </row>
    <row r="1754" spans="1:13" x14ac:dyDescent="0.25">
      <c r="A1754" s="5" t="s">
        <v>141</v>
      </c>
      <c r="B1754" s="5" t="s">
        <v>15</v>
      </c>
      <c r="C1754" s="5" t="s">
        <v>16</v>
      </c>
      <c r="D1754" s="5" t="s">
        <v>55</v>
      </c>
      <c r="E1754" s="5" t="s">
        <v>22</v>
      </c>
      <c r="F1754" s="5" t="s">
        <v>188</v>
      </c>
      <c r="G1754" s="3" t="str">
        <f>VLOOKUP(D1754,[1]tab_gl_segment_4!A:D,3,FALSE)</f>
        <v>MOVING</v>
      </c>
      <c r="H1754" s="4">
        <v>155309</v>
      </c>
      <c r="I1754" s="4">
        <v>0</v>
      </c>
      <c r="J1754" s="4">
        <v>155309</v>
      </c>
      <c r="K1754" s="4">
        <v>0</v>
      </c>
      <c r="L1754" s="3" t="str">
        <f>VLOOKUP(F1754,[1]demo_job_tbl!A:E,4,FALSE)</f>
        <v>POLY HS ADD/RENO</v>
      </c>
      <c r="M1754" s="5" t="str">
        <f>VLOOKUP(F1754,[1]demo_job_tbl!A:C,3,FALSE)</f>
        <v>OR</v>
      </c>
    </row>
    <row r="1755" spans="1:13" x14ac:dyDescent="0.25">
      <c r="A1755" s="5" t="s">
        <v>141</v>
      </c>
      <c r="B1755" s="5" t="s">
        <v>15</v>
      </c>
      <c r="C1755" s="5" t="s">
        <v>16</v>
      </c>
      <c r="D1755" s="5" t="s">
        <v>56</v>
      </c>
      <c r="E1755" s="5" t="s">
        <v>22</v>
      </c>
      <c r="F1755" s="5" t="s">
        <v>188</v>
      </c>
      <c r="G1755" s="3" t="str">
        <f>VLOOKUP(D1755,[1]tab_gl_segment_4!A:D,3,FALSE)</f>
        <v>MATERIAL TESTING</v>
      </c>
      <c r="H1755" s="4">
        <v>95746.5</v>
      </c>
      <c r="I1755" s="4">
        <v>0</v>
      </c>
      <c r="J1755" s="4">
        <v>95746.5</v>
      </c>
      <c r="K1755" s="4">
        <v>0</v>
      </c>
      <c r="L1755" s="3" t="str">
        <f>VLOOKUP(F1755,[1]demo_job_tbl!A:E,4,FALSE)</f>
        <v>POLY HS ADD/RENO</v>
      </c>
      <c r="M1755" s="5" t="str">
        <f>VLOOKUP(F1755,[1]demo_job_tbl!A:C,3,FALSE)</f>
        <v>OR</v>
      </c>
    </row>
    <row r="1756" spans="1:13" x14ac:dyDescent="0.25">
      <c r="A1756" s="5" t="s">
        <v>141</v>
      </c>
      <c r="B1756" s="5" t="s">
        <v>15</v>
      </c>
      <c r="C1756" s="5" t="s">
        <v>16</v>
      </c>
      <c r="D1756" s="5" t="s">
        <v>145</v>
      </c>
      <c r="E1756" s="5" t="s">
        <v>22</v>
      </c>
      <c r="F1756" s="5" t="s">
        <v>188</v>
      </c>
      <c r="G1756" s="3" t="str">
        <f>VLOOKUP(D1756,[1]tab_gl_segment_4!A:D,3,FALSE)</f>
        <v>MOBILIZATION SERVICES</v>
      </c>
      <c r="H1756" s="4">
        <v>0</v>
      </c>
      <c r="I1756" s="4">
        <v>0</v>
      </c>
      <c r="J1756" s="4">
        <v>0</v>
      </c>
      <c r="K1756" s="4">
        <v>0</v>
      </c>
      <c r="L1756" s="3" t="str">
        <f>VLOOKUP(F1756,[1]demo_job_tbl!A:E,4,FALSE)</f>
        <v>POLY HS ADD/RENO</v>
      </c>
      <c r="M1756" s="5" t="str">
        <f>VLOOKUP(F1756,[1]demo_job_tbl!A:C,3,FALSE)</f>
        <v>OR</v>
      </c>
    </row>
    <row r="1757" spans="1:13" x14ac:dyDescent="0.25">
      <c r="A1757" s="5" t="s">
        <v>141</v>
      </c>
      <c r="B1757" s="5" t="s">
        <v>15</v>
      </c>
      <c r="C1757" s="5" t="s">
        <v>16</v>
      </c>
      <c r="D1757" s="5" t="s">
        <v>30</v>
      </c>
      <c r="E1757" s="5" t="s">
        <v>22</v>
      </c>
      <c r="F1757" s="5" t="s">
        <v>188</v>
      </c>
      <c r="G1757" s="3" t="str">
        <f>VLOOKUP(D1757,[1]tab_gl_segment_4!A:D,3,FALSE)</f>
        <v>OVERTIME COST</v>
      </c>
      <c r="H1757" s="4">
        <v>0</v>
      </c>
      <c r="I1757" s="4">
        <v>0</v>
      </c>
      <c r="J1757" s="4">
        <v>0</v>
      </c>
      <c r="K1757" s="4">
        <v>0</v>
      </c>
      <c r="L1757" s="3" t="str">
        <f>VLOOKUP(F1757,[1]demo_job_tbl!A:E,4,FALSE)</f>
        <v>POLY HS ADD/RENO</v>
      </c>
      <c r="M1757" s="5" t="str">
        <f>VLOOKUP(F1757,[1]demo_job_tbl!A:C,3,FALSE)</f>
        <v>OR</v>
      </c>
    </row>
    <row r="1758" spans="1:13" x14ac:dyDescent="0.25">
      <c r="A1758" s="5" t="s">
        <v>141</v>
      </c>
      <c r="B1758" s="5" t="s">
        <v>15</v>
      </c>
      <c r="C1758" s="5" t="s">
        <v>16</v>
      </c>
      <c r="D1758" s="5" t="s">
        <v>57</v>
      </c>
      <c r="E1758" s="5" t="s">
        <v>22</v>
      </c>
      <c r="F1758" s="5" t="s">
        <v>188</v>
      </c>
      <c r="G1758" s="3" t="str">
        <f>VLOOKUP(D1758,[1]tab_gl_segment_4!A:D,3,FALSE)</f>
        <v>A/E REIMBURSABLES</v>
      </c>
      <c r="H1758" s="4">
        <v>19253.25</v>
      </c>
      <c r="I1758" s="4">
        <v>898.84</v>
      </c>
      <c r="J1758" s="4">
        <v>1101.1600000000001</v>
      </c>
      <c r="K1758" s="4">
        <v>17253.25</v>
      </c>
      <c r="L1758" s="3" t="str">
        <f>VLOOKUP(F1758,[1]demo_job_tbl!A:E,4,FALSE)</f>
        <v>POLY HS ADD/RENO</v>
      </c>
      <c r="M1758" s="5" t="str">
        <f>VLOOKUP(F1758,[1]demo_job_tbl!A:C,3,FALSE)</f>
        <v>OR</v>
      </c>
    </row>
    <row r="1759" spans="1:13" x14ac:dyDescent="0.25">
      <c r="A1759" s="5" t="s">
        <v>141</v>
      </c>
      <c r="B1759" s="5" t="s">
        <v>15</v>
      </c>
      <c r="C1759" s="5" t="s">
        <v>16</v>
      </c>
      <c r="D1759" s="5" t="s">
        <v>58</v>
      </c>
      <c r="E1759" s="5" t="s">
        <v>22</v>
      </c>
      <c r="F1759" s="5" t="s">
        <v>188</v>
      </c>
      <c r="G1759" s="3" t="str">
        <f>VLOOKUP(D1759,[1]tab_gl_segment_4!A:D,3,FALSE)</f>
        <v>ROOF CONSULTING</v>
      </c>
      <c r="H1759" s="4">
        <v>13000</v>
      </c>
      <c r="I1759" s="4">
        <v>0</v>
      </c>
      <c r="J1759" s="4">
        <v>13000</v>
      </c>
      <c r="K1759" s="4">
        <v>0</v>
      </c>
      <c r="L1759" s="3" t="str">
        <f>VLOOKUP(F1759,[1]demo_job_tbl!A:E,4,FALSE)</f>
        <v>POLY HS ADD/RENO</v>
      </c>
      <c r="M1759" s="5" t="str">
        <f>VLOOKUP(F1759,[1]demo_job_tbl!A:C,3,FALSE)</f>
        <v>OR</v>
      </c>
    </row>
    <row r="1760" spans="1:13" x14ac:dyDescent="0.25">
      <c r="A1760" s="5" t="s">
        <v>141</v>
      </c>
      <c r="B1760" s="5" t="s">
        <v>15</v>
      </c>
      <c r="C1760" s="5" t="s">
        <v>16</v>
      </c>
      <c r="D1760" s="5" t="s">
        <v>59</v>
      </c>
      <c r="E1760" s="5" t="s">
        <v>22</v>
      </c>
      <c r="F1760" s="5" t="s">
        <v>188</v>
      </c>
      <c r="G1760" s="3" t="str">
        <f>VLOOKUP(D1760,[1]tab_gl_segment_4!A:D,3,FALSE)</f>
        <v>PERMIT/FEE REIMBURSEMENT</v>
      </c>
      <c r="H1760" s="4">
        <v>888</v>
      </c>
      <c r="I1760" s="4">
        <v>0</v>
      </c>
      <c r="J1760" s="4">
        <v>888</v>
      </c>
      <c r="K1760" s="4">
        <v>0</v>
      </c>
      <c r="L1760" s="3" t="str">
        <f>VLOOKUP(F1760,[1]demo_job_tbl!A:E,4,FALSE)</f>
        <v>POLY HS ADD/RENO</v>
      </c>
      <c r="M1760" s="5" t="str">
        <f>VLOOKUP(F1760,[1]demo_job_tbl!A:C,3,FALSE)</f>
        <v>OR</v>
      </c>
    </row>
    <row r="1761" spans="1:13" x14ac:dyDescent="0.25">
      <c r="A1761" s="5" t="s">
        <v>141</v>
      </c>
      <c r="B1761" s="5" t="s">
        <v>15</v>
      </c>
      <c r="C1761" s="5" t="s">
        <v>16</v>
      </c>
      <c r="D1761" s="5" t="s">
        <v>146</v>
      </c>
      <c r="E1761" s="5" t="s">
        <v>22</v>
      </c>
      <c r="F1761" s="5" t="s">
        <v>188</v>
      </c>
      <c r="G1761" s="3" t="str">
        <f>VLOOKUP(D1761,[1]tab_gl_segment_4!A:D,3,FALSE)</f>
        <v>OR REIMUBRUSEMENTS</v>
      </c>
      <c r="H1761" s="4">
        <v>0</v>
      </c>
      <c r="I1761" s="4">
        <v>0</v>
      </c>
      <c r="J1761" s="4">
        <v>0</v>
      </c>
      <c r="K1761" s="4">
        <v>0</v>
      </c>
      <c r="L1761" s="3" t="str">
        <f>VLOOKUP(F1761,[1]demo_job_tbl!A:E,4,FALSE)</f>
        <v>POLY HS ADD/RENO</v>
      </c>
      <c r="M1761" s="5" t="str">
        <f>VLOOKUP(F1761,[1]demo_job_tbl!A:C,3,FALSE)</f>
        <v>OR</v>
      </c>
    </row>
    <row r="1762" spans="1:13" x14ac:dyDescent="0.25">
      <c r="A1762" s="5" t="s">
        <v>141</v>
      </c>
      <c r="B1762" s="5" t="s">
        <v>15</v>
      </c>
      <c r="C1762" s="5" t="s">
        <v>16</v>
      </c>
      <c r="D1762" s="5" t="s">
        <v>60</v>
      </c>
      <c r="E1762" s="5" t="s">
        <v>22</v>
      </c>
      <c r="F1762" s="5" t="s">
        <v>188</v>
      </c>
      <c r="G1762" s="3" t="str">
        <f>VLOOKUP(D1762,[1]tab_gl_segment_4!A:D,3,FALSE)</f>
        <v>SURVEYING</v>
      </c>
      <c r="H1762" s="4">
        <v>54234</v>
      </c>
      <c r="I1762" s="4">
        <v>0</v>
      </c>
      <c r="J1762" s="4">
        <v>54234</v>
      </c>
      <c r="K1762" s="4">
        <v>0</v>
      </c>
      <c r="L1762" s="3" t="str">
        <f>VLOOKUP(F1762,[1]demo_job_tbl!A:E,4,FALSE)</f>
        <v>POLY HS ADD/RENO</v>
      </c>
      <c r="M1762" s="5" t="str">
        <f>VLOOKUP(F1762,[1]demo_job_tbl!A:C,3,FALSE)</f>
        <v>OR</v>
      </c>
    </row>
    <row r="1763" spans="1:13" x14ac:dyDescent="0.25">
      <c r="A1763" s="5" t="s">
        <v>141</v>
      </c>
      <c r="B1763" s="5" t="s">
        <v>15</v>
      </c>
      <c r="C1763" s="5" t="s">
        <v>16</v>
      </c>
      <c r="D1763" s="5" t="s">
        <v>62</v>
      </c>
      <c r="E1763" s="5" t="s">
        <v>22</v>
      </c>
      <c r="F1763" s="5" t="s">
        <v>188</v>
      </c>
      <c r="G1763" s="3" t="str">
        <f>VLOOKUP(D1763,[1]tab_gl_segment_4!A:D,3,FALSE)</f>
        <v>TEST &amp; BALANCE</v>
      </c>
      <c r="H1763" s="4">
        <v>92350</v>
      </c>
      <c r="I1763" s="4">
        <v>0</v>
      </c>
      <c r="J1763" s="4">
        <v>92350</v>
      </c>
      <c r="K1763" s="4">
        <v>0</v>
      </c>
      <c r="L1763" s="3" t="str">
        <f>VLOOKUP(F1763,[1]demo_job_tbl!A:E,4,FALSE)</f>
        <v>POLY HS ADD/RENO</v>
      </c>
      <c r="M1763" s="5" t="str">
        <f>VLOOKUP(F1763,[1]demo_job_tbl!A:C,3,FALSE)</f>
        <v>OR</v>
      </c>
    </row>
    <row r="1764" spans="1:13" x14ac:dyDescent="0.25">
      <c r="A1764" s="5" t="s">
        <v>141</v>
      </c>
      <c r="B1764" s="5" t="s">
        <v>15</v>
      </c>
      <c r="C1764" s="5" t="s">
        <v>16</v>
      </c>
      <c r="D1764" s="5" t="s">
        <v>147</v>
      </c>
      <c r="E1764" s="5" t="s">
        <v>22</v>
      </c>
      <c r="F1764" s="5" t="s">
        <v>188</v>
      </c>
      <c r="G1764" s="3" t="str">
        <f>VLOOKUP(D1764,[1]tab_gl_segment_4!A:D,3,FALSE)</f>
        <v>UTILITY COSTS-CONSTRUCTION</v>
      </c>
      <c r="H1764" s="4">
        <v>0</v>
      </c>
      <c r="I1764" s="4">
        <v>0</v>
      </c>
      <c r="J1764" s="4">
        <v>0</v>
      </c>
      <c r="K1764" s="4">
        <v>0</v>
      </c>
      <c r="L1764" s="3" t="str">
        <f>VLOOKUP(F1764,[1]demo_job_tbl!A:E,4,FALSE)</f>
        <v>POLY HS ADD/RENO</v>
      </c>
      <c r="M1764" s="5" t="str">
        <f>VLOOKUP(F1764,[1]demo_job_tbl!A:C,3,FALSE)</f>
        <v>OR</v>
      </c>
    </row>
    <row r="1765" spans="1:13" x14ac:dyDescent="0.25">
      <c r="A1765" s="5" t="s">
        <v>141</v>
      </c>
      <c r="B1765" s="5" t="s">
        <v>15</v>
      </c>
      <c r="C1765" s="5" t="s">
        <v>72</v>
      </c>
      <c r="D1765" s="5" t="s">
        <v>17</v>
      </c>
      <c r="E1765" s="5" t="s">
        <v>22</v>
      </c>
      <c r="F1765" s="5" t="s">
        <v>188</v>
      </c>
      <c r="G1765" s="3" t="str">
        <f>VLOOKUP(D1765,[1]tab_gl_segment_4!A:D,3,FALSE)</f>
        <v>FURNITURE, FIXTURE &amp; EQUIPMENT</v>
      </c>
      <c r="H1765" s="4">
        <v>65578.559999999998</v>
      </c>
      <c r="I1765" s="4">
        <v>0</v>
      </c>
      <c r="J1765" s="4">
        <v>52141.18</v>
      </c>
      <c r="K1765" s="4">
        <v>13437.38</v>
      </c>
      <c r="L1765" s="3" t="str">
        <f>VLOOKUP(F1765,[1]demo_job_tbl!A:E,4,FALSE)</f>
        <v>POLY HS ADD/RENO</v>
      </c>
      <c r="M1765" s="5" t="str">
        <f>VLOOKUP(F1765,[1]demo_job_tbl!A:C,3,FALSE)</f>
        <v>OR</v>
      </c>
    </row>
    <row r="1766" spans="1:13" x14ac:dyDescent="0.25">
      <c r="A1766" s="5" t="s">
        <v>141</v>
      </c>
      <c r="B1766" s="5" t="s">
        <v>15</v>
      </c>
      <c r="C1766" s="5" t="s">
        <v>29</v>
      </c>
      <c r="D1766" s="5" t="s">
        <v>30</v>
      </c>
      <c r="E1766" s="5" t="s">
        <v>22</v>
      </c>
      <c r="F1766" s="5" t="s">
        <v>23</v>
      </c>
      <c r="G1766" s="3" t="str">
        <f>VLOOKUP(D1766,[1]tab_gl_segment_4!A:D,3,FALSE)</f>
        <v>OVERTIME COST</v>
      </c>
      <c r="H1766" s="4">
        <v>7018.93</v>
      </c>
      <c r="I1766" s="4">
        <v>0</v>
      </c>
      <c r="J1766" s="4">
        <v>5124.58</v>
      </c>
      <c r="K1766" s="4">
        <v>1894.35</v>
      </c>
      <c r="L1766" s="3" t="str">
        <f>VLOOKUP(F1766,[1]demo_job_tbl!A:E,4,FALSE)</f>
        <v>POLY HS BUD REALLOCATION</v>
      </c>
      <c r="M1766" s="5" t="str">
        <f>VLOOKUP(F1766,[1]demo_job_tbl!A:C,3,FALSE)</f>
        <v>OR</v>
      </c>
    </row>
    <row r="1767" spans="1:13" x14ac:dyDescent="0.25">
      <c r="A1767" s="5" t="s">
        <v>141</v>
      </c>
      <c r="B1767" s="5" t="s">
        <v>15</v>
      </c>
      <c r="C1767" s="5" t="s">
        <v>149</v>
      </c>
      <c r="D1767" s="5" t="s">
        <v>30</v>
      </c>
      <c r="E1767" s="5" t="s">
        <v>22</v>
      </c>
      <c r="F1767" s="5" t="s">
        <v>23</v>
      </c>
      <c r="G1767" s="3" t="str">
        <f>VLOOKUP(D1767,[1]tab_gl_segment_4!A:D,3,FALSE)</f>
        <v>OVERTIME COST</v>
      </c>
      <c r="H1767" s="4">
        <v>7000</v>
      </c>
      <c r="I1767" s="4">
        <v>0</v>
      </c>
      <c r="J1767" s="4">
        <v>196.11</v>
      </c>
      <c r="K1767" s="4">
        <v>6803.89</v>
      </c>
      <c r="L1767" s="3" t="str">
        <f>VLOOKUP(F1767,[1]demo_job_tbl!A:E,4,FALSE)</f>
        <v>POLY HS BUD REALLOCATION</v>
      </c>
      <c r="M1767" s="5" t="str">
        <f>VLOOKUP(F1767,[1]demo_job_tbl!A:C,3,FALSE)</f>
        <v>OR</v>
      </c>
    </row>
    <row r="1768" spans="1:13" x14ac:dyDescent="0.25">
      <c r="A1768" s="5" t="s">
        <v>141</v>
      </c>
      <c r="B1768" s="5" t="s">
        <v>15</v>
      </c>
      <c r="C1768" s="5" t="s">
        <v>33</v>
      </c>
      <c r="D1768" s="5" t="s">
        <v>30</v>
      </c>
      <c r="E1768" s="5" t="s">
        <v>22</v>
      </c>
      <c r="F1768" s="5" t="s">
        <v>23</v>
      </c>
      <c r="G1768" s="3" t="str">
        <f>VLOOKUP(D1768,[1]tab_gl_segment_4!A:D,3,FALSE)</f>
        <v>OVERTIME COST</v>
      </c>
      <c r="H1768" s="4">
        <v>1500</v>
      </c>
      <c r="I1768" s="4">
        <v>0</v>
      </c>
      <c r="J1768" s="4">
        <v>76.94</v>
      </c>
      <c r="K1768" s="4">
        <v>1423.06</v>
      </c>
      <c r="L1768" s="3" t="str">
        <f>VLOOKUP(F1768,[1]demo_job_tbl!A:E,4,FALSE)</f>
        <v>POLY HS BUD REALLOCATION</v>
      </c>
      <c r="M1768" s="5" t="str">
        <f>VLOOKUP(F1768,[1]demo_job_tbl!A:C,3,FALSE)</f>
        <v>OR</v>
      </c>
    </row>
    <row r="1769" spans="1:13" x14ac:dyDescent="0.25">
      <c r="A1769" s="5" t="s">
        <v>141</v>
      </c>
      <c r="B1769" s="5" t="s">
        <v>15</v>
      </c>
      <c r="C1769" s="5" t="s">
        <v>34</v>
      </c>
      <c r="D1769" s="5" t="s">
        <v>30</v>
      </c>
      <c r="E1769" s="5" t="s">
        <v>22</v>
      </c>
      <c r="F1769" s="5" t="s">
        <v>23</v>
      </c>
      <c r="G1769" s="3" t="str">
        <f>VLOOKUP(D1769,[1]tab_gl_segment_4!A:D,3,FALSE)</f>
        <v>OVERTIME COST</v>
      </c>
      <c r="H1769" s="4">
        <v>1000</v>
      </c>
      <c r="I1769" s="4">
        <v>0</v>
      </c>
      <c r="J1769" s="4">
        <v>20.85</v>
      </c>
      <c r="K1769" s="4">
        <v>979.15</v>
      </c>
      <c r="L1769" s="3" t="str">
        <f>VLOOKUP(F1769,[1]demo_job_tbl!A:E,4,FALSE)</f>
        <v>POLY HS BUD REALLOCATION</v>
      </c>
      <c r="M1769" s="5" t="str">
        <f>VLOOKUP(F1769,[1]demo_job_tbl!A:C,3,FALSE)</f>
        <v>OR</v>
      </c>
    </row>
    <row r="1770" spans="1:13" x14ac:dyDescent="0.25">
      <c r="A1770" s="5" t="s">
        <v>141</v>
      </c>
      <c r="B1770" s="5" t="s">
        <v>15</v>
      </c>
      <c r="C1770" s="5" t="s">
        <v>35</v>
      </c>
      <c r="D1770" s="5" t="s">
        <v>30</v>
      </c>
      <c r="E1770" s="5" t="s">
        <v>22</v>
      </c>
      <c r="F1770" s="5" t="s">
        <v>23</v>
      </c>
      <c r="G1770" s="3" t="str">
        <f>VLOOKUP(D1770,[1]tab_gl_segment_4!A:D,3,FALSE)</f>
        <v>OVERTIME COST</v>
      </c>
      <c r="H1770" s="4">
        <v>1500</v>
      </c>
      <c r="I1770" s="4">
        <v>0</v>
      </c>
      <c r="J1770" s="4">
        <v>39.9</v>
      </c>
      <c r="K1770" s="4">
        <v>1460.1</v>
      </c>
      <c r="L1770" s="3" t="str">
        <f>VLOOKUP(F1770,[1]demo_job_tbl!A:E,4,FALSE)</f>
        <v>POLY HS BUD REALLOCATION</v>
      </c>
      <c r="M1770" s="5" t="str">
        <f>VLOOKUP(F1770,[1]demo_job_tbl!A:C,3,FALSE)</f>
        <v>OR</v>
      </c>
    </row>
    <row r="1771" spans="1:13" x14ac:dyDescent="0.25">
      <c r="A1771" s="5" t="s">
        <v>141</v>
      </c>
      <c r="B1771" s="5" t="s">
        <v>15</v>
      </c>
      <c r="C1771" s="5" t="s">
        <v>36</v>
      </c>
      <c r="D1771" s="5" t="s">
        <v>30</v>
      </c>
      <c r="E1771" s="5" t="s">
        <v>22</v>
      </c>
      <c r="F1771" s="5" t="s">
        <v>23</v>
      </c>
      <c r="G1771" s="3" t="str">
        <f>VLOOKUP(D1771,[1]tab_gl_segment_4!A:D,3,FALSE)</f>
        <v>OVERTIME COST</v>
      </c>
      <c r="H1771" s="4">
        <v>500</v>
      </c>
      <c r="I1771" s="4">
        <v>0</v>
      </c>
      <c r="J1771" s="4">
        <v>13.3</v>
      </c>
      <c r="K1771" s="4">
        <v>486.7</v>
      </c>
      <c r="L1771" s="3" t="str">
        <f>VLOOKUP(F1771,[1]demo_job_tbl!A:E,4,FALSE)</f>
        <v>POLY HS BUD REALLOCATION</v>
      </c>
      <c r="M1771" s="5" t="str">
        <f>VLOOKUP(F1771,[1]demo_job_tbl!A:C,3,FALSE)</f>
        <v>OR</v>
      </c>
    </row>
    <row r="1772" spans="1:13" x14ac:dyDescent="0.25">
      <c r="A1772" s="5" t="s">
        <v>141</v>
      </c>
      <c r="B1772" s="5" t="s">
        <v>15</v>
      </c>
      <c r="C1772" s="5" t="s">
        <v>37</v>
      </c>
      <c r="D1772" s="5" t="s">
        <v>30</v>
      </c>
      <c r="E1772" s="5" t="s">
        <v>22</v>
      </c>
      <c r="F1772" s="5" t="s">
        <v>23</v>
      </c>
      <c r="G1772" s="3" t="str">
        <f>VLOOKUP(D1772,[1]tab_gl_segment_4!A:D,3,FALSE)</f>
        <v>OVERTIME COST</v>
      </c>
      <c r="H1772" s="4">
        <v>750</v>
      </c>
      <c r="I1772" s="4">
        <v>0</v>
      </c>
      <c r="J1772" s="4">
        <v>59.97</v>
      </c>
      <c r="K1772" s="4">
        <v>690.03</v>
      </c>
      <c r="L1772" s="3" t="str">
        <f>VLOOKUP(F1772,[1]demo_job_tbl!A:E,4,FALSE)</f>
        <v>POLY HS BUD REALLOCATION</v>
      </c>
      <c r="M1772" s="5" t="str">
        <f>VLOOKUP(F1772,[1]demo_job_tbl!A:C,3,FALSE)</f>
        <v>OR</v>
      </c>
    </row>
    <row r="1773" spans="1:13" x14ac:dyDescent="0.25">
      <c r="A1773" s="5" t="s">
        <v>141</v>
      </c>
      <c r="B1773" s="5" t="s">
        <v>15</v>
      </c>
      <c r="C1773" s="5" t="s">
        <v>38</v>
      </c>
      <c r="D1773" s="5" t="s">
        <v>30</v>
      </c>
      <c r="E1773" s="5" t="s">
        <v>22</v>
      </c>
      <c r="F1773" s="5" t="s">
        <v>23</v>
      </c>
      <c r="G1773" s="3" t="str">
        <f>VLOOKUP(D1773,[1]tab_gl_segment_4!A:D,3,FALSE)</f>
        <v>OVERTIME COST</v>
      </c>
      <c r="H1773" s="4">
        <v>750</v>
      </c>
      <c r="I1773" s="4">
        <v>0</v>
      </c>
      <c r="J1773" s="4">
        <v>9.56</v>
      </c>
      <c r="K1773" s="4">
        <v>740.44</v>
      </c>
      <c r="L1773" s="3" t="str">
        <f>VLOOKUP(F1773,[1]demo_job_tbl!A:E,4,FALSE)</f>
        <v>POLY HS BUD REALLOCATION</v>
      </c>
      <c r="M1773" s="5" t="str">
        <f>VLOOKUP(F1773,[1]demo_job_tbl!A:C,3,FALSE)</f>
        <v>OR</v>
      </c>
    </row>
    <row r="1774" spans="1:13" x14ac:dyDescent="0.25">
      <c r="A1774" s="5" t="s">
        <v>141</v>
      </c>
      <c r="B1774" s="5" t="s">
        <v>15</v>
      </c>
      <c r="C1774" s="5" t="s">
        <v>39</v>
      </c>
      <c r="D1774" s="5" t="s">
        <v>17</v>
      </c>
      <c r="E1774" s="5" t="s">
        <v>22</v>
      </c>
      <c r="F1774" s="5" t="s">
        <v>23</v>
      </c>
      <c r="G1774" s="3" t="str">
        <f>VLOOKUP(D1774,[1]tab_gl_segment_4!A:D,3,FALSE)</f>
        <v>FURNITURE, FIXTURE &amp; EQUIPMENT</v>
      </c>
      <c r="H1774" s="4">
        <v>0</v>
      </c>
      <c r="I1774" s="4">
        <v>0</v>
      </c>
      <c r="J1774" s="4">
        <v>0</v>
      </c>
      <c r="K1774" s="4">
        <v>0</v>
      </c>
      <c r="L1774" s="3" t="str">
        <f>VLOOKUP(F1774,[1]demo_job_tbl!A:E,4,FALSE)</f>
        <v>POLY HS BUD REALLOCATION</v>
      </c>
      <c r="M1774" s="5" t="str">
        <f>VLOOKUP(F1774,[1]demo_job_tbl!A:C,3,FALSE)</f>
        <v>OR</v>
      </c>
    </row>
    <row r="1775" spans="1:13" x14ac:dyDescent="0.25">
      <c r="A1775" s="5" t="s">
        <v>141</v>
      </c>
      <c r="B1775" s="5" t="s">
        <v>15</v>
      </c>
      <c r="C1775" s="5" t="s">
        <v>16</v>
      </c>
      <c r="D1775" s="5" t="s">
        <v>40</v>
      </c>
      <c r="E1775" s="5" t="s">
        <v>22</v>
      </c>
      <c r="F1775" s="5" t="s">
        <v>23</v>
      </c>
      <c r="G1775" s="3" t="str">
        <f>VLOOKUP(D1775,[1]tab_gl_segment_4!A:D,3,FALSE)</f>
        <v>A/E ALLOWANCES</v>
      </c>
      <c r="H1775" s="4">
        <v>30930</v>
      </c>
      <c r="I1775" s="4">
        <v>6625</v>
      </c>
      <c r="J1775" s="4">
        <v>24305</v>
      </c>
      <c r="K1775" s="4">
        <v>0</v>
      </c>
      <c r="L1775" s="3" t="str">
        <f>VLOOKUP(F1775,[1]demo_job_tbl!A:E,4,FALSE)</f>
        <v>POLY HS BUD REALLOCATION</v>
      </c>
      <c r="M1775" s="5" t="str">
        <f>VLOOKUP(F1775,[1]demo_job_tbl!A:C,3,FALSE)</f>
        <v>OR</v>
      </c>
    </row>
    <row r="1776" spans="1:13" x14ac:dyDescent="0.25">
      <c r="A1776" s="5" t="s">
        <v>141</v>
      </c>
      <c r="B1776" s="5" t="s">
        <v>15</v>
      </c>
      <c r="C1776" s="5" t="s">
        <v>16</v>
      </c>
      <c r="D1776" s="5" t="s">
        <v>41</v>
      </c>
      <c r="E1776" s="5" t="s">
        <v>22</v>
      </c>
      <c r="F1776" s="5" t="s">
        <v>23</v>
      </c>
      <c r="G1776" s="3" t="str">
        <f>VLOOKUP(D1776,[1]tab_gl_segment_4!A:D,3,FALSE)</f>
        <v>ACCESSIBILITY (RAS)</v>
      </c>
      <c r="H1776" s="4">
        <v>0</v>
      </c>
      <c r="I1776" s="4">
        <v>0</v>
      </c>
      <c r="J1776" s="4">
        <v>0</v>
      </c>
      <c r="K1776" s="4">
        <v>0</v>
      </c>
      <c r="L1776" s="3" t="str">
        <f>VLOOKUP(F1776,[1]demo_job_tbl!A:E,4,FALSE)</f>
        <v>POLY HS BUD REALLOCATION</v>
      </c>
      <c r="M1776" s="5" t="str">
        <f>VLOOKUP(F1776,[1]demo_job_tbl!A:C,3,FALSE)</f>
        <v>OR</v>
      </c>
    </row>
    <row r="1777" spans="1:13" x14ac:dyDescent="0.25">
      <c r="A1777" s="5" t="s">
        <v>141</v>
      </c>
      <c r="B1777" s="5" t="s">
        <v>15</v>
      </c>
      <c r="C1777" s="5" t="s">
        <v>16</v>
      </c>
      <c r="D1777" s="5" t="s">
        <v>42</v>
      </c>
      <c r="E1777" s="5" t="s">
        <v>22</v>
      </c>
      <c r="F1777" s="5" t="s">
        <v>23</v>
      </c>
      <c r="G1777" s="3" t="str">
        <f>VLOOKUP(D1777,[1]tab_gl_segment_4!A:D,3,FALSE)</f>
        <v>ABATEMENT</v>
      </c>
      <c r="H1777" s="4">
        <v>2491</v>
      </c>
      <c r="I1777" s="4">
        <v>0</v>
      </c>
      <c r="J1777" s="4">
        <v>2490.4</v>
      </c>
      <c r="K1777" s="4">
        <v>0.6</v>
      </c>
      <c r="L1777" s="3" t="str">
        <f>VLOOKUP(F1777,[1]demo_job_tbl!A:E,4,FALSE)</f>
        <v>POLY HS BUD REALLOCATION</v>
      </c>
      <c r="M1777" s="5" t="str">
        <f>VLOOKUP(F1777,[1]demo_job_tbl!A:C,3,FALSE)</f>
        <v>OR</v>
      </c>
    </row>
    <row r="1778" spans="1:13" x14ac:dyDescent="0.25">
      <c r="A1778" s="5" t="s">
        <v>141</v>
      </c>
      <c r="B1778" s="5" t="s">
        <v>15</v>
      </c>
      <c r="C1778" s="5" t="s">
        <v>16</v>
      </c>
      <c r="D1778" s="5" t="s">
        <v>43</v>
      </c>
      <c r="E1778" s="5" t="s">
        <v>22</v>
      </c>
      <c r="F1778" s="5" t="s">
        <v>23</v>
      </c>
      <c r="G1778" s="3" t="str">
        <f>VLOOKUP(D1778,[1]tab_gl_segment_4!A:D,3,FALSE)</f>
        <v>DESIGN SERVICES</v>
      </c>
      <c r="H1778" s="4">
        <v>0</v>
      </c>
      <c r="I1778" s="4">
        <v>0</v>
      </c>
      <c r="J1778" s="4">
        <v>0</v>
      </c>
      <c r="K1778" s="4">
        <v>0</v>
      </c>
      <c r="L1778" s="3" t="str">
        <f>VLOOKUP(F1778,[1]demo_job_tbl!A:E,4,FALSE)</f>
        <v>POLY HS BUD REALLOCATION</v>
      </c>
      <c r="M1778" s="5" t="str">
        <f>VLOOKUP(F1778,[1]demo_job_tbl!A:C,3,FALSE)</f>
        <v>OR</v>
      </c>
    </row>
    <row r="1779" spans="1:13" x14ac:dyDescent="0.25">
      <c r="A1779" s="5" t="s">
        <v>141</v>
      </c>
      <c r="B1779" s="5" t="s">
        <v>15</v>
      </c>
      <c r="C1779" s="5" t="s">
        <v>16</v>
      </c>
      <c r="D1779" s="5" t="s">
        <v>44</v>
      </c>
      <c r="E1779" s="5" t="s">
        <v>22</v>
      </c>
      <c r="F1779" s="5" t="s">
        <v>23</v>
      </c>
      <c r="G1779" s="3" t="str">
        <f>VLOOKUP(D1779,[1]tab_gl_segment_4!A:D,3,FALSE)</f>
        <v>CONSTRUCTION COST BUDGET</v>
      </c>
      <c r="H1779" s="4">
        <v>0</v>
      </c>
      <c r="I1779" s="4">
        <v>0</v>
      </c>
      <c r="J1779" s="4">
        <v>0</v>
      </c>
      <c r="K1779" s="4">
        <v>0</v>
      </c>
      <c r="L1779" s="3" t="str">
        <f>VLOOKUP(F1779,[1]demo_job_tbl!A:E,4,FALSE)</f>
        <v>POLY HS BUD REALLOCATION</v>
      </c>
      <c r="M1779" s="5" t="str">
        <f>VLOOKUP(F1779,[1]demo_job_tbl!A:C,3,FALSE)</f>
        <v>OR</v>
      </c>
    </row>
    <row r="1780" spans="1:13" x14ac:dyDescent="0.25">
      <c r="A1780" s="5" t="s">
        <v>141</v>
      </c>
      <c r="B1780" s="5" t="s">
        <v>15</v>
      </c>
      <c r="C1780" s="5" t="s">
        <v>16</v>
      </c>
      <c r="D1780" s="5" t="s">
        <v>45</v>
      </c>
      <c r="E1780" s="5" t="s">
        <v>22</v>
      </c>
      <c r="F1780" s="5" t="s">
        <v>23</v>
      </c>
      <c r="G1780" s="3" t="str">
        <f>VLOOKUP(D1780,[1]tab_gl_segment_4!A:D,3,FALSE)</f>
        <v>IN CONTRACT CONSTRUC ALLOWANCE</v>
      </c>
      <c r="H1780" s="4">
        <v>0</v>
      </c>
      <c r="I1780" s="4">
        <v>0</v>
      </c>
      <c r="J1780" s="4">
        <v>0</v>
      </c>
      <c r="K1780" s="4">
        <v>0</v>
      </c>
      <c r="L1780" s="3" t="str">
        <f>VLOOKUP(F1780,[1]demo_job_tbl!A:E,4,FALSE)</f>
        <v>POLY HS BUD REALLOCATION</v>
      </c>
      <c r="M1780" s="5" t="str">
        <f>VLOOKUP(F1780,[1]demo_job_tbl!A:C,3,FALSE)</f>
        <v>OR</v>
      </c>
    </row>
    <row r="1781" spans="1:13" x14ac:dyDescent="0.25">
      <c r="A1781" s="5" t="s">
        <v>141</v>
      </c>
      <c r="B1781" s="5" t="s">
        <v>15</v>
      </c>
      <c r="C1781" s="5" t="s">
        <v>16</v>
      </c>
      <c r="D1781" s="5" t="s">
        <v>17</v>
      </c>
      <c r="E1781" s="5" t="s">
        <v>22</v>
      </c>
      <c r="F1781" s="5" t="s">
        <v>23</v>
      </c>
      <c r="G1781" s="3" t="str">
        <f>VLOOKUP(D1781,[1]tab_gl_segment_4!A:D,3,FALSE)</f>
        <v>FURNITURE, FIXTURE &amp; EQUIPMENT</v>
      </c>
      <c r="H1781" s="4">
        <v>43849</v>
      </c>
      <c r="I1781" s="4">
        <v>0</v>
      </c>
      <c r="J1781" s="4">
        <v>43848.24</v>
      </c>
      <c r="K1781" s="4">
        <v>0.76</v>
      </c>
      <c r="L1781" s="3" t="str">
        <f>VLOOKUP(F1781,[1]demo_job_tbl!A:E,4,FALSE)</f>
        <v>POLY HS BUD REALLOCATION</v>
      </c>
      <c r="M1781" s="5" t="str">
        <f>VLOOKUP(F1781,[1]demo_job_tbl!A:C,3,FALSE)</f>
        <v>OR</v>
      </c>
    </row>
    <row r="1782" spans="1:13" x14ac:dyDescent="0.25">
      <c r="A1782" s="5" t="s">
        <v>141</v>
      </c>
      <c r="B1782" s="5" t="s">
        <v>15</v>
      </c>
      <c r="C1782" s="5" t="s">
        <v>16</v>
      </c>
      <c r="D1782" s="5" t="s">
        <v>48</v>
      </c>
      <c r="E1782" s="5" t="s">
        <v>22</v>
      </c>
      <c r="F1782" s="5" t="s">
        <v>23</v>
      </c>
      <c r="G1782" s="3" t="str">
        <f>VLOOKUP(D1782,[1]tab_gl_segment_4!A:D,3,FALSE)</f>
        <v>JOC CONTINGENCY</v>
      </c>
      <c r="H1782" s="4">
        <v>150000</v>
      </c>
      <c r="I1782" s="4">
        <v>32930.080000000002</v>
      </c>
      <c r="J1782" s="4">
        <v>117069.92</v>
      </c>
      <c r="K1782" s="4">
        <v>0</v>
      </c>
      <c r="L1782" s="3" t="str">
        <f>VLOOKUP(F1782,[1]demo_job_tbl!A:E,4,FALSE)</f>
        <v>POLY HS BUD REALLOCATION</v>
      </c>
      <c r="M1782" s="5" t="str">
        <f>VLOOKUP(F1782,[1]demo_job_tbl!A:C,3,FALSE)</f>
        <v>OR</v>
      </c>
    </row>
    <row r="1783" spans="1:13" x14ac:dyDescent="0.25">
      <c r="A1783" s="5" t="s">
        <v>141</v>
      </c>
      <c r="B1783" s="5" t="s">
        <v>15</v>
      </c>
      <c r="C1783" s="5" t="s">
        <v>16</v>
      </c>
      <c r="D1783" s="5" t="s">
        <v>49</v>
      </c>
      <c r="E1783" s="5" t="s">
        <v>22</v>
      </c>
      <c r="F1783" s="5" t="s">
        <v>23</v>
      </c>
      <c r="G1783" s="3" t="str">
        <f>VLOOKUP(D1783,[1]tab_gl_segment_4!A:D,3,FALSE)</f>
        <v>COMMISSIONING</v>
      </c>
      <c r="H1783" s="4">
        <v>0</v>
      </c>
      <c r="I1783" s="4">
        <v>0</v>
      </c>
      <c r="J1783" s="4">
        <v>0</v>
      </c>
      <c r="K1783" s="4">
        <v>0</v>
      </c>
      <c r="L1783" s="3" t="str">
        <f>VLOOKUP(F1783,[1]demo_job_tbl!A:E,4,FALSE)</f>
        <v>POLY HS BUD REALLOCATION</v>
      </c>
      <c r="M1783" s="5" t="str">
        <f>VLOOKUP(F1783,[1]demo_job_tbl!A:C,3,FALSE)</f>
        <v>OR</v>
      </c>
    </row>
    <row r="1784" spans="1:13" x14ac:dyDescent="0.25">
      <c r="A1784" s="5" t="s">
        <v>141</v>
      </c>
      <c r="B1784" s="5" t="s">
        <v>15</v>
      </c>
      <c r="C1784" s="5" t="s">
        <v>16</v>
      </c>
      <c r="D1784" s="5" t="s">
        <v>50</v>
      </c>
      <c r="E1784" s="5" t="s">
        <v>22</v>
      </c>
      <c r="F1784" s="5" t="s">
        <v>23</v>
      </c>
      <c r="G1784" s="3" t="str">
        <f>VLOOKUP(D1784,[1]tab_gl_segment_4!A:D,3,FALSE)</f>
        <v>GEOTECH</v>
      </c>
      <c r="H1784" s="4">
        <v>0</v>
      </c>
      <c r="I1784" s="4">
        <v>0</v>
      </c>
      <c r="J1784" s="4">
        <v>0</v>
      </c>
      <c r="K1784" s="4">
        <v>0</v>
      </c>
      <c r="L1784" s="3" t="str">
        <f>VLOOKUP(F1784,[1]demo_job_tbl!A:E,4,FALSE)</f>
        <v>POLY HS BUD REALLOCATION</v>
      </c>
      <c r="M1784" s="5" t="str">
        <f>VLOOKUP(F1784,[1]demo_job_tbl!A:C,3,FALSE)</f>
        <v>OR</v>
      </c>
    </row>
    <row r="1785" spans="1:13" x14ac:dyDescent="0.25">
      <c r="A1785" s="5" t="s">
        <v>141</v>
      </c>
      <c r="B1785" s="5" t="s">
        <v>15</v>
      </c>
      <c r="C1785" s="5" t="s">
        <v>16</v>
      </c>
      <c r="D1785" s="5" t="s">
        <v>51</v>
      </c>
      <c r="E1785" s="5" t="s">
        <v>22</v>
      </c>
      <c r="F1785" s="5" t="s">
        <v>23</v>
      </c>
      <c r="G1785" s="3" t="str">
        <f>VLOOKUP(D1785,[1]tab_gl_segment_4!A:D,3,FALSE)</f>
        <v>HAZMAT CONSULTING</v>
      </c>
      <c r="H1785" s="4">
        <v>7715</v>
      </c>
      <c r="I1785" s="4">
        <v>2715</v>
      </c>
      <c r="J1785" s="4">
        <v>5000</v>
      </c>
      <c r="K1785" s="4">
        <v>0</v>
      </c>
      <c r="L1785" s="3" t="str">
        <f>VLOOKUP(F1785,[1]demo_job_tbl!A:E,4,FALSE)</f>
        <v>POLY HS BUD REALLOCATION</v>
      </c>
      <c r="M1785" s="5" t="str">
        <f>VLOOKUP(F1785,[1]demo_job_tbl!A:C,3,FALSE)</f>
        <v>OR</v>
      </c>
    </row>
    <row r="1786" spans="1:13" x14ac:dyDescent="0.25">
      <c r="A1786" s="5" t="s">
        <v>141</v>
      </c>
      <c r="B1786" s="5" t="s">
        <v>15</v>
      </c>
      <c r="C1786" s="5" t="s">
        <v>16</v>
      </c>
      <c r="D1786" s="5" t="s">
        <v>52</v>
      </c>
      <c r="E1786" s="5" t="s">
        <v>22</v>
      </c>
      <c r="F1786" s="5" t="s">
        <v>23</v>
      </c>
      <c r="G1786" s="3" t="str">
        <f>VLOOKUP(D1786,[1]tab_gl_segment_4!A:D,3,FALSE)</f>
        <v>CONTINGENCY HOLDING ACCT</v>
      </c>
      <c r="H1786" s="4">
        <v>247027</v>
      </c>
      <c r="I1786" s="4">
        <v>0</v>
      </c>
      <c r="J1786" s="4">
        <v>0</v>
      </c>
      <c r="K1786" s="4">
        <v>247027</v>
      </c>
      <c r="L1786" s="3" t="str">
        <f>VLOOKUP(F1786,[1]demo_job_tbl!A:E,4,FALSE)</f>
        <v>POLY HS BUD REALLOCATION</v>
      </c>
      <c r="M1786" s="5" t="str">
        <f>VLOOKUP(F1786,[1]demo_job_tbl!A:C,3,FALSE)</f>
        <v>OR</v>
      </c>
    </row>
    <row r="1787" spans="1:13" x14ac:dyDescent="0.25">
      <c r="A1787" s="5" t="s">
        <v>141</v>
      </c>
      <c r="B1787" s="5" t="s">
        <v>15</v>
      </c>
      <c r="C1787" s="5" t="s">
        <v>16</v>
      </c>
      <c r="D1787" s="5" t="s">
        <v>53</v>
      </c>
      <c r="E1787" s="5" t="s">
        <v>22</v>
      </c>
      <c r="F1787" s="5" t="s">
        <v>23</v>
      </c>
      <c r="G1787" s="3" t="str">
        <f>VLOOKUP(D1787,[1]tab_gl_segment_4!A:D,3,FALSE)</f>
        <v>ABATEMENT CONTINGENCY (HZMT)</v>
      </c>
      <c r="H1787" s="4">
        <v>1000</v>
      </c>
      <c r="I1787" s="4">
        <v>1000</v>
      </c>
      <c r="J1787" s="4">
        <v>0</v>
      </c>
      <c r="K1787" s="4">
        <v>0</v>
      </c>
      <c r="L1787" s="3" t="str">
        <f>VLOOKUP(F1787,[1]demo_job_tbl!A:E,4,FALSE)</f>
        <v>POLY HS BUD REALLOCATION</v>
      </c>
      <c r="M1787" s="5" t="str">
        <f>VLOOKUP(F1787,[1]demo_job_tbl!A:C,3,FALSE)</f>
        <v>OR</v>
      </c>
    </row>
    <row r="1788" spans="1:13" x14ac:dyDescent="0.25">
      <c r="A1788" s="5" t="s">
        <v>141</v>
      </c>
      <c r="B1788" s="5" t="s">
        <v>15</v>
      </c>
      <c r="C1788" s="5" t="s">
        <v>16</v>
      </c>
      <c r="D1788" s="5" t="s">
        <v>54</v>
      </c>
      <c r="E1788" s="5" t="s">
        <v>22</v>
      </c>
      <c r="F1788" s="5" t="s">
        <v>23</v>
      </c>
      <c r="G1788" s="3" t="str">
        <f>VLOOKUP(D1788,[1]tab_gl_segment_4!A:D,3,FALSE)</f>
        <v>JOB ORDER CONTRACT</v>
      </c>
      <c r="H1788" s="4">
        <v>2441588</v>
      </c>
      <c r="I1788" s="4">
        <v>142862.29999999999</v>
      </c>
      <c r="J1788" s="4">
        <v>2152216.7000000002</v>
      </c>
      <c r="K1788" s="4">
        <v>146509</v>
      </c>
      <c r="L1788" s="3" t="str">
        <f>VLOOKUP(F1788,[1]demo_job_tbl!A:E,4,FALSE)</f>
        <v>POLY HS BUD REALLOCATION</v>
      </c>
      <c r="M1788" s="5" t="str">
        <f>VLOOKUP(F1788,[1]demo_job_tbl!A:C,3,FALSE)</f>
        <v>OR</v>
      </c>
    </row>
    <row r="1789" spans="1:13" x14ac:dyDescent="0.25">
      <c r="A1789" s="5" t="s">
        <v>141</v>
      </c>
      <c r="B1789" s="5" t="s">
        <v>15</v>
      </c>
      <c r="C1789" s="5" t="s">
        <v>16</v>
      </c>
      <c r="D1789" s="5" t="s">
        <v>55</v>
      </c>
      <c r="E1789" s="5" t="s">
        <v>22</v>
      </c>
      <c r="F1789" s="5" t="s">
        <v>23</v>
      </c>
      <c r="G1789" s="3" t="str">
        <f>VLOOKUP(D1789,[1]tab_gl_segment_4!A:D,3,FALSE)</f>
        <v>MOVING</v>
      </c>
      <c r="H1789" s="4">
        <v>5930</v>
      </c>
      <c r="I1789" s="4">
        <v>0</v>
      </c>
      <c r="J1789" s="4">
        <v>5930</v>
      </c>
      <c r="K1789" s="4">
        <v>0</v>
      </c>
      <c r="L1789" s="3" t="str">
        <f>VLOOKUP(F1789,[1]demo_job_tbl!A:E,4,FALSE)</f>
        <v>POLY HS BUD REALLOCATION</v>
      </c>
      <c r="M1789" s="5" t="str">
        <f>VLOOKUP(F1789,[1]demo_job_tbl!A:C,3,FALSE)</f>
        <v>OR</v>
      </c>
    </row>
    <row r="1790" spans="1:13" x14ac:dyDescent="0.25">
      <c r="A1790" s="5" t="s">
        <v>141</v>
      </c>
      <c r="B1790" s="5" t="s">
        <v>15</v>
      </c>
      <c r="C1790" s="5" t="s">
        <v>16</v>
      </c>
      <c r="D1790" s="5" t="s">
        <v>56</v>
      </c>
      <c r="E1790" s="5" t="s">
        <v>22</v>
      </c>
      <c r="F1790" s="5" t="s">
        <v>23</v>
      </c>
      <c r="G1790" s="3" t="str">
        <f>VLOOKUP(D1790,[1]tab_gl_segment_4!A:D,3,FALSE)</f>
        <v>MATERIAL TESTING</v>
      </c>
      <c r="H1790" s="4">
        <v>19925</v>
      </c>
      <c r="I1790" s="4">
        <v>9743</v>
      </c>
      <c r="J1790" s="4">
        <v>10182</v>
      </c>
      <c r="K1790" s="4">
        <v>0</v>
      </c>
      <c r="L1790" s="3" t="str">
        <f>VLOOKUP(F1790,[1]demo_job_tbl!A:E,4,FALSE)</f>
        <v>POLY HS BUD REALLOCATION</v>
      </c>
      <c r="M1790" s="5" t="str">
        <f>VLOOKUP(F1790,[1]demo_job_tbl!A:C,3,FALSE)</f>
        <v>OR</v>
      </c>
    </row>
    <row r="1791" spans="1:13" x14ac:dyDescent="0.25">
      <c r="A1791" s="5" t="s">
        <v>141</v>
      </c>
      <c r="B1791" s="5" t="s">
        <v>15</v>
      </c>
      <c r="C1791" s="5" t="s">
        <v>16</v>
      </c>
      <c r="D1791" s="5" t="s">
        <v>57</v>
      </c>
      <c r="E1791" s="5" t="s">
        <v>22</v>
      </c>
      <c r="F1791" s="5" t="s">
        <v>23</v>
      </c>
      <c r="G1791" s="3" t="str">
        <f>VLOOKUP(D1791,[1]tab_gl_segment_4!A:D,3,FALSE)</f>
        <v>A/E REIMBURSABLES</v>
      </c>
      <c r="H1791" s="4">
        <v>0</v>
      </c>
      <c r="I1791" s="4">
        <v>0</v>
      </c>
      <c r="J1791" s="4">
        <v>0</v>
      </c>
      <c r="K1791" s="4">
        <v>0</v>
      </c>
      <c r="L1791" s="3" t="str">
        <f>VLOOKUP(F1791,[1]demo_job_tbl!A:E,4,FALSE)</f>
        <v>POLY HS BUD REALLOCATION</v>
      </c>
      <c r="M1791" s="5" t="str">
        <f>VLOOKUP(F1791,[1]demo_job_tbl!A:C,3,FALSE)</f>
        <v>OR</v>
      </c>
    </row>
    <row r="1792" spans="1:13" x14ac:dyDescent="0.25">
      <c r="A1792" s="5" t="s">
        <v>141</v>
      </c>
      <c r="B1792" s="5" t="s">
        <v>15</v>
      </c>
      <c r="C1792" s="5" t="s">
        <v>16</v>
      </c>
      <c r="D1792" s="5" t="s">
        <v>58</v>
      </c>
      <c r="E1792" s="5" t="s">
        <v>22</v>
      </c>
      <c r="F1792" s="5" t="s">
        <v>23</v>
      </c>
      <c r="G1792" s="3" t="str">
        <f>VLOOKUP(D1792,[1]tab_gl_segment_4!A:D,3,FALSE)</f>
        <v>ROOF CONSULTING</v>
      </c>
      <c r="H1792" s="4">
        <v>0</v>
      </c>
      <c r="I1792" s="4">
        <v>0</v>
      </c>
      <c r="J1792" s="4">
        <v>0</v>
      </c>
      <c r="K1792" s="4">
        <v>0</v>
      </c>
      <c r="L1792" s="3" t="str">
        <f>VLOOKUP(F1792,[1]demo_job_tbl!A:E,4,FALSE)</f>
        <v>POLY HS BUD REALLOCATION</v>
      </c>
      <c r="M1792" s="5" t="str">
        <f>VLOOKUP(F1792,[1]demo_job_tbl!A:C,3,FALSE)</f>
        <v>OR</v>
      </c>
    </row>
    <row r="1793" spans="1:13" x14ac:dyDescent="0.25">
      <c r="A1793" s="5" t="s">
        <v>141</v>
      </c>
      <c r="B1793" s="5" t="s">
        <v>15</v>
      </c>
      <c r="C1793" s="5" t="s">
        <v>16</v>
      </c>
      <c r="D1793" s="5" t="s">
        <v>59</v>
      </c>
      <c r="E1793" s="5" t="s">
        <v>22</v>
      </c>
      <c r="F1793" s="5" t="s">
        <v>23</v>
      </c>
      <c r="G1793" s="3" t="str">
        <f>VLOOKUP(D1793,[1]tab_gl_segment_4!A:D,3,FALSE)</f>
        <v>PERMIT/FEE REIMBURSEMENT</v>
      </c>
      <c r="H1793" s="4">
        <v>155</v>
      </c>
      <c r="I1793" s="4">
        <v>0</v>
      </c>
      <c r="J1793" s="4">
        <v>155</v>
      </c>
      <c r="K1793" s="4">
        <v>0</v>
      </c>
      <c r="L1793" s="3" t="str">
        <f>VLOOKUP(F1793,[1]demo_job_tbl!A:E,4,FALSE)</f>
        <v>POLY HS BUD REALLOCATION</v>
      </c>
      <c r="M1793" s="5" t="str">
        <f>VLOOKUP(F1793,[1]demo_job_tbl!A:C,3,FALSE)</f>
        <v>OR</v>
      </c>
    </row>
    <row r="1794" spans="1:13" x14ac:dyDescent="0.25">
      <c r="A1794" s="5" t="s">
        <v>141</v>
      </c>
      <c r="B1794" s="5" t="s">
        <v>15</v>
      </c>
      <c r="C1794" s="5" t="s">
        <v>16</v>
      </c>
      <c r="D1794" s="5" t="s">
        <v>146</v>
      </c>
      <c r="E1794" s="5" t="s">
        <v>22</v>
      </c>
      <c r="F1794" s="5" t="s">
        <v>23</v>
      </c>
      <c r="G1794" s="3" t="str">
        <f>VLOOKUP(D1794,[1]tab_gl_segment_4!A:D,3,FALSE)</f>
        <v>OR REIMUBRUSEMENTS</v>
      </c>
      <c r="H1794" s="4">
        <v>0</v>
      </c>
      <c r="I1794" s="4">
        <v>0</v>
      </c>
      <c r="J1794" s="4">
        <v>0</v>
      </c>
      <c r="K1794" s="4">
        <v>0</v>
      </c>
      <c r="L1794" s="3" t="str">
        <f>VLOOKUP(F1794,[1]demo_job_tbl!A:E,4,FALSE)</f>
        <v>POLY HS BUD REALLOCATION</v>
      </c>
      <c r="M1794" s="5" t="str">
        <f>VLOOKUP(F1794,[1]demo_job_tbl!A:C,3,FALSE)</f>
        <v>OR</v>
      </c>
    </row>
    <row r="1795" spans="1:13" x14ac:dyDescent="0.25">
      <c r="A1795" s="5" t="s">
        <v>141</v>
      </c>
      <c r="B1795" s="5" t="s">
        <v>15</v>
      </c>
      <c r="C1795" s="5" t="s">
        <v>16</v>
      </c>
      <c r="D1795" s="5" t="s">
        <v>60</v>
      </c>
      <c r="E1795" s="5" t="s">
        <v>22</v>
      </c>
      <c r="F1795" s="5" t="s">
        <v>23</v>
      </c>
      <c r="G1795" s="3" t="str">
        <f>VLOOKUP(D1795,[1]tab_gl_segment_4!A:D,3,FALSE)</f>
        <v>SURVEYING</v>
      </c>
      <c r="H1795" s="4">
        <v>0</v>
      </c>
      <c r="I1795" s="4">
        <v>0</v>
      </c>
      <c r="J1795" s="4">
        <v>0</v>
      </c>
      <c r="K1795" s="4">
        <v>0</v>
      </c>
      <c r="L1795" s="3" t="str">
        <f>VLOOKUP(F1795,[1]demo_job_tbl!A:E,4,FALSE)</f>
        <v>POLY HS BUD REALLOCATION</v>
      </c>
      <c r="M1795" s="5" t="str">
        <f>VLOOKUP(F1795,[1]demo_job_tbl!A:C,3,FALSE)</f>
        <v>OR</v>
      </c>
    </row>
    <row r="1796" spans="1:13" x14ac:dyDescent="0.25">
      <c r="A1796" s="5" t="s">
        <v>141</v>
      </c>
      <c r="B1796" s="5" t="s">
        <v>15</v>
      </c>
      <c r="C1796" s="5" t="s">
        <v>16</v>
      </c>
      <c r="D1796" s="5" t="s">
        <v>62</v>
      </c>
      <c r="E1796" s="5" t="s">
        <v>22</v>
      </c>
      <c r="F1796" s="5" t="s">
        <v>23</v>
      </c>
      <c r="G1796" s="3" t="str">
        <f>VLOOKUP(D1796,[1]tab_gl_segment_4!A:D,3,FALSE)</f>
        <v>TEST &amp; BALANCE</v>
      </c>
      <c r="H1796" s="4">
        <v>4450</v>
      </c>
      <c r="I1796" s="4">
        <v>4450</v>
      </c>
      <c r="J1796" s="4">
        <v>0</v>
      </c>
      <c r="K1796" s="4">
        <v>0</v>
      </c>
      <c r="L1796" s="3" t="str">
        <f>VLOOKUP(F1796,[1]demo_job_tbl!A:E,4,FALSE)</f>
        <v>POLY HS BUD REALLOCATION</v>
      </c>
      <c r="M1796" s="5" t="str">
        <f>VLOOKUP(F1796,[1]demo_job_tbl!A:C,3,FALSE)</f>
        <v>OR</v>
      </c>
    </row>
    <row r="1797" spans="1:13" x14ac:dyDescent="0.25">
      <c r="A1797" s="5" t="s">
        <v>141</v>
      </c>
      <c r="B1797" s="5" t="s">
        <v>15</v>
      </c>
      <c r="C1797" s="5" t="s">
        <v>16</v>
      </c>
      <c r="D1797" s="5" t="s">
        <v>147</v>
      </c>
      <c r="E1797" s="5" t="s">
        <v>22</v>
      </c>
      <c r="F1797" s="5" t="s">
        <v>23</v>
      </c>
      <c r="G1797" s="3" t="str">
        <f>VLOOKUP(D1797,[1]tab_gl_segment_4!A:D,3,FALSE)</f>
        <v>UTILITY COSTS-CONSTRUCTION</v>
      </c>
      <c r="H1797" s="4">
        <v>0</v>
      </c>
      <c r="I1797" s="4">
        <v>0</v>
      </c>
      <c r="J1797" s="4">
        <v>0</v>
      </c>
      <c r="K1797" s="4">
        <v>0</v>
      </c>
      <c r="L1797" s="3" t="str">
        <f>VLOOKUP(F1797,[1]demo_job_tbl!A:E,4,FALSE)</f>
        <v>POLY HS BUD REALLOCATION</v>
      </c>
      <c r="M1797" s="5" t="str">
        <f>VLOOKUP(F1797,[1]demo_job_tbl!A:C,3,FALSE)</f>
        <v>OR</v>
      </c>
    </row>
    <row r="1798" spans="1:13" x14ac:dyDescent="0.25">
      <c r="A1798" s="5" t="s">
        <v>141</v>
      </c>
      <c r="B1798" s="5" t="s">
        <v>15</v>
      </c>
      <c r="C1798" s="5" t="s">
        <v>72</v>
      </c>
      <c r="D1798" s="5" t="s">
        <v>17</v>
      </c>
      <c r="E1798" s="5" t="s">
        <v>22</v>
      </c>
      <c r="F1798" s="5" t="s">
        <v>23</v>
      </c>
      <c r="G1798" s="3" t="str">
        <f>VLOOKUP(D1798,[1]tab_gl_segment_4!A:D,3,FALSE)</f>
        <v>FURNITURE, FIXTURE &amp; EQUIPMENT</v>
      </c>
      <c r="H1798" s="4">
        <v>43849</v>
      </c>
      <c r="I1798" s="4">
        <v>0</v>
      </c>
      <c r="J1798" s="4">
        <v>0</v>
      </c>
      <c r="K1798" s="4">
        <v>43849</v>
      </c>
      <c r="L1798" s="3" t="str">
        <f>VLOOKUP(F1798,[1]demo_job_tbl!A:E,4,FALSE)</f>
        <v>POLY HS BUD REALLOCATION</v>
      </c>
      <c r="M1798" s="5" t="str">
        <f>VLOOKUP(F1798,[1]demo_job_tbl!A:C,3,FALSE)</f>
        <v>OR</v>
      </c>
    </row>
    <row r="1799" spans="1:13" x14ac:dyDescent="0.25">
      <c r="A1799" s="5" t="s">
        <v>141</v>
      </c>
      <c r="B1799" s="5" t="s">
        <v>15</v>
      </c>
      <c r="C1799" s="5" t="s">
        <v>16</v>
      </c>
      <c r="D1799" s="5" t="s">
        <v>43</v>
      </c>
      <c r="E1799" s="5" t="s">
        <v>142</v>
      </c>
      <c r="F1799" s="5" t="s">
        <v>189</v>
      </c>
      <c r="G1799" s="3" t="str">
        <f>VLOOKUP(D1799,[1]tab_gl_segment_4!A:D,3,FALSE)</f>
        <v>DESIGN SERVICES</v>
      </c>
      <c r="H1799" s="4">
        <v>0</v>
      </c>
      <c r="I1799" s="4">
        <v>0</v>
      </c>
      <c r="J1799" s="4">
        <v>0</v>
      </c>
      <c r="K1799" s="4">
        <v>0</v>
      </c>
      <c r="L1799" s="3" t="str">
        <f>VLOOKUP(F1799,[1]demo_job_tbl!A:E,4,FALSE)</f>
        <v>POLY HS MARQUEE</v>
      </c>
      <c r="M1799" s="5" t="str">
        <f>VLOOKUP(F1799,[1]demo_job_tbl!A:C,3,FALSE)</f>
        <v>OR</v>
      </c>
    </row>
    <row r="1800" spans="1:13" x14ac:dyDescent="0.25">
      <c r="A1800" s="5" t="s">
        <v>141</v>
      </c>
      <c r="B1800" s="5" t="s">
        <v>15</v>
      </c>
      <c r="C1800" s="5" t="s">
        <v>16</v>
      </c>
      <c r="D1800" s="5" t="s">
        <v>43</v>
      </c>
      <c r="E1800" s="5" t="s">
        <v>22</v>
      </c>
      <c r="F1800" s="5" t="s">
        <v>189</v>
      </c>
      <c r="G1800" s="3" t="str">
        <f>VLOOKUP(D1800,[1]tab_gl_segment_4!A:D,3,FALSE)</f>
        <v>DESIGN SERVICES</v>
      </c>
      <c r="H1800" s="4">
        <v>16488</v>
      </c>
      <c r="I1800" s="4">
        <v>0</v>
      </c>
      <c r="J1800" s="4">
        <v>16488</v>
      </c>
      <c r="K1800" s="4">
        <v>0</v>
      </c>
      <c r="L1800" s="3" t="str">
        <f>VLOOKUP(F1800,[1]demo_job_tbl!A:E,4,FALSE)</f>
        <v>POLY HS MARQUEE</v>
      </c>
      <c r="M1800" s="5" t="str">
        <f>VLOOKUP(F1800,[1]demo_job_tbl!A:C,3,FALSE)</f>
        <v>OR</v>
      </c>
    </row>
    <row r="1801" spans="1:13" x14ac:dyDescent="0.25">
      <c r="A1801" s="5" t="s">
        <v>141</v>
      </c>
      <c r="B1801" s="5" t="s">
        <v>15</v>
      </c>
      <c r="C1801" s="5" t="s">
        <v>16</v>
      </c>
      <c r="D1801" s="5" t="s">
        <v>44</v>
      </c>
      <c r="E1801" s="5" t="s">
        <v>142</v>
      </c>
      <c r="F1801" s="5" t="s">
        <v>189</v>
      </c>
      <c r="G1801" s="3" t="str">
        <f>VLOOKUP(D1801,[1]tab_gl_segment_4!A:D,3,FALSE)</f>
        <v>CONSTRUCTION COST BUDGET</v>
      </c>
      <c r="H1801" s="4">
        <v>0</v>
      </c>
      <c r="I1801" s="4">
        <v>0</v>
      </c>
      <c r="J1801" s="4">
        <v>0</v>
      </c>
      <c r="K1801" s="4">
        <v>0</v>
      </c>
      <c r="L1801" s="3" t="str">
        <f>VLOOKUP(F1801,[1]demo_job_tbl!A:E,4,FALSE)</f>
        <v>POLY HS MARQUEE</v>
      </c>
      <c r="M1801" s="5" t="str">
        <f>VLOOKUP(F1801,[1]demo_job_tbl!A:C,3,FALSE)</f>
        <v>OR</v>
      </c>
    </row>
    <row r="1802" spans="1:13" x14ac:dyDescent="0.25">
      <c r="A1802" s="5" t="s">
        <v>141</v>
      </c>
      <c r="B1802" s="5" t="s">
        <v>15</v>
      </c>
      <c r="C1802" s="5" t="s">
        <v>16</v>
      </c>
      <c r="D1802" s="5" t="s">
        <v>44</v>
      </c>
      <c r="E1802" s="5" t="s">
        <v>22</v>
      </c>
      <c r="F1802" s="5" t="s">
        <v>189</v>
      </c>
      <c r="G1802" s="3" t="str">
        <f>VLOOKUP(D1802,[1]tab_gl_segment_4!A:D,3,FALSE)</f>
        <v>CONSTRUCTION COST BUDGET</v>
      </c>
      <c r="H1802" s="4">
        <v>0</v>
      </c>
      <c r="I1802" s="4">
        <v>0</v>
      </c>
      <c r="J1802" s="4">
        <v>0</v>
      </c>
      <c r="K1802" s="4">
        <v>0</v>
      </c>
      <c r="L1802" s="3" t="str">
        <f>VLOOKUP(F1802,[1]demo_job_tbl!A:E,4,FALSE)</f>
        <v>POLY HS MARQUEE</v>
      </c>
      <c r="M1802" s="5" t="str">
        <f>VLOOKUP(F1802,[1]demo_job_tbl!A:C,3,FALSE)</f>
        <v>OR</v>
      </c>
    </row>
    <row r="1803" spans="1:13" x14ac:dyDescent="0.25">
      <c r="A1803" s="5" t="s">
        <v>141</v>
      </c>
      <c r="B1803" s="5" t="s">
        <v>15</v>
      </c>
      <c r="C1803" s="5" t="s">
        <v>16</v>
      </c>
      <c r="D1803" s="5" t="s">
        <v>45</v>
      </c>
      <c r="E1803" s="5" t="s">
        <v>142</v>
      </c>
      <c r="F1803" s="5" t="s">
        <v>189</v>
      </c>
      <c r="G1803" s="3" t="str">
        <f>VLOOKUP(D1803,[1]tab_gl_segment_4!A:D,3,FALSE)</f>
        <v>IN CONTRACT CONSTRUC ALLOWANCE</v>
      </c>
      <c r="H1803" s="4">
        <v>0</v>
      </c>
      <c r="I1803" s="4">
        <v>0</v>
      </c>
      <c r="J1803" s="4">
        <v>0</v>
      </c>
      <c r="K1803" s="4">
        <v>0</v>
      </c>
      <c r="L1803" s="3" t="str">
        <f>VLOOKUP(F1803,[1]demo_job_tbl!A:E,4,FALSE)</f>
        <v>POLY HS MARQUEE</v>
      </c>
      <c r="M1803" s="5" t="str">
        <f>VLOOKUP(F1803,[1]demo_job_tbl!A:C,3,FALSE)</f>
        <v>OR</v>
      </c>
    </row>
    <row r="1804" spans="1:13" x14ac:dyDescent="0.25">
      <c r="A1804" s="5" t="s">
        <v>141</v>
      </c>
      <c r="B1804" s="5" t="s">
        <v>15</v>
      </c>
      <c r="C1804" s="5" t="s">
        <v>16</v>
      </c>
      <c r="D1804" s="5" t="s">
        <v>45</v>
      </c>
      <c r="E1804" s="5" t="s">
        <v>22</v>
      </c>
      <c r="F1804" s="5" t="s">
        <v>189</v>
      </c>
      <c r="G1804" s="3" t="str">
        <f>VLOOKUP(D1804,[1]tab_gl_segment_4!A:D,3,FALSE)</f>
        <v>IN CONTRACT CONSTRUC ALLOWANCE</v>
      </c>
      <c r="H1804" s="4">
        <v>0</v>
      </c>
      <c r="I1804" s="4">
        <v>0</v>
      </c>
      <c r="J1804" s="4">
        <v>0</v>
      </c>
      <c r="K1804" s="4">
        <v>0</v>
      </c>
      <c r="L1804" s="3" t="str">
        <f>VLOOKUP(F1804,[1]demo_job_tbl!A:E,4,FALSE)</f>
        <v>POLY HS MARQUEE</v>
      </c>
      <c r="M1804" s="5" t="str">
        <f>VLOOKUP(F1804,[1]demo_job_tbl!A:C,3,FALSE)</f>
        <v>OR</v>
      </c>
    </row>
    <row r="1805" spans="1:13" x14ac:dyDescent="0.25">
      <c r="A1805" s="5" t="s">
        <v>141</v>
      </c>
      <c r="B1805" s="5" t="s">
        <v>15</v>
      </c>
      <c r="C1805" s="5" t="s">
        <v>16</v>
      </c>
      <c r="D1805" s="5" t="s">
        <v>48</v>
      </c>
      <c r="E1805" s="5" t="s">
        <v>142</v>
      </c>
      <c r="F1805" s="5" t="s">
        <v>189</v>
      </c>
      <c r="G1805" s="3" t="str">
        <f>VLOOKUP(D1805,[1]tab_gl_segment_4!A:D,3,FALSE)</f>
        <v>JOC CONTINGENCY</v>
      </c>
      <c r="H1805" s="4">
        <v>0</v>
      </c>
      <c r="I1805" s="4">
        <v>0</v>
      </c>
      <c r="J1805" s="4">
        <v>0</v>
      </c>
      <c r="K1805" s="4">
        <v>0</v>
      </c>
      <c r="L1805" s="3" t="str">
        <f>VLOOKUP(F1805,[1]demo_job_tbl!A:E,4,FALSE)</f>
        <v>POLY HS MARQUEE</v>
      </c>
      <c r="M1805" s="5" t="str">
        <f>VLOOKUP(F1805,[1]demo_job_tbl!A:C,3,FALSE)</f>
        <v>OR</v>
      </c>
    </row>
    <row r="1806" spans="1:13" x14ac:dyDescent="0.25">
      <c r="A1806" s="5" t="s">
        <v>141</v>
      </c>
      <c r="B1806" s="5" t="s">
        <v>15</v>
      </c>
      <c r="C1806" s="5" t="s">
        <v>16</v>
      </c>
      <c r="D1806" s="5" t="s">
        <v>48</v>
      </c>
      <c r="E1806" s="5" t="s">
        <v>22</v>
      </c>
      <c r="F1806" s="5" t="s">
        <v>189</v>
      </c>
      <c r="G1806" s="3" t="str">
        <f>VLOOKUP(D1806,[1]tab_gl_segment_4!A:D,3,FALSE)</f>
        <v>JOC CONTINGENCY</v>
      </c>
      <c r="H1806" s="4">
        <v>0</v>
      </c>
      <c r="I1806" s="4">
        <v>0</v>
      </c>
      <c r="J1806" s="4">
        <v>0</v>
      </c>
      <c r="K1806" s="4">
        <v>0</v>
      </c>
      <c r="L1806" s="3" t="str">
        <f>VLOOKUP(F1806,[1]demo_job_tbl!A:E,4,FALSE)</f>
        <v>POLY HS MARQUEE</v>
      </c>
      <c r="M1806" s="5" t="str">
        <f>VLOOKUP(F1806,[1]demo_job_tbl!A:C,3,FALSE)</f>
        <v>OR</v>
      </c>
    </row>
    <row r="1807" spans="1:13" x14ac:dyDescent="0.25">
      <c r="A1807" s="5" t="s">
        <v>141</v>
      </c>
      <c r="B1807" s="5" t="s">
        <v>15</v>
      </c>
      <c r="C1807" s="5" t="s">
        <v>16</v>
      </c>
      <c r="D1807" s="5" t="s">
        <v>50</v>
      </c>
      <c r="E1807" s="5" t="s">
        <v>142</v>
      </c>
      <c r="F1807" s="5" t="s">
        <v>189</v>
      </c>
      <c r="G1807" s="3" t="str">
        <f>VLOOKUP(D1807,[1]tab_gl_segment_4!A:D,3,FALSE)</f>
        <v>GEOTECH</v>
      </c>
      <c r="H1807" s="4">
        <v>0</v>
      </c>
      <c r="I1807" s="4">
        <v>0</v>
      </c>
      <c r="J1807" s="4">
        <v>0</v>
      </c>
      <c r="K1807" s="4">
        <v>0</v>
      </c>
      <c r="L1807" s="3" t="str">
        <f>VLOOKUP(F1807,[1]demo_job_tbl!A:E,4,FALSE)</f>
        <v>POLY HS MARQUEE</v>
      </c>
      <c r="M1807" s="5" t="str">
        <f>VLOOKUP(F1807,[1]demo_job_tbl!A:C,3,FALSE)</f>
        <v>OR</v>
      </c>
    </row>
    <row r="1808" spans="1:13" x14ac:dyDescent="0.25">
      <c r="A1808" s="5" t="s">
        <v>141</v>
      </c>
      <c r="B1808" s="5" t="s">
        <v>15</v>
      </c>
      <c r="C1808" s="5" t="s">
        <v>16</v>
      </c>
      <c r="D1808" s="5" t="s">
        <v>50</v>
      </c>
      <c r="E1808" s="5" t="s">
        <v>22</v>
      </c>
      <c r="F1808" s="5" t="s">
        <v>189</v>
      </c>
      <c r="G1808" s="3" t="str">
        <f>VLOOKUP(D1808,[1]tab_gl_segment_4!A:D,3,FALSE)</f>
        <v>GEOTECH</v>
      </c>
      <c r="H1808" s="4">
        <v>0</v>
      </c>
      <c r="I1808" s="4">
        <v>0</v>
      </c>
      <c r="J1808" s="4">
        <v>0</v>
      </c>
      <c r="K1808" s="4">
        <v>0</v>
      </c>
      <c r="L1808" s="3" t="str">
        <f>VLOOKUP(F1808,[1]demo_job_tbl!A:E,4,FALSE)</f>
        <v>POLY HS MARQUEE</v>
      </c>
      <c r="M1808" s="5" t="str">
        <f>VLOOKUP(F1808,[1]demo_job_tbl!A:C,3,FALSE)</f>
        <v>OR</v>
      </c>
    </row>
    <row r="1809" spans="1:13" x14ac:dyDescent="0.25">
      <c r="A1809" s="5" t="s">
        <v>141</v>
      </c>
      <c r="B1809" s="5" t="s">
        <v>15</v>
      </c>
      <c r="C1809" s="5" t="s">
        <v>16</v>
      </c>
      <c r="D1809" s="5" t="s">
        <v>54</v>
      </c>
      <c r="E1809" s="5" t="s">
        <v>142</v>
      </c>
      <c r="F1809" s="5" t="s">
        <v>189</v>
      </c>
      <c r="G1809" s="3" t="str">
        <f>VLOOKUP(D1809,[1]tab_gl_segment_4!A:D,3,FALSE)</f>
        <v>JOB ORDER CONTRACT</v>
      </c>
      <c r="H1809" s="4">
        <v>0</v>
      </c>
      <c r="I1809" s="4">
        <v>0</v>
      </c>
      <c r="J1809" s="4">
        <v>0</v>
      </c>
      <c r="K1809" s="4">
        <v>0</v>
      </c>
      <c r="L1809" s="3" t="str">
        <f>VLOOKUP(F1809,[1]demo_job_tbl!A:E,4,FALSE)</f>
        <v>POLY HS MARQUEE</v>
      </c>
      <c r="M1809" s="5" t="str">
        <f>VLOOKUP(F1809,[1]demo_job_tbl!A:C,3,FALSE)</f>
        <v>OR</v>
      </c>
    </row>
    <row r="1810" spans="1:13" x14ac:dyDescent="0.25">
      <c r="A1810" s="5" t="s">
        <v>141</v>
      </c>
      <c r="B1810" s="5" t="s">
        <v>15</v>
      </c>
      <c r="C1810" s="5" t="s">
        <v>16</v>
      </c>
      <c r="D1810" s="5" t="s">
        <v>54</v>
      </c>
      <c r="E1810" s="5" t="s">
        <v>22</v>
      </c>
      <c r="F1810" s="5" t="s">
        <v>189</v>
      </c>
      <c r="G1810" s="3" t="str">
        <f>VLOOKUP(D1810,[1]tab_gl_segment_4!A:D,3,FALSE)</f>
        <v>JOB ORDER CONTRACT</v>
      </c>
      <c r="H1810" s="4">
        <v>0</v>
      </c>
      <c r="I1810" s="4">
        <v>0</v>
      </c>
      <c r="J1810" s="4">
        <v>0</v>
      </c>
      <c r="K1810" s="4">
        <v>0</v>
      </c>
      <c r="L1810" s="3" t="str">
        <f>VLOOKUP(F1810,[1]demo_job_tbl!A:E,4,FALSE)</f>
        <v>POLY HS MARQUEE</v>
      </c>
      <c r="M1810" s="5" t="str">
        <f>VLOOKUP(F1810,[1]demo_job_tbl!A:C,3,FALSE)</f>
        <v>OR</v>
      </c>
    </row>
    <row r="1811" spans="1:13" x14ac:dyDescent="0.25">
      <c r="A1811" s="5" t="s">
        <v>141</v>
      </c>
      <c r="B1811" s="5" t="s">
        <v>15</v>
      </c>
      <c r="C1811" s="5" t="s">
        <v>16</v>
      </c>
      <c r="D1811" s="5" t="s">
        <v>56</v>
      </c>
      <c r="E1811" s="5" t="s">
        <v>142</v>
      </c>
      <c r="F1811" s="5" t="s">
        <v>189</v>
      </c>
      <c r="G1811" s="3" t="str">
        <f>VLOOKUP(D1811,[1]tab_gl_segment_4!A:D,3,FALSE)</f>
        <v>MATERIAL TESTING</v>
      </c>
      <c r="H1811" s="4">
        <v>0</v>
      </c>
      <c r="I1811" s="4">
        <v>0</v>
      </c>
      <c r="J1811" s="4">
        <v>0</v>
      </c>
      <c r="K1811" s="4">
        <v>0</v>
      </c>
      <c r="L1811" s="3" t="str">
        <f>VLOOKUP(F1811,[1]demo_job_tbl!A:E,4,FALSE)</f>
        <v>POLY HS MARQUEE</v>
      </c>
      <c r="M1811" s="5" t="str">
        <f>VLOOKUP(F1811,[1]demo_job_tbl!A:C,3,FALSE)</f>
        <v>OR</v>
      </c>
    </row>
    <row r="1812" spans="1:13" x14ac:dyDescent="0.25">
      <c r="A1812" s="5" t="s">
        <v>141</v>
      </c>
      <c r="B1812" s="5" t="s">
        <v>15</v>
      </c>
      <c r="C1812" s="5" t="s">
        <v>16</v>
      </c>
      <c r="D1812" s="5" t="s">
        <v>56</v>
      </c>
      <c r="E1812" s="5" t="s">
        <v>22</v>
      </c>
      <c r="F1812" s="5" t="s">
        <v>189</v>
      </c>
      <c r="G1812" s="3" t="str">
        <f>VLOOKUP(D1812,[1]tab_gl_segment_4!A:D,3,FALSE)</f>
        <v>MATERIAL TESTING</v>
      </c>
      <c r="H1812" s="4">
        <v>0</v>
      </c>
      <c r="I1812" s="4">
        <v>0</v>
      </c>
      <c r="J1812" s="4">
        <v>0</v>
      </c>
      <c r="K1812" s="4">
        <v>0</v>
      </c>
      <c r="L1812" s="3" t="str">
        <f>VLOOKUP(F1812,[1]demo_job_tbl!A:E,4,FALSE)</f>
        <v>POLY HS MARQUEE</v>
      </c>
      <c r="M1812" s="5" t="str">
        <f>VLOOKUP(F1812,[1]demo_job_tbl!A:C,3,FALSE)</f>
        <v>OR</v>
      </c>
    </row>
    <row r="1813" spans="1:13" x14ac:dyDescent="0.25">
      <c r="A1813" s="5" t="s">
        <v>141</v>
      </c>
      <c r="B1813" s="5" t="s">
        <v>15</v>
      </c>
      <c r="C1813" s="5" t="s">
        <v>16</v>
      </c>
      <c r="D1813" s="5" t="s">
        <v>57</v>
      </c>
      <c r="E1813" s="5" t="s">
        <v>142</v>
      </c>
      <c r="F1813" s="5" t="s">
        <v>189</v>
      </c>
      <c r="G1813" s="3" t="str">
        <f>VLOOKUP(D1813,[1]tab_gl_segment_4!A:D,3,FALSE)</f>
        <v>A/E REIMBURSABLES</v>
      </c>
      <c r="H1813" s="4">
        <v>0</v>
      </c>
      <c r="I1813" s="4">
        <v>0</v>
      </c>
      <c r="J1813" s="4">
        <v>0</v>
      </c>
      <c r="K1813" s="4">
        <v>0</v>
      </c>
      <c r="L1813" s="3" t="str">
        <f>VLOOKUP(F1813,[1]demo_job_tbl!A:E,4,FALSE)</f>
        <v>POLY HS MARQUEE</v>
      </c>
      <c r="M1813" s="5" t="str">
        <f>VLOOKUP(F1813,[1]demo_job_tbl!A:C,3,FALSE)</f>
        <v>OR</v>
      </c>
    </row>
    <row r="1814" spans="1:13" x14ac:dyDescent="0.25">
      <c r="A1814" s="5" t="s">
        <v>141</v>
      </c>
      <c r="B1814" s="5" t="s">
        <v>15</v>
      </c>
      <c r="C1814" s="5" t="s">
        <v>16</v>
      </c>
      <c r="D1814" s="5" t="s">
        <v>57</v>
      </c>
      <c r="E1814" s="5" t="s">
        <v>22</v>
      </c>
      <c r="F1814" s="5" t="s">
        <v>189</v>
      </c>
      <c r="G1814" s="3" t="str">
        <f>VLOOKUP(D1814,[1]tab_gl_segment_4!A:D,3,FALSE)</f>
        <v>A/E REIMBURSABLES</v>
      </c>
      <c r="H1814" s="4">
        <v>133.07</v>
      </c>
      <c r="I1814" s="4">
        <v>0</v>
      </c>
      <c r="J1814" s="4">
        <v>133.07</v>
      </c>
      <c r="K1814" s="4">
        <v>0</v>
      </c>
      <c r="L1814" s="3" t="str">
        <f>VLOOKUP(F1814,[1]demo_job_tbl!A:E,4,FALSE)</f>
        <v>POLY HS MARQUEE</v>
      </c>
      <c r="M1814" s="5" t="str">
        <f>VLOOKUP(F1814,[1]demo_job_tbl!A:C,3,FALSE)</f>
        <v>OR</v>
      </c>
    </row>
    <row r="1815" spans="1:13" x14ac:dyDescent="0.25">
      <c r="A1815" s="5" t="s">
        <v>141</v>
      </c>
      <c r="B1815" s="5" t="s">
        <v>15</v>
      </c>
      <c r="C1815" s="5" t="s">
        <v>16</v>
      </c>
      <c r="D1815" s="5" t="s">
        <v>59</v>
      </c>
      <c r="E1815" s="5" t="s">
        <v>142</v>
      </c>
      <c r="F1815" s="5" t="s">
        <v>189</v>
      </c>
      <c r="G1815" s="3" t="str">
        <f>VLOOKUP(D1815,[1]tab_gl_segment_4!A:D,3,FALSE)</f>
        <v>PERMIT/FEE REIMBURSEMENT</v>
      </c>
      <c r="H1815" s="4">
        <v>0</v>
      </c>
      <c r="I1815" s="4">
        <v>0</v>
      </c>
      <c r="J1815" s="4">
        <v>0</v>
      </c>
      <c r="K1815" s="4">
        <v>0</v>
      </c>
      <c r="L1815" s="3" t="str">
        <f>VLOOKUP(F1815,[1]demo_job_tbl!A:E,4,FALSE)</f>
        <v>POLY HS MARQUEE</v>
      </c>
      <c r="M1815" s="5" t="str">
        <f>VLOOKUP(F1815,[1]demo_job_tbl!A:C,3,FALSE)</f>
        <v>OR</v>
      </c>
    </row>
    <row r="1816" spans="1:13" x14ac:dyDescent="0.25">
      <c r="A1816" s="5" t="s">
        <v>141</v>
      </c>
      <c r="B1816" s="5" t="s">
        <v>15</v>
      </c>
      <c r="C1816" s="5" t="s">
        <v>16</v>
      </c>
      <c r="D1816" s="5" t="s">
        <v>59</v>
      </c>
      <c r="E1816" s="5" t="s">
        <v>22</v>
      </c>
      <c r="F1816" s="5" t="s">
        <v>189</v>
      </c>
      <c r="G1816" s="3" t="str">
        <f>VLOOKUP(D1816,[1]tab_gl_segment_4!A:D,3,FALSE)</f>
        <v>PERMIT/FEE REIMBURSEMENT</v>
      </c>
      <c r="H1816" s="4">
        <v>0</v>
      </c>
      <c r="I1816" s="4">
        <v>0</v>
      </c>
      <c r="J1816" s="4">
        <v>0</v>
      </c>
      <c r="K1816" s="4">
        <v>0</v>
      </c>
      <c r="L1816" s="3" t="str">
        <f>VLOOKUP(F1816,[1]demo_job_tbl!A:E,4,FALSE)</f>
        <v>POLY HS MARQUEE</v>
      </c>
      <c r="M1816" s="5" t="str">
        <f>VLOOKUP(F1816,[1]demo_job_tbl!A:C,3,FALSE)</f>
        <v>OR</v>
      </c>
    </row>
    <row r="1817" spans="1:13" x14ac:dyDescent="0.25">
      <c r="A1817" s="5" t="s">
        <v>141</v>
      </c>
      <c r="B1817" s="5" t="s">
        <v>15</v>
      </c>
      <c r="C1817" s="5" t="s">
        <v>16</v>
      </c>
      <c r="D1817" s="5" t="s">
        <v>60</v>
      </c>
      <c r="E1817" s="5" t="s">
        <v>142</v>
      </c>
      <c r="F1817" s="5" t="s">
        <v>189</v>
      </c>
      <c r="G1817" s="3" t="str">
        <f>VLOOKUP(D1817,[1]tab_gl_segment_4!A:D,3,FALSE)</f>
        <v>SURVEYING</v>
      </c>
      <c r="H1817" s="4">
        <v>0</v>
      </c>
      <c r="I1817" s="4">
        <v>0</v>
      </c>
      <c r="J1817" s="4">
        <v>0</v>
      </c>
      <c r="K1817" s="4">
        <v>0</v>
      </c>
      <c r="L1817" s="3" t="str">
        <f>VLOOKUP(F1817,[1]demo_job_tbl!A:E,4,FALSE)</f>
        <v>POLY HS MARQUEE</v>
      </c>
      <c r="M1817" s="5" t="str">
        <f>VLOOKUP(F1817,[1]demo_job_tbl!A:C,3,FALSE)</f>
        <v>OR</v>
      </c>
    </row>
    <row r="1818" spans="1:13" x14ac:dyDescent="0.25">
      <c r="A1818" s="5" t="s">
        <v>141</v>
      </c>
      <c r="B1818" s="5" t="s">
        <v>15</v>
      </c>
      <c r="C1818" s="5" t="s">
        <v>16</v>
      </c>
      <c r="D1818" s="5" t="s">
        <v>60</v>
      </c>
      <c r="E1818" s="5" t="s">
        <v>22</v>
      </c>
      <c r="F1818" s="5" t="s">
        <v>189</v>
      </c>
      <c r="G1818" s="3" t="str">
        <f>VLOOKUP(D1818,[1]tab_gl_segment_4!A:D,3,FALSE)</f>
        <v>SURVEYING</v>
      </c>
      <c r="H1818" s="4">
        <v>0</v>
      </c>
      <c r="I1818" s="4">
        <v>0</v>
      </c>
      <c r="J1818" s="4">
        <v>0</v>
      </c>
      <c r="K1818" s="4">
        <v>0</v>
      </c>
      <c r="L1818" s="3" t="str">
        <f>VLOOKUP(F1818,[1]demo_job_tbl!A:E,4,FALSE)</f>
        <v>POLY HS MARQUEE</v>
      </c>
      <c r="M1818" s="5" t="str">
        <f>VLOOKUP(F1818,[1]demo_job_tbl!A:C,3,FALSE)</f>
        <v>OR</v>
      </c>
    </row>
    <row r="1819" spans="1:13" x14ac:dyDescent="0.25">
      <c r="A1819" s="5" t="s">
        <v>141</v>
      </c>
      <c r="B1819" s="5" t="s">
        <v>15</v>
      </c>
      <c r="C1819" s="5" t="s">
        <v>29</v>
      </c>
      <c r="D1819" s="5" t="s">
        <v>30</v>
      </c>
      <c r="E1819" s="5" t="s">
        <v>190</v>
      </c>
      <c r="F1819" s="5" t="s">
        <v>191</v>
      </c>
      <c r="G1819" s="3" t="str">
        <f>VLOOKUP(D1819,[1]tab_gl_segment_4!A:D,3,FALSE)</f>
        <v>OVERTIME COST</v>
      </c>
      <c r="H1819" s="4">
        <v>0</v>
      </c>
      <c r="I1819" s="4">
        <v>0</v>
      </c>
      <c r="J1819" s="4">
        <v>0</v>
      </c>
      <c r="K1819" s="4">
        <v>0</v>
      </c>
      <c r="L1819" s="3" t="str">
        <f>VLOOKUP(F1819,[1]demo_job_tbl!A:E,4,FALSE)</f>
        <v>PASCHAL HS ATHLETICS ADD/RENO</v>
      </c>
      <c r="M1819" s="5" t="str">
        <f>VLOOKUP(F1819,[1]demo_job_tbl!A:C,3,FALSE)</f>
        <v>OR</v>
      </c>
    </row>
    <row r="1820" spans="1:13" x14ac:dyDescent="0.25">
      <c r="A1820" s="5" t="s">
        <v>141</v>
      </c>
      <c r="B1820" s="5" t="s">
        <v>15</v>
      </c>
      <c r="C1820" s="5" t="s">
        <v>149</v>
      </c>
      <c r="D1820" s="5" t="s">
        <v>30</v>
      </c>
      <c r="E1820" s="5" t="s">
        <v>190</v>
      </c>
      <c r="F1820" s="5" t="s">
        <v>191</v>
      </c>
      <c r="G1820" s="3" t="str">
        <f>VLOOKUP(D1820,[1]tab_gl_segment_4!A:D,3,FALSE)</f>
        <v>OVERTIME COST</v>
      </c>
      <c r="H1820" s="4">
        <v>0</v>
      </c>
      <c r="I1820" s="4">
        <v>0</v>
      </c>
      <c r="J1820" s="4">
        <v>0</v>
      </c>
      <c r="K1820" s="4">
        <v>0</v>
      </c>
      <c r="L1820" s="3" t="str">
        <f>VLOOKUP(F1820,[1]demo_job_tbl!A:E,4,FALSE)</f>
        <v>PASCHAL HS ATHLETICS ADD/RENO</v>
      </c>
      <c r="M1820" s="5" t="str">
        <f>VLOOKUP(F1820,[1]demo_job_tbl!A:C,3,FALSE)</f>
        <v>OR</v>
      </c>
    </row>
    <row r="1821" spans="1:13" x14ac:dyDescent="0.25">
      <c r="A1821" s="5" t="s">
        <v>141</v>
      </c>
      <c r="B1821" s="5" t="s">
        <v>15</v>
      </c>
      <c r="C1821" s="5" t="s">
        <v>33</v>
      </c>
      <c r="D1821" s="5" t="s">
        <v>30</v>
      </c>
      <c r="E1821" s="5" t="s">
        <v>190</v>
      </c>
      <c r="F1821" s="5" t="s">
        <v>191</v>
      </c>
      <c r="G1821" s="3" t="str">
        <f>VLOOKUP(D1821,[1]tab_gl_segment_4!A:D,3,FALSE)</f>
        <v>OVERTIME COST</v>
      </c>
      <c r="H1821" s="4">
        <v>0</v>
      </c>
      <c r="I1821" s="4">
        <v>0</v>
      </c>
      <c r="J1821" s="4">
        <v>0</v>
      </c>
      <c r="K1821" s="4">
        <v>0</v>
      </c>
      <c r="L1821" s="3" t="str">
        <f>VLOOKUP(F1821,[1]demo_job_tbl!A:E,4,FALSE)</f>
        <v>PASCHAL HS ATHLETICS ADD/RENO</v>
      </c>
      <c r="M1821" s="5" t="str">
        <f>VLOOKUP(F1821,[1]demo_job_tbl!A:C,3,FALSE)</f>
        <v>OR</v>
      </c>
    </row>
    <row r="1822" spans="1:13" x14ac:dyDescent="0.25">
      <c r="A1822" s="5" t="s">
        <v>141</v>
      </c>
      <c r="B1822" s="5" t="s">
        <v>15</v>
      </c>
      <c r="C1822" s="5" t="s">
        <v>35</v>
      </c>
      <c r="D1822" s="5" t="s">
        <v>30</v>
      </c>
      <c r="E1822" s="5" t="s">
        <v>190</v>
      </c>
      <c r="F1822" s="5" t="s">
        <v>191</v>
      </c>
      <c r="G1822" s="3" t="str">
        <f>VLOOKUP(D1822,[1]tab_gl_segment_4!A:D,3,FALSE)</f>
        <v>OVERTIME COST</v>
      </c>
      <c r="H1822" s="4">
        <v>0</v>
      </c>
      <c r="I1822" s="4">
        <v>0</v>
      </c>
      <c r="J1822" s="4">
        <v>0</v>
      </c>
      <c r="K1822" s="4">
        <v>0</v>
      </c>
      <c r="L1822" s="3" t="str">
        <f>VLOOKUP(F1822,[1]demo_job_tbl!A:E,4,FALSE)</f>
        <v>PASCHAL HS ATHLETICS ADD/RENO</v>
      </c>
      <c r="M1822" s="5" t="str">
        <f>VLOOKUP(F1822,[1]demo_job_tbl!A:C,3,FALSE)</f>
        <v>OR</v>
      </c>
    </row>
    <row r="1823" spans="1:13" x14ac:dyDescent="0.25">
      <c r="A1823" s="5" t="s">
        <v>141</v>
      </c>
      <c r="B1823" s="5" t="s">
        <v>15</v>
      </c>
      <c r="C1823" s="5" t="s">
        <v>39</v>
      </c>
      <c r="D1823" s="5" t="s">
        <v>17</v>
      </c>
      <c r="E1823" s="5" t="s">
        <v>190</v>
      </c>
      <c r="F1823" s="5" t="s">
        <v>191</v>
      </c>
      <c r="G1823" s="3" t="str">
        <f>VLOOKUP(D1823,[1]tab_gl_segment_4!A:D,3,FALSE)</f>
        <v>FURNITURE, FIXTURE &amp; EQUIPMENT</v>
      </c>
      <c r="H1823" s="4">
        <v>64941.19</v>
      </c>
      <c r="I1823" s="4">
        <v>0</v>
      </c>
      <c r="J1823" s="4">
        <v>64941.19</v>
      </c>
      <c r="K1823" s="4">
        <v>0</v>
      </c>
      <c r="L1823" s="3" t="str">
        <f>VLOOKUP(F1823,[1]demo_job_tbl!A:E,4,FALSE)</f>
        <v>PASCHAL HS ATHLETICS ADD/RENO</v>
      </c>
      <c r="M1823" s="5" t="str">
        <f>VLOOKUP(F1823,[1]demo_job_tbl!A:C,3,FALSE)</f>
        <v>OR</v>
      </c>
    </row>
    <row r="1824" spans="1:13" x14ac:dyDescent="0.25">
      <c r="A1824" s="5" t="s">
        <v>141</v>
      </c>
      <c r="B1824" s="5" t="s">
        <v>15</v>
      </c>
      <c r="C1824" s="5" t="s">
        <v>39</v>
      </c>
      <c r="D1824" s="5" t="s">
        <v>144</v>
      </c>
      <c r="E1824" s="5" t="s">
        <v>190</v>
      </c>
      <c r="F1824" s="5" t="s">
        <v>191</v>
      </c>
      <c r="G1824" s="3" t="str">
        <f>VLOOKUP(D1824,[1]tab_gl_segment_4!A:D,3,FALSE)</f>
        <v>CONTINGENCY-FF&amp;E</v>
      </c>
      <c r="H1824" s="4">
        <v>0</v>
      </c>
      <c r="I1824" s="4">
        <v>0</v>
      </c>
      <c r="J1824" s="4">
        <v>0</v>
      </c>
      <c r="K1824" s="4">
        <v>0</v>
      </c>
      <c r="L1824" s="3" t="str">
        <f>VLOOKUP(F1824,[1]demo_job_tbl!A:E,4,FALSE)</f>
        <v>PASCHAL HS ATHLETICS ADD/RENO</v>
      </c>
      <c r="M1824" s="5" t="str">
        <f>VLOOKUP(F1824,[1]demo_job_tbl!A:C,3,FALSE)</f>
        <v>OR</v>
      </c>
    </row>
    <row r="1825" spans="1:13" x14ac:dyDescent="0.25">
      <c r="A1825" s="5" t="s">
        <v>141</v>
      </c>
      <c r="B1825" s="5" t="s">
        <v>15</v>
      </c>
      <c r="C1825" s="5" t="s">
        <v>16</v>
      </c>
      <c r="D1825" s="5" t="s">
        <v>40</v>
      </c>
      <c r="E1825" s="5" t="s">
        <v>190</v>
      </c>
      <c r="F1825" s="5" t="s">
        <v>191</v>
      </c>
      <c r="G1825" s="3" t="str">
        <f>VLOOKUP(D1825,[1]tab_gl_segment_4!A:D,3,FALSE)</f>
        <v>A/E ALLOWANCES</v>
      </c>
      <c r="H1825" s="4">
        <v>11052.96</v>
      </c>
      <c r="I1825" s="4">
        <v>0</v>
      </c>
      <c r="J1825" s="4">
        <v>11052.96</v>
      </c>
      <c r="K1825" s="4">
        <v>0</v>
      </c>
      <c r="L1825" s="3" t="str">
        <f>VLOOKUP(F1825,[1]demo_job_tbl!A:E,4,FALSE)</f>
        <v>PASCHAL HS ATHLETICS ADD/RENO</v>
      </c>
      <c r="M1825" s="5" t="str">
        <f>VLOOKUP(F1825,[1]demo_job_tbl!A:C,3,FALSE)</f>
        <v>OR</v>
      </c>
    </row>
    <row r="1826" spans="1:13" x14ac:dyDescent="0.25">
      <c r="A1826" s="5" t="s">
        <v>141</v>
      </c>
      <c r="B1826" s="5" t="s">
        <v>15</v>
      </c>
      <c r="C1826" s="5" t="s">
        <v>16</v>
      </c>
      <c r="D1826" s="5" t="s">
        <v>41</v>
      </c>
      <c r="E1826" s="5" t="s">
        <v>190</v>
      </c>
      <c r="F1826" s="5" t="s">
        <v>191</v>
      </c>
      <c r="G1826" s="3" t="str">
        <f>VLOOKUP(D1826,[1]tab_gl_segment_4!A:D,3,FALSE)</f>
        <v>ACCESSIBILITY (RAS)</v>
      </c>
      <c r="H1826" s="4">
        <v>0</v>
      </c>
      <c r="I1826" s="4">
        <v>0</v>
      </c>
      <c r="J1826" s="4">
        <v>0</v>
      </c>
      <c r="K1826" s="4">
        <v>0</v>
      </c>
      <c r="L1826" s="3" t="str">
        <f>VLOOKUP(F1826,[1]demo_job_tbl!A:E,4,FALSE)</f>
        <v>PASCHAL HS ATHLETICS ADD/RENO</v>
      </c>
      <c r="M1826" s="5" t="str">
        <f>VLOOKUP(F1826,[1]demo_job_tbl!A:C,3,FALSE)</f>
        <v>OR</v>
      </c>
    </row>
    <row r="1827" spans="1:13" x14ac:dyDescent="0.25">
      <c r="A1827" s="5" t="s">
        <v>141</v>
      </c>
      <c r="B1827" s="5" t="s">
        <v>15</v>
      </c>
      <c r="C1827" s="5" t="s">
        <v>16</v>
      </c>
      <c r="D1827" s="5" t="s">
        <v>43</v>
      </c>
      <c r="E1827" s="5" t="s">
        <v>190</v>
      </c>
      <c r="F1827" s="5" t="s">
        <v>191</v>
      </c>
      <c r="G1827" s="3" t="str">
        <f>VLOOKUP(D1827,[1]tab_gl_segment_4!A:D,3,FALSE)</f>
        <v>DESIGN SERVICES</v>
      </c>
      <c r="H1827" s="4">
        <v>260226</v>
      </c>
      <c r="I1827" s="4">
        <v>0</v>
      </c>
      <c r="J1827" s="4">
        <v>260226</v>
      </c>
      <c r="K1827" s="4">
        <v>0</v>
      </c>
      <c r="L1827" s="3" t="str">
        <f>VLOOKUP(F1827,[1]demo_job_tbl!A:E,4,FALSE)</f>
        <v>PASCHAL HS ATHLETICS ADD/RENO</v>
      </c>
      <c r="M1827" s="5" t="str">
        <f>VLOOKUP(F1827,[1]demo_job_tbl!A:C,3,FALSE)</f>
        <v>OR</v>
      </c>
    </row>
    <row r="1828" spans="1:13" x14ac:dyDescent="0.25">
      <c r="A1828" s="5" t="s">
        <v>141</v>
      </c>
      <c r="B1828" s="5" t="s">
        <v>15</v>
      </c>
      <c r="C1828" s="5" t="s">
        <v>16</v>
      </c>
      <c r="D1828" s="5" t="s">
        <v>44</v>
      </c>
      <c r="E1828" s="5" t="s">
        <v>190</v>
      </c>
      <c r="F1828" s="5" t="s">
        <v>191</v>
      </c>
      <c r="G1828" s="3" t="str">
        <f>VLOOKUP(D1828,[1]tab_gl_segment_4!A:D,3,FALSE)</f>
        <v>CONSTRUCTION COST BUDGET</v>
      </c>
      <c r="H1828" s="4">
        <v>2648250</v>
      </c>
      <c r="I1828" s="4">
        <v>0</v>
      </c>
      <c r="J1828" s="4">
        <v>2648250</v>
      </c>
      <c r="K1828" s="4">
        <v>0</v>
      </c>
      <c r="L1828" s="3" t="str">
        <f>VLOOKUP(F1828,[1]demo_job_tbl!A:E,4,FALSE)</f>
        <v>PASCHAL HS ATHLETICS ADD/RENO</v>
      </c>
      <c r="M1828" s="5" t="str">
        <f>VLOOKUP(F1828,[1]demo_job_tbl!A:C,3,FALSE)</f>
        <v>OR</v>
      </c>
    </row>
    <row r="1829" spans="1:13" x14ac:dyDescent="0.25">
      <c r="A1829" s="5" t="s">
        <v>141</v>
      </c>
      <c r="B1829" s="5" t="s">
        <v>15</v>
      </c>
      <c r="C1829" s="5" t="s">
        <v>16</v>
      </c>
      <c r="D1829" s="5" t="s">
        <v>45</v>
      </c>
      <c r="E1829" s="5" t="s">
        <v>190</v>
      </c>
      <c r="F1829" s="5" t="s">
        <v>191</v>
      </c>
      <c r="G1829" s="3" t="str">
        <f>VLOOKUP(D1829,[1]tab_gl_segment_4!A:D,3,FALSE)</f>
        <v>IN CONTRACT CONSTRUC ALLOWANCE</v>
      </c>
      <c r="H1829" s="4">
        <v>135450</v>
      </c>
      <c r="I1829" s="4">
        <v>0</v>
      </c>
      <c r="J1829" s="4">
        <v>135450</v>
      </c>
      <c r="K1829" s="4">
        <v>0</v>
      </c>
      <c r="L1829" s="3" t="str">
        <f>VLOOKUP(F1829,[1]demo_job_tbl!A:E,4,FALSE)</f>
        <v>PASCHAL HS ATHLETICS ADD/RENO</v>
      </c>
      <c r="M1829" s="5" t="str">
        <f>VLOOKUP(F1829,[1]demo_job_tbl!A:C,3,FALSE)</f>
        <v>OR</v>
      </c>
    </row>
    <row r="1830" spans="1:13" x14ac:dyDescent="0.25">
      <c r="A1830" s="5" t="s">
        <v>141</v>
      </c>
      <c r="B1830" s="5" t="s">
        <v>15</v>
      </c>
      <c r="C1830" s="5" t="s">
        <v>16</v>
      </c>
      <c r="D1830" s="5" t="s">
        <v>17</v>
      </c>
      <c r="E1830" s="5" t="s">
        <v>190</v>
      </c>
      <c r="F1830" s="5" t="s">
        <v>191</v>
      </c>
      <c r="G1830" s="3" t="str">
        <f>VLOOKUP(D1830,[1]tab_gl_segment_4!A:D,3,FALSE)</f>
        <v>FURNITURE, FIXTURE &amp; EQUIPMENT</v>
      </c>
      <c r="H1830" s="4">
        <v>0</v>
      </c>
      <c r="I1830" s="4">
        <v>0</v>
      </c>
      <c r="J1830" s="4">
        <v>0</v>
      </c>
      <c r="K1830" s="4">
        <v>0</v>
      </c>
      <c r="L1830" s="3" t="str">
        <f>VLOOKUP(F1830,[1]demo_job_tbl!A:E,4,FALSE)</f>
        <v>PASCHAL HS ATHLETICS ADD/RENO</v>
      </c>
      <c r="M1830" s="5" t="str">
        <f>VLOOKUP(F1830,[1]demo_job_tbl!A:C,3,FALSE)</f>
        <v>OR</v>
      </c>
    </row>
    <row r="1831" spans="1:13" x14ac:dyDescent="0.25">
      <c r="A1831" s="5" t="s">
        <v>141</v>
      </c>
      <c r="B1831" s="5" t="s">
        <v>15</v>
      </c>
      <c r="C1831" s="5" t="s">
        <v>16</v>
      </c>
      <c r="D1831" s="5" t="s">
        <v>46</v>
      </c>
      <c r="E1831" s="5" t="s">
        <v>190</v>
      </c>
      <c r="F1831" s="5" t="s">
        <v>191</v>
      </c>
      <c r="G1831" s="3" t="str">
        <f>VLOOKUP(D1831,[1]tab_gl_segment_4!A:D,3,FALSE)</f>
        <v>PROGRAM MANAGEMENT</v>
      </c>
      <c r="H1831" s="4">
        <v>133673.57</v>
      </c>
      <c r="I1831" s="4">
        <v>0</v>
      </c>
      <c r="J1831" s="4">
        <v>133673.57</v>
      </c>
      <c r="K1831" s="4">
        <v>0</v>
      </c>
      <c r="L1831" s="3" t="str">
        <f>VLOOKUP(F1831,[1]demo_job_tbl!A:E,4,FALSE)</f>
        <v>PASCHAL HS ATHLETICS ADD/RENO</v>
      </c>
      <c r="M1831" s="5" t="str">
        <f>VLOOKUP(F1831,[1]demo_job_tbl!A:C,3,FALSE)</f>
        <v>OR</v>
      </c>
    </row>
    <row r="1832" spans="1:13" x14ac:dyDescent="0.25">
      <c r="A1832" s="5" t="s">
        <v>141</v>
      </c>
      <c r="B1832" s="5" t="s">
        <v>15</v>
      </c>
      <c r="C1832" s="5" t="s">
        <v>16</v>
      </c>
      <c r="D1832" s="5" t="s">
        <v>49</v>
      </c>
      <c r="E1832" s="5" t="s">
        <v>190</v>
      </c>
      <c r="F1832" s="5" t="s">
        <v>191</v>
      </c>
      <c r="G1832" s="3" t="str">
        <f>VLOOKUP(D1832,[1]tab_gl_segment_4!A:D,3,FALSE)</f>
        <v>COMMISSIONING</v>
      </c>
      <c r="H1832" s="4">
        <v>0</v>
      </c>
      <c r="I1832" s="4">
        <v>0</v>
      </c>
      <c r="J1832" s="4">
        <v>0</v>
      </c>
      <c r="K1832" s="4">
        <v>0</v>
      </c>
      <c r="L1832" s="3" t="str">
        <f>VLOOKUP(F1832,[1]demo_job_tbl!A:E,4,FALSE)</f>
        <v>PASCHAL HS ATHLETICS ADD/RENO</v>
      </c>
      <c r="M1832" s="5" t="str">
        <f>VLOOKUP(F1832,[1]demo_job_tbl!A:C,3,FALSE)</f>
        <v>OR</v>
      </c>
    </row>
    <row r="1833" spans="1:13" x14ac:dyDescent="0.25">
      <c r="A1833" s="5" t="s">
        <v>141</v>
      </c>
      <c r="B1833" s="5" t="s">
        <v>15</v>
      </c>
      <c r="C1833" s="5" t="s">
        <v>16</v>
      </c>
      <c r="D1833" s="5" t="s">
        <v>144</v>
      </c>
      <c r="E1833" s="5" t="s">
        <v>190</v>
      </c>
      <c r="F1833" s="5" t="s">
        <v>191</v>
      </c>
      <c r="G1833" s="3" t="str">
        <f>VLOOKUP(D1833,[1]tab_gl_segment_4!A:D,3,FALSE)</f>
        <v>CONTINGENCY-FF&amp;E</v>
      </c>
      <c r="H1833" s="4">
        <v>0</v>
      </c>
      <c r="I1833" s="4">
        <v>0</v>
      </c>
      <c r="J1833" s="4">
        <v>0</v>
      </c>
      <c r="K1833" s="4">
        <v>0</v>
      </c>
      <c r="L1833" s="3" t="str">
        <f>VLOOKUP(F1833,[1]demo_job_tbl!A:E,4,FALSE)</f>
        <v>PASCHAL HS ATHLETICS ADD/RENO</v>
      </c>
      <c r="M1833" s="5" t="str">
        <f>VLOOKUP(F1833,[1]demo_job_tbl!A:C,3,FALSE)</f>
        <v>OR</v>
      </c>
    </row>
    <row r="1834" spans="1:13" x14ac:dyDescent="0.25">
      <c r="A1834" s="5" t="s">
        <v>141</v>
      </c>
      <c r="B1834" s="5" t="s">
        <v>15</v>
      </c>
      <c r="C1834" s="5" t="s">
        <v>16</v>
      </c>
      <c r="D1834" s="5" t="s">
        <v>50</v>
      </c>
      <c r="E1834" s="5" t="s">
        <v>190</v>
      </c>
      <c r="F1834" s="5" t="s">
        <v>191</v>
      </c>
      <c r="G1834" s="3" t="str">
        <f>VLOOKUP(D1834,[1]tab_gl_segment_4!A:D,3,FALSE)</f>
        <v>GEOTECH</v>
      </c>
      <c r="H1834" s="4">
        <v>0</v>
      </c>
      <c r="I1834" s="4">
        <v>0</v>
      </c>
      <c r="J1834" s="4">
        <v>0</v>
      </c>
      <c r="K1834" s="4">
        <v>0</v>
      </c>
      <c r="L1834" s="3" t="str">
        <f>VLOOKUP(F1834,[1]demo_job_tbl!A:E,4,FALSE)</f>
        <v>PASCHAL HS ATHLETICS ADD/RENO</v>
      </c>
      <c r="M1834" s="5" t="str">
        <f>VLOOKUP(F1834,[1]demo_job_tbl!A:C,3,FALSE)</f>
        <v>OR</v>
      </c>
    </row>
    <row r="1835" spans="1:13" x14ac:dyDescent="0.25">
      <c r="A1835" s="5" t="s">
        <v>141</v>
      </c>
      <c r="B1835" s="5" t="s">
        <v>15</v>
      </c>
      <c r="C1835" s="5" t="s">
        <v>16</v>
      </c>
      <c r="D1835" s="5" t="s">
        <v>52</v>
      </c>
      <c r="E1835" s="5" t="s">
        <v>190</v>
      </c>
      <c r="F1835" s="5" t="s">
        <v>191</v>
      </c>
      <c r="G1835" s="3" t="str">
        <f>VLOOKUP(D1835,[1]tab_gl_segment_4!A:D,3,FALSE)</f>
        <v>CONTINGENCY HOLDING ACCT</v>
      </c>
      <c r="H1835" s="4">
        <v>0</v>
      </c>
      <c r="I1835" s="4">
        <v>0</v>
      </c>
      <c r="J1835" s="4">
        <v>0</v>
      </c>
      <c r="K1835" s="4">
        <v>0</v>
      </c>
      <c r="L1835" s="3" t="str">
        <f>VLOOKUP(F1835,[1]demo_job_tbl!A:E,4,FALSE)</f>
        <v>PASCHAL HS ATHLETICS ADD/RENO</v>
      </c>
      <c r="M1835" s="5" t="str">
        <f>VLOOKUP(F1835,[1]demo_job_tbl!A:C,3,FALSE)</f>
        <v>OR</v>
      </c>
    </row>
    <row r="1836" spans="1:13" x14ac:dyDescent="0.25">
      <c r="A1836" s="5" t="s">
        <v>141</v>
      </c>
      <c r="B1836" s="5" t="s">
        <v>15</v>
      </c>
      <c r="C1836" s="5" t="s">
        <v>16</v>
      </c>
      <c r="D1836" s="5" t="s">
        <v>55</v>
      </c>
      <c r="E1836" s="5" t="s">
        <v>190</v>
      </c>
      <c r="F1836" s="5" t="s">
        <v>191</v>
      </c>
      <c r="G1836" s="3" t="str">
        <f>VLOOKUP(D1836,[1]tab_gl_segment_4!A:D,3,FALSE)</f>
        <v>MOVING</v>
      </c>
      <c r="H1836" s="4">
        <v>0</v>
      </c>
      <c r="I1836" s="4">
        <v>0</v>
      </c>
      <c r="J1836" s="4">
        <v>0</v>
      </c>
      <c r="K1836" s="4">
        <v>0</v>
      </c>
      <c r="L1836" s="3" t="str">
        <f>VLOOKUP(F1836,[1]demo_job_tbl!A:E,4,FALSE)</f>
        <v>PASCHAL HS ATHLETICS ADD/RENO</v>
      </c>
      <c r="M1836" s="5" t="str">
        <f>VLOOKUP(F1836,[1]demo_job_tbl!A:C,3,FALSE)</f>
        <v>OR</v>
      </c>
    </row>
    <row r="1837" spans="1:13" x14ac:dyDescent="0.25">
      <c r="A1837" s="5" t="s">
        <v>141</v>
      </c>
      <c r="B1837" s="5" t="s">
        <v>15</v>
      </c>
      <c r="C1837" s="5" t="s">
        <v>16</v>
      </c>
      <c r="D1837" s="5" t="s">
        <v>56</v>
      </c>
      <c r="E1837" s="5" t="s">
        <v>190</v>
      </c>
      <c r="F1837" s="5" t="s">
        <v>191</v>
      </c>
      <c r="G1837" s="3" t="str">
        <f>VLOOKUP(D1837,[1]tab_gl_segment_4!A:D,3,FALSE)</f>
        <v>MATERIAL TESTING</v>
      </c>
      <c r="H1837" s="4">
        <v>3593</v>
      </c>
      <c r="I1837" s="4">
        <v>0</v>
      </c>
      <c r="J1837" s="4">
        <v>3593</v>
      </c>
      <c r="K1837" s="4">
        <v>0</v>
      </c>
      <c r="L1837" s="3" t="str">
        <f>VLOOKUP(F1837,[1]demo_job_tbl!A:E,4,FALSE)</f>
        <v>PASCHAL HS ATHLETICS ADD/RENO</v>
      </c>
      <c r="M1837" s="5" t="str">
        <f>VLOOKUP(F1837,[1]demo_job_tbl!A:C,3,FALSE)</f>
        <v>OR</v>
      </c>
    </row>
    <row r="1838" spans="1:13" x14ac:dyDescent="0.25">
      <c r="A1838" s="5" t="s">
        <v>141</v>
      </c>
      <c r="B1838" s="5" t="s">
        <v>15</v>
      </c>
      <c r="C1838" s="5" t="s">
        <v>16</v>
      </c>
      <c r="D1838" s="5" t="s">
        <v>145</v>
      </c>
      <c r="E1838" s="5" t="s">
        <v>190</v>
      </c>
      <c r="F1838" s="5" t="s">
        <v>191</v>
      </c>
      <c r="G1838" s="3" t="str">
        <f>VLOOKUP(D1838,[1]tab_gl_segment_4!A:D,3,FALSE)</f>
        <v>MOBILIZATION SERVICES</v>
      </c>
      <c r="H1838" s="4">
        <v>0</v>
      </c>
      <c r="I1838" s="4">
        <v>0</v>
      </c>
      <c r="J1838" s="4">
        <v>0</v>
      </c>
      <c r="K1838" s="4">
        <v>0</v>
      </c>
      <c r="L1838" s="3" t="str">
        <f>VLOOKUP(F1838,[1]demo_job_tbl!A:E,4,FALSE)</f>
        <v>PASCHAL HS ATHLETICS ADD/RENO</v>
      </c>
      <c r="M1838" s="5" t="str">
        <f>VLOOKUP(F1838,[1]demo_job_tbl!A:C,3,FALSE)</f>
        <v>OR</v>
      </c>
    </row>
    <row r="1839" spans="1:13" x14ac:dyDescent="0.25">
      <c r="A1839" s="5" t="s">
        <v>141</v>
      </c>
      <c r="B1839" s="5" t="s">
        <v>15</v>
      </c>
      <c r="C1839" s="5" t="s">
        <v>16</v>
      </c>
      <c r="D1839" s="5" t="s">
        <v>30</v>
      </c>
      <c r="E1839" s="5" t="s">
        <v>190</v>
      </c>
      <c r="F1839" s="5" t="s">
        <v>191</v>
      </c>
      <c r="G1839" s="3" t="str">
        <f>VLOOKUP(D1839,[1]tab_gl_segment_4!A:D,3,FALSE)</f>
        <v>OVERTIME COST</v>
      </c>
      <c r="H1839" s="4">
        <v>0</v>
      </c>
      <c r="I1839" s="4">
        <v>0</v>
      </c>
      <c r="J1839" s="4">
        <v>0</v>
      </c>
      <c r="K1839" s="4">
        <v>0</v>
      </c>
      <c r="L1839" s="3" t="str">
        <f>VLOOKUP(F1839,[1]demo_job_tbl!A:E,4,FALSE)</f>
        <v>PASCHAL HS ATHLETICS ADD/RENO</v>
      </c>
      <c r="M1839" s="5" t="str">
        <f>VLOOKUP(F1839,[1]demo_job_tbl!A:C,3,FALSE)</f>
        <v>OR</v>
      </c>
    </row>
    <row r="1840" spans="1:13" x14ac:dyDescent="0.25">
      <c r="A1840" s="5" t="s">
        <v>141</v>
      </c>
      <c r="B1840" s="5" t="s">
        <v>15</v>
      </c>
      <c r="C1840" s="5" t="s">
        <v>16</v>
      </c>
      <c r="D1840" s="5" t="s">
        <v>57</v>
      </c>
      <c r="E1840" s="5" t="s">
        <v>190</v>
      </c>
      <c r="F1840" s="5" t="s">
        <v>191</v>
      </c>
      <c r="G1840" s="3" t="str">
        <f>VLOOKUP(D1840,[1]tab_gl_segment_4!A:D,3,FALSE)</f>
        <v>A/E REIMBURSABLES</v>
      </c>
      <c r="H1840" s="4">
        <v>0</v>
      </c>
      <c r="I1840" s="4">
        <v>0</v>
      </c>
      <c r="J1840" s="4">
        <v>0</v>
      </c>
      <c r="K1840" s="4">
        <v>0</v>
      </c>
      <c r="L1840" s="3" t="str">
        <f>VLOOKUP(F1840,[1]demo_job_tbl!A:E,4,FALSE)</f>
        <v>PASCHAL HS ATHLETICS ADD/RENO</v>
      </c>
      <c r="M1840" s="5" t="str">
        <f>VLOOKUP(F1840,[1]demo_job_tbl!A:C,3,FALSE)</f>
        <v>OR</v>
      </c>
    </row>
    <row r="1841" spans="1:13" x14ac:dyDescent="0.25">
      <c r="A1841" s="5" t="s">
        <v>141</v>
      </c>
      <c r="B1841" s="5" t="s">
        <v>15</v>
      </c>
      <c r="C1841" s="5" t="s">
        <v>16</v>
      </c>
      <c r="D1841" s="5" t="s">
        <v>58</v>
      </c>
      <c r="E1841" s="5" t="s">
        <v>190</v>
      </c>
      <c r="F1841" s="5" t="s">
        <v>191</v>
      </c>
      <c r="G1841" s="3" t="str">
        <f>VLOOKUP(D1841,[1]tab_gl_segment_4!A:D,3,FALSE)</f>
        <v>ROOF CONSULTING</v>
      </c>
      <c r="H1841" s="4">
        <v>0</v>
      </c>
      <c r="I1841" s="4">
        <v>0</v>
      </c>
      <c r="J1841" s="4">
        <v>0</v>
      </c>
      <c r="K1841" s="4">
        <v>0</v>
      </c>
      <c r="L1841" s="3" t="str">
        <f>VLOOKUP(F1841,[1]demo_job_tbl!A:E,4,FALSE)</f>
        <v>PASCHAL HS ATHLETICS ADD/RENO</v>
      </c>
      <c r="M1841" s="5" t="str">
        <f>VLOOKUP(F1841,[1]demo_job_tbl!A:C,3,FALSE)</f>
        <v>OR</v>
      </c>
    </row>
    <row r="1842" spans="1:13" x14ac:dyDescent="0.25">
      <c r="A1842" s="5" t="s">
        <v>141</v>
      </c>
      <c r="B1842" s="5" t="s">
        <v>15</v>
      </c>
      <c r="C1842" s="5" t="s">
        <v>16</v>
      </c>
      <c r="D1842" s="5" t="s">
        <v>59</v>
      </c>
      <c r="E1842" s="5" t="s">
        <v>190</v>
      </c>
      <c r="F1842" s="5" t="s">
        <v>191</v>
      </c>
      <c r="G1842" s="3" t="str">
        <f>VLOOKUP(D1842,[1]tab_gl_segment_4!A:D,3,FALSE)</f>
        <v>PERMIT/FEE REIMBURSEMENT</v>
      </c>
      <c r="H1842" s="4">
        <v>1139</v>
      </c>
      <c r="I1842" s="4">
        <v>0</v>
      </c>
      <c r="J1842" s="4">
        <v>1139</v>
      </c>
      <c r="K1842" s="4">
        <v>0</v>
      </c>
      <c r="L1842" s="3" t="str">
        <f>VLOOKUP(F1842,[1]demo_job_tbl!A:E,4,FALSE)</f>
        <v>PASCHAL HS ATHLETICS ADD/RENO</v>
      </c>
      <c r="M1842" s="5" t="str">
        <f>VLOOKUP(F1842,[1]demo_job_tbl!A:C,3,FALSE)</f>
        <v>OR</v>
      </c>
    </row>
    <row r="1843" spans="1:13" x14ac:dyDescent="0.25">
      <c r="A1843" s="5" t="s">
        <v>141</v>
      </c>
      <c r="B1843" s="5" t="s">
        <v>15</v>
      </c>
      <c r="C1843" s="5" t="s">
        <v>16</v>
      </c>
      <c r="D1843" s="5" t="s">
        <v>146</v>
      </c>
      <c r="E1843" s="5" t="s">
        <v>190</v>
      </c>
      <c r="F1843" s="5" t="s">
        <v>191</v>
      </c>
      <c r="G1843" s="3" t="str">
        <f>VLOOKUP(D1843,[1]tab_gl_segment_4!A:D,3,FALSE)</f>
        <v>OR REIMUBRUSEMENTS</v>
      </c>
      <c r="H1843" s="4">
        <v>0</v>
      </c>
      <c r="I1843" s="4">
        <v>0</v>
      </c>
      <c r="J1843" s="4">
        <v>0</v>
      </c>
      <c r="K1843" s="4">
        <v>0</v>
      </c>
      <c r="L1843" s="3" t="str">
        <f>VLOOKUP(F1843,[1]demo_job_tbl!A:E,4,FALSE)</f>
        <v>PASCHAL HS ATHLETICS ADD/RENO</v>
      </c>
      <c r="M1843" s="5" t="str">
        <f>VLOOKUP(F1843,[1]demo_job_tbl!A:C,3,FALSE)</f>
        <v>OR</v>
      </c>
    </row>
    <row r="1844" spans="1:13" x14ac:dyDescent="0.25">
      <c r="A1844" s="5" t="s">
        <v>141</v>
      </c>
      <c r="B1844" s="5" t="s">
        <v>15</v>
      </c>
      <c r="C1844" s="5" t="s">
        <v>16</v>
      </c>
      <c r="D1844" s="5" t="s">
        <v>60</v>
      </c>
      <c r="E1844" s="5" t="s">
        <v>190</v>
      </c>
      <c r="F1844" s="5" t="s">
        <v>191</v>
      </c>
      <c r="G1844" s="3" t="str">
        <f>VLOOKUP(D1844,[1]tab_gl_segment_4!A:D,3,FALSE)</f>
        <v>SURVEYING</v>
      </c>
      <c r="H1844" s="4">
        <v>0</v>
      </c>
      <c r="I1844" s="4">
        <v>0</v>
      </c>
      <c r="J1844" s="4">
        <v>0</v>
      </c>
      <c r="K1844" s="4">
        <v>0</v>
      </c>
      <c r="L1844" s="3" t="str">
        <f>VLOOKUP(F1844,[1]demo_job_tbl!A:E,4,FALSE)</f>
        <v>PASCHAL HS ATHLETICS ADD/RENO</v>
      </c>
      <c r="M1844" s="5" t="str">
        <f>VLOOKUP(F1844,[1]demo_job_tbl!A:C,3,FALSE)</f>
        <v>OR</v>
      </c>
    </row>
    <row r="1845" spans="1:13" x14ac:dyDescent="0.25">
      <c r="A1845" s="5" t="s">
        <v>141</v>
      </c>
      <c r="B1845" s="5" t="s">
        <v>15</v>
      </c>
      <c r="C1845" s="5" t="s">
        <v>16</v>
      </c>
      <c r="D1845" s="5" t="s">
        <v>62</v>
      </c>
      <c r="E1845" s="5" t="s">
        <v>190</v>
      </c>
      <c r="F1845" s="5" t="s">
        <v>191</v>
      </c>
      <c r="G1845" s="3" t="str">
        <f>VLOOKUP(D1845,[1]tab_gl_segment_4!A:D,3,FALSE)</f>
        <v>TEST &amp; BALANCE</v>
      </c>
      <c r="H1845" s="4">
        <v>18360</v>
      </c>
      <c r="I1845" s="4">
        <v>0</v>
      </c>
      <c r="J1845" s="4">
        <v>18360</v>
      </c>
      <c r="K1845" s="4">
        <v>0</v>
      </c>
      <c r="L1845" s="3" t="str">
        <f>VLOOKUP(F1845,[1]demo_job_tbl!A:E,4,FALSE)</f>
        <v>PASCHAL HS ATHLETICS ADD/RENO</v>
      </c>
      <c r="M1845" s="5" t="str">
        <f>VLOOKUP(F1845,[1]demo_job_tbl!A:C,3,FALSE)</f>
        <v>OR</v>
      </c>
    </row>
    <row r="1846" spans="1:13" x14ac:dyDescent="0.25">
      <c r="A1846" s="5" t="s">
        <v>141</v>
      </c>
      <c r="B1846" s="5" t="s">
        <v>15</v>
      </c>
      <c r="C1846" s="5" t="s">
        <v>16</v>
      </c>
      <c r="D1846" s="5" t="s">
        <v>147</v>
      </c>
      <c r="E1846" s="5" t="s">
        <v>190</v>
      </c>
      <c r="F1846" s="5" t="s">
        <v>191</v>
      </c>
      <c r="G1846" s="3" t="str">
        <f>VLOOKUP(D1846,[1]tab_gl_segment_4!A:D,3,FALSE)</f>
        <v>UTILITY COSTS-CONSTRUCTION</v>
      </c>
      <c r="H1846" s="4">
        <v>0</v>
      </c>
      <c r="I1846" s="4">
        <v>0</v>
      </c>
      <c r="J1846" s="4">
        <v>0</v>
      </c>
      <c r="K1846" s="4">
        <v>0</v>
      </c>
      <c r="L1846" s="3" t="str">
        <f>VLOOKUP(F1846,[1]demo_job_tbl!A:E,4,FALSE)</f>
        <v>PASCHAL HS ATHLETICS ADD/RENO</v>
      </c>
      <c r="M1846" s="5" t="str">
        <f>VLOOKUP(F1846,[1]demo_job_tbl!A:C,3,FALSE)</f>
        <v>OR</v>
      </c>
    </row>
    <row r="1847" spans="1:13" x14ac:dyDescent="0.25">
      <c r="A1847" s="5" t="s">
        <v>141</v>
      </c>
      <c r="B1847" s="5" t="s">
        <v>15</v>
      </c>
      <c r="C1847" s="5" t="s">
        <v>72</v>
      </c>
      <c r="D1847" s="5" t="s">
        <v>44</v>
      </c>
      <c r="E1847" s="5" t="s">
        <v>192</v>
      </c>
      <c r="F1847" s="5" t="s">
        <v>191</v>
      </c>
      <c r="G1847" s="3" t="str">
        <f>VLOOKUP(D1847,[1]tab_gl_segment_4!A:D,3,FALSE)</f>
        <v>CONSTRUCTION COST BUDGET</v>
      </c>
      <c r="H1847" s="4">
        <v>0</v>
      </c>
      <c r="I1847" s="4">
        <v>0</v>
      </c>
      <c r="J1847" s="4">
        <v>0</v>
      </c>
      <c r="K1847" s="4">
        <v>0</v>
      </c>
      <c r="L1847" s="3" t="str">
        <f>VLOOKUP(F1847,[1]demo_job_tbl!A:E,4,FALSE)</f>
        <v>PASCHAL HS ATHLETICS ADD/RENO</v>
      </c>
      <c r="M1847" s="5" t="str">
        <f>VLOOKUP(F1847,[1]demo_job_tbl!A:C,3,FALSE)</f>
        <v>OR</v>
      </c>
    </row>
    <row r="1848" spans="1:13" x14ac:dyDescent="0.25">
      <c r="A1848" s="5" t="s">
        <v>141</v>
      </c>
      <c r="B1848" s="5" t="s">
        <v>15</v>
      </c>
      <c r="C1848" s="5" t="s">
        <v>72</v>
      </c>
      <c r="D1848" s="5" t="s">
        <v>17</v>
      </c>
      <c r="E1848" s="5" t="s">
        <v>190</v>
      </c>
      <c r="F1848" s="5" t="s">
        <v>191</v>
      </c>
      <c r="G1848" s="3" t="str">
        <f>VLOOKUP(D1848,[1]tab_gl_segment_4!A:D,3,FALSE)</f>
        <v>FURNITURE, FIXTURE &amp; EQUIPMENT</v>
      </c>
      <c r="H1848" s="4">
        <v>13260</v>
      </c>
      <c r="I1848" s="4">
        <v>0</v>
      </c>
      <c r="J1848" s="4">
        <v>13260</v>
      </c>
      <c r="K1848" s="4">
        <v>0</v>
      </c>
      <c r="L1848" s="3" t="str">
        <f>VLOOKUP(F1848,[1]demo_job_tbl!A:E,4,FALSE)</f>
        <v>PASCHAL HS ATHLETICS ADD/RENO</v>
      </c>
      <c r="M1848" s="5" t="str">
        <f>VLOOKUP(F1848,[1]demo_job_tbl!A:C,3,FALSE)</f>
        <v>OR</v>
      </c>
    </row>
    <row r="1849" spans="1:13" x14ac:dyDescent="0.25">
      <c r="A1849" s="5" t="s">
        <v>141</v>
      </c>
      <c r="B1849" s="5" t="s">
        <v>15</v>
      </c>
      <c r="C1849" s="5" t="s">
        <v>29</v>
      </c>
      <c r="D1849" s="5" t="s">
        <v>30</v>
      </c>
      <c r="E1849" s="5" t="s">
        <v>190</v>
      </c>
      <c r="F1849" s="5" t="s">
        <v>193</v>
      </c>
      <c r="G1849" s="3" t="str">
        <f>VLOOKUP(D1849,[1]tab_gl_segment_4!A:D,3,FALSE)</f>
        <v>OVERTIME COST</v>
      </c>
      <c r="H1849" s="4">
        <v>4354.53</v>
      </c>
      <c r="I1849" s="4">
        <v>0</v>
      </c>
      <c r="J1849" s="4">
        <v>4354.53</v>
      </c>
      <c r="K1849" s="4">
        <v>0</v>
      </c>
      <c r="L1849" s="3" t="str">
        <f>VLOOKUP(F1849,[1]demo_job_tbl!A:E,4,FALSE)</f>
        <v>PASCHAL HS RENOVATION</v>
      </c>
      <c r="M1849" s="5" t="str">
        <f>VLOOKUP(F1849,[1]demo_job_tbl!A:C,3,FALSE)</f>
        <v>OR</v>
      </c>
    </row>
    <row r="1850" spans="1:13" x14ac:dyDescent="0.25">
      <c r="A1850" s="5" t="s">
        <v>141</v>
      </c>
      <c r="B1850" s="5" t="s">
        <v>15</v>
      </c>
      <c r="C1850" s="5" t="s">
        <v>149</v>
      </c>
      <c r="D1850" s="5" t="s">
        <v>30</v>
      </c>
      <c r="E1850" s="5" t="s">
        <v>190</v>
      </c>
      <c r="F1850" s="5" t="s">
        <v>193</v>
      </c>
      <c r="G1850" s="3" t="str">
        <f>VLOOKUP(D1850,[1]tab_gl_segment_4!A:D,3,FALSE)</f>
        <v>OVERTIME COST</v>
      </c>
      <c r="H1850" s="4">
        <v>2727.82</v>
      </c>
      <c r="I1850" s="4">
        <v>0</v>
      </c>
      <c r="J1850" s="4">
        <v>2727.82</v>
      </c>
      <c r="K1850" s="4">
        <v>0</v>
      </c>
      <c r="L1850" s="3" t="str">
        <f>VLOOKUP(F1850,[1]demo_job_tbl!A:E,4,FALSE)</f>
        <v>PASCHAL HS RENOVATION</v>
      </c>
      <c r="M1850" s="5" t="str">
        <f>VLOOKUP(F1850,[1]demo_job_tbl!A:C,3,FALSE)</f>
        <v>OR</v>
      </c>
    </row>
    <row r="1851" spans="1:13" x14ac:dyDescent="0.25">
      <c r="A1851" s="5" t="s">
        <v>141</v>
      </c>
      <c r="B1851" s="5" t="s">
        <v>15</v>
      </c>
      <c r="C1851" s="5" t="s">
        <v>33</v>
      </c>
      <c r="D1851" s="5" t="s">
        <v>30</v>
      </c>
      <c r="E1851" s="5" t="s">
        <v>190</v>
      </c>
      <c r="F1851" s="5" t="s">
        <v>193</v>
      </c>
      <c r="G1851" s="3" t="str">
        <f>VLOOKUP(D1851,[1]tab_gl_segment_4!A:D,3,FALSE)</f>
        <v>OVERTIME COST</v>
      </c>
      <c r="H1851" s="4">
        <v>102.67</v>
      </c>
      <c r="I1851" s="4">
        <v>0</v>
      </c>
      <c r="J1851" s="4">
        <v>102.67</v>
      </c>
      <c r="K1851" s="4">
        <v>0</v>
      </c>
      <c r="L1851" s="3" t="str">
        <f>VLOOKUP(F1851,[1]demo_job_tbl!A:E,4,FALSE)</f>
        <v>PASCHAL HS RENOVATION</v>
      </c>
      <c r="M1851" s="5" t="str">
        <f>VLOOKUP(F1851,[1]demo_job_tbl!A:C,3,FALSE)</f>
        <v>OR</v>
      </c>
    </row>
    <row r="1852" spans="1:13" x14ac:dyDescent="0.25">
      <c r="A1852" s="5" t="s">
        <v>141</v>
      </c>
      <c r="B1852" s="5" t="s">
        <v>15</v>
      </c>
      <c r="C1852" s="5" t="s">
        <v>35</v>
      </c>
      <c r="D1852" s="5" t="s">
        <v>30</v>
      </c>
      <c r="E1852" s="5" t="s">
        <v>190</v>
      </c>
      <c r="F1852" s="5" t="s">
        <v>193</v>
      </c>
      <c r="G1852" s="3" t="str">
        <f>VLOOKUP(D1852,[1]tab_gl_segment_4!A:D,3,FALSE)</f>
        <v>OVERTIME COST</v>
      </c>
      <c r="H1852" s="4">
        <v>109.78</v>
      </c>
      <c r="I1852" s="4">
        <v>0</v>
      </c>
      <c r="J1852" s="4">
        <v>109.78</v>
      </c>
      <c r="K1852" s="4">
        <v>0</v>
      </c>
      <c r="L1852" s="3" t="str">
        <f>VLOOKUP(F1852,[1]demo_job_tbl!A:E,4,FALSE)</f>
        <v>PASCHAL HS RENOVATION</v>
      </c>
      <c r="M1852" s="5" t="str">
        <f>VLOOKUP(F1852,[1]demo_job_tbl!A:C,3,FALSE)</f>
        <v>OR</v>
      </c>
    </row>
    <row r="1853" spans="1:13" x14ac:dyDescent="0.25">
      <c r="A1853" s="5" t="s">
        <v>141</v>
      </c>
      <c r="B1853" s="5" t="s">
        <v>15</v>
      </c>
      <c r="C1853" s="5" t="s">
        <v>150</v>
      </c>
      <c r="D1853" s="5" t="s">
        <v>151</v>
      </c>
      <c r="E1853" s="5" t="s">
        <v>190</v>
      </c>
      <c r="F1853" s="5" t="s">
        <v>193</v>
      </c>
      <c r="G1853" s="3" t="str">
        <f>VLOOKUP(D1853,[1]tab_gl_segment_4!A:D,3,FALSE)</f>
        <v>SURPLUS</v>
      </c>
      <c r="H1853" s="4">
        <v>119017</v>
      </c>
      <c r="I1853" s="4">
        <v>0</v>
      </c>
      <c r="J1853" s="4">
        <v>119017</v>
      </c>
      <c r="K1853" s="4">
        <v>0</v>
      </c>
      <c r="L1853" s="3" t="str">
        <f>VLOOKUP(F1853,[1]demo_job_tbl!A:E,4,FALSE)</f>
        <v>PASCHAL HS RENOVATION</v>
      </c>
      <c r="M1853" s="5" t="str">
        <f>VLOOKUP(F1853,[1]demo_job_tbl!A:C,3,FALSE)</f>
        <v>OR</v>
      </c>
    </row>
    <row r="1854" spans="1:13" x14ac:dyDescent="0.25">
      <c r="A1854" s="5" t="s">
        <v>141</v>
      </c>
      <c r="B1854" s="5" t="s">
        <v>15</v>
      </c>
      <c r="C1854" s="5" t="s">
        <v>39</v>
      </c>
      <c r="D1854" s="5" t="s">
        <v>17</v>
      </c>
      <c r="E1854" s="5" t="s">
        <v>190</v>
      </c>
      <c r="F1854" s="5" t="s">
        <v>193</v>
      </c>
      <c r="G1854" s="3" t="str">
        <f>VLOOKUP(D1854,[1]tab_gl_segment_4!A:D,3,FALSE)</f>
        <v>FURNITURE, FIXTURE &amp; EQUIPMENT</v>
      </c>
      <c r="H1854" s="4">
        <v>2916472.18</v>
      </c>
      <c r="I1854" s="4">
        <v>0</v>
      </c>
      <c r="J1854" s="4">
        <v>2916472.18</v>
      </c>
      <c r="K1854" s="4">
        <v>0</v>
      </c>
      <c r="L1854" s="3" t="str">
        <f>VLOOKUP(F1854,[1]demo_job_tbl!A:E,4,FALSE)</f>
        <v>PASCHAL HS RENOVATION</v>
      </c>
      <c r="M1854" s="5" t="str">
        <f>VLOOKUP(F1854,[1]demo_job_tbl!A:C,3,FALSE)</f>
        <v>OR</v>
      </c>
    </row>
    <row r="1855" spans="1:13" x14ac:dyDescent="0.25">
      <c r="A1855" s="5" t="s">
        <v>141</v>
      </c>
      <c r="B1855" s="5" t="s">
        <v>15</v>
      </c>
      <c r="C1855" s="5" t="s">
        <v>39</v>
      </c>
      <c r="D1855" s="5" t="s">
        <v>144</v>
      </c>
      <c r="E1855" s="5" t="s">
        <v>190</v>
      </c>
      <c r="F1855" s="5" t="s">
        <v>193</v>
      </c>
      <c r="G1855" s="3" t="str">
        <f>VLOOKUP(D1855,[1]tab_gl_segment_4!A:D,3,FALSE)</f>
        <v>CONTINGENCY-FF&amp;E</v>
      </c>
      <c r="H1855" s="4">
        <v>0</v>
      </c>
      <c r="I1855" s="4">
        <v>0</v>
      </c>
      <c r="J1855" s="4">
        <v>0</v>
      </c>
      <c r="K1855" s="4">
        <v>0</v>
      </c>
      <c r="L1855" s="3" t="str">
        <f>VLOOKUP(F1855,[1]demo_job_tbl!A:E,4,FALSE)</f>
        <v>PASCHAL HS RENOVATION</v>
      </c>
      <c r="M1855" s="5" t="str">
        <f>VLOOKUP(F1855,[1]demo_job_tbl!A:C,3,FALSE)</f>
        <v>OR</v>
      </c>
    </row>
    <row r="1856" spans="1:13" x14ac:dyDescent="0.25">
      <c r="A1856" s="5" t="s">
        <v>141</v>
      </c>
      <c r="B1856" s="5" t="s">
        <v>15</v>
      </c>
      <c r="C1856" s="5" t="s">
        <v>16</v>
      </c>
      <c r="D1856" s="5" t="s">
        <v>40</v>
      </c>
      <c r="E1856" s="5" t="s">
        <v>190</v>
      </c>
      <c r="F1856" s="5" t="s">
        <v>193</v>
      </c>
      <c r="G1856" s="3" t="str">
        <f>VLOOKUP(D1856,[1]tab_gl_segment_4!A:D,3,FALSE)</f>
        <v>A/E ALLOWANCES</v>
      </c>
      <c r="H1856" s="4">
        <v>28077.5</v>
      </c>
      <c r="I1856" s="4">
        <v>0</v>
      </c>
      <c r="J1856" s="4">
        <v>28077.5</v>
      </c>
      <c r="K1856" s="4">
        <v>0</v>
      </c>
      <c r="L1856" s="3" t="str">
        <f>VLOOKUP(F1856,[1]demo_job_tbl!A:E,4,FALSE)</f>
        <v>PASCHAL HS RENOVATION</v>
      </c>
      <c r="M1856" s="5" t="str">
        <f>VLOOKUP(F1856,[1]demo_job_tbl!A:C,3,FALSE)</f>
        <v>OR</v>
      </c>
    </row>
    <row r="1857" spans="1:13" x14ac:dyDescent="0.25">
      <c r="A1857" s="5" t="s">
        <v>141</v>
      </c>
      <c r="B1857" s="5" t="s">
        <v>15</v>
      </c>
      <c r="C1857" s="5" t="s">
        <v>16</v>
      </c>
      <c r="D1857" s="5" t="s">
        <v>41</v>
      </c>
      <c r="E1857" s="5" t="s">
        <v>190</v>
      </c>
      <c r="F1857" s="5" t="s">
        <v>193</v>
      </c>
      <c r="G1857" s="3" t="str">
        <f>VLOOKUP(D1857,[1]tab_gl_segment_4!A:D,3,FALSE)</f>
        <v>ACCESSIBILITY (RAS)</v>
      </c>
      <c r="H1857" s="4">
        <v>2572.5</v>
      </c>
      <c r="I1857" s="4">
        <v>22.5</v>
      </c>
      <c r="J1857" s="4">
        <v>2550</v>
      </c>
      <c r="K1857" s="4">
        <v>0</v>
      </c>
      <c r="L1857" s="3" t="str">
        <f>VLOOKUP(F1857,[1]demo_job_tbl!A:E,4,FALSE)</f>
        <v>PASCHAL HS RENOVATION</v>
      </c>
      <c r="M1857" s="5" t="str">
        <f>VLOOKUP(F1857,[1]demo_job_tbl!A:C,3,FALSE)</f>
        <v>OR</v>
      </c>
    </row>
    <row r="1858" spans="1:13" x14ac:dyDescent="0.25">
      <c r="A1858" s="5" t="s">
        <v>141</v>
      </c>
      <c r="B1858" s="5" t="s">
        <v>15</v>
      </c>
      <c r="C1858" s="5" t="s">
        <v>16</v>
      </c>
      <c r="D1858" s="5" t="s">
        <v>42</v>
      </c>
      <c r="E1858" s="5" t="s">
        <v>190</v>
      </c>
      <c r="F1858" s="5" t="s">
        <v>193</v>
      </c>
      <c r="G1858" s="3" t="str">
        <f>VLOOKUP(D1858,[1]tab_gl_segment_4!A:D,3,FALSE)</f>
        <v>ABATEMENT</v>
      </c>
      <c r="H1858" s="4">
        <v>1464255.32</v>
      </c>
      <c r="I1858" s="4">
        <v>0</v>
      </c>
      <c r="J1858" s="4">
        <v>1464255.32</v>
      </c>
      <c r="K1858" s="4">
        <v>0</v>
      </c>
      <c r="L1858" s="3" t="str">
        <f>VLOOKUP(F1858,[1]demo_job_tbl!A:E,4,FALSE)</f>
        <v>PASCHAL HS RENOVATION</v>
      </c>
      <c r="M1858" s="5" t="str">
        <f>VLOOKUP(F1858,[1]demo_job_tbl!A:C,3,FALSE)</f>
        <v>OR</v>
      </c>
    </row>
    <row r="1859" spans="1:13" x14ac:dyDescent="0.25">
      <c r="A1859" s="5" t="s">
        <v>141</v>
      </c>
      <c r="B1859" s="5" t="s">
        <v>15</v>
      </c>
      <c r="C1859" s="5" t="s">
        <v>16</v>
      </c>
      <c r="D1859" s="5" t="s">
        <v>43</v>
      </c>
      <c r="E1859" s="5" t="s">
        <v>190</v>
      </c>
      <c r="F1859" s="5" t="s">
        <v>193</v>
      </c>
      <c r="G1859" s="3" t="str">
        <f>VLOOKUP(D1859,[1]tab_gl_segment_4!A:D,3,FALSE)</f>
        <v>DESIGN SERVICES</v>
      </c>
      <c r="H1859" s="4">
        <v>2071663</v>
      </c>
      <c r="I1859" s="4">
        <v>5179.16</v>
      </c>
      <c r="J1859" s="4">
        <v>2066483.84</v>
      </c>
      <c r="K1859" s="4">
        <v>0</v>
      </c>
      <c r="L1859" s="3" t="str">
        <f>VLOOKUP(F1859,[1]demo_job_tbl!A:E,4,FALSE)</f>
        <v>PASCHAL HS RENOVATION</v>
      </c>
      <c r="M1859" s="5" t="str">
        <f>VLOOKUP(F1859,[1]demo_job_tbl!A:C,3,FALSE)</f>
        <v>OR</v>
      </c>
    </row>
    <row r="1860" spans="1:13" x14ac:dyDescent="0.25">
      <c r="A1860" s="5" t="s">
        <v>141</v>
      </c>
      <c r="B1860" s="5" t="s">
        <v>15</v>
      </c>
      <c r="C1860" s="5" t="s">
        <v>16</v>
      </c>
      <c r="D1860" s="5" t="s">
        <v>44</v>
      </c>
      <c r="E1860" s="5" t="s">
        <v>190</v>
      </c>
      <c r="F1860" s="5" t="s">
        <v>193</v>
      </c>
      <c r="G1860" s="3" t="str">
        <f>VLOOKUP(D1860,[1]tab_gl_segment_4!A:D,3,FALSE)</f>
        <v>CONSTRUCTION COST BUDGET</v>
      </c>
      <c r="H1860" s="4">
        <v>28683482.649999999</v>
      </c>
      <c r="I1860" s="4">
        <v>0</v>
      </c>
      <c r="J1860" s="4">
        <v>28683482.649999999</v>
      </c>
      <c r="K1860" s="4">
        <v>0</v>
      </c>
      <c r="L1860" s="3" t="str">
        <f>VLOOKUP(F1860,[1]demo_job_tbl!A:E,4,FALSE)</f>
        <v>PASCHAL HS RENOVATION</v>
      </c>
      <c r="M1860" s="5" t="str">
        <f>VLOOKUP(F1860,[1]demo_job_tbl!A:C,3,FALSE)</f>
        <v>OR</v>
      </c>
    </row>
    <row r="1861" spans="1:13" x14ac:dyDescent="0.25">
      <c r="A1861" s="5" t="s">
        <v>141</v>
      </c>
      <c r="B1861" s="5" t="s">
        <v>15</v>
      </c>
      <c r="C1861" s="5" t="s">
        <v>16</v>
      </c>
      <c r="D1861" s="5" t="s">
        <v>45</v>
      </c>
      <c r="E1861" s="5" t="s">
        <v>190</v>
      </c>
      <c r="F1861" s="5" t="s">
        <v>193</v>
      </c>
      <c r="G1861" s="3" t="str">
        <f>VLOOKUP(D1861,[1]tab_gl_segment_4!A:D,3,FALSE)</f>
        <v>IN CONTRACT CONSTRUC ALLOWANCE</v>
      </c>
      <c r="H1861" s="4">
        <v>1353926.52</v>
      </c>
      <c r="I1861" s="4">
        <v>0</v>
      </c>
      <c r="J1861" s="4">
        <v>1353926.52</v>
      </c>
      <c r="K1861" s="4">
        <v>0</v>
      </c>
      <c r="L1861" s="3" t="str">
        <f>VLOOKUP(F1861,[1]demo_job_tbl!A:E,4,FALSE)</f>
        <v>PASCHAL HS RENOVATION</v>
      </c>
      <c r="M1861" s="5" t="str">
        <f>VLOOKUP(F1861,[1]demo_job_tbl!A:C,3,FALSE)</f>
        <v>OR</v>
      </c>
    </row>
    <row r="1862" spans="1:13" x14ac:dyDescent="0.25">
      <c r="A1862" s="5" t="s">
        <v>141</v>
      </c>
      <c r="B1862" s="5" t="s">
        <v>15</v>
      </c>
      <c r="C1862" s="5" t="s">
        <v>16</v>
      </c>
      <c r="D1862" s="5" t="s">
        <v>17</v>
      </c>
      <c r="E1862" s="5" t="s">
        <v>190</v>
      </c>
      <c r="F1862" s="5" t="s">
        <v>193</v>
      </c>
      <c r="G1862" s="3" t="str">
        <f>VLOOKUP(D1862,[1]tab_gl_segment_4!A:D,3,FALSE)</f>
        <v>FURNITURE, FIXTURE &amp; EQUIPMENT</v>
      </c>
      <c r="H1862" s="4">
        <v>0</v>
      </c>
      <c r="I1862" s="4">
        <v>0</v>
      </c>
      <c r="J1862" s="4">
        <v>0</v>
      </c>
      <c r="K1862" s="4">
        <v>0</v>
      </c>
      <c r="L1862" s="3" t="str">
        <f>VLOOKUP(F1862,[1]demo_job_tbl!A:E,4,FALSE)</f>
        <v>PASCHAL HS RENOVATION</v>
      </c>
      <c r="M1862" s="5" t="str">
        <f>VLOOKUP(F1862,[1]demo_job_tbl!A:C,3,FALSE)</f>
        <v>OR</v>
      </c>
    </row>
    <row r="1863" spans="1:13" x14ac:dyDescent="0.25">
      <c r="A1863" s="5" t="s">
        <v>141</v>
      </c>
      <c r="B1863" s="5" t="s">
        <v>15</v>
      </c>
      <c r="C1863" s="5" t="s">
        <v>16</v>
      </c>
      <c r="D1863" s="5" t="s">
        <v>152</v>
      </c>
      <c r="E1863" s="5" t="s">
        <v>190</v>
      </c>
      <c r="F1863" s="5" t="s">
        <v>193</v>
      </c>
      <c r="G1863" s="3" t="str">
        <f>VLOOKUP(D1863,[1]tab_gl_segment_4!A:D,3,FALSE)</f>
        <v>CONSTRUCT ESCALATION ALLOWANCE</v>
      </c>
      <c r="H1863" s="4">
        <v>0</v>
      </c>
      <c r="I1863" s="4">
        <v>0</v>
      </c>
      <c r="J1863" s="4">
        <v>0</v>
      </c>
      <c r="K1863" s="4">
        <v>0</v>
      </c>
      <c r="L1863" s="3" t="str">
        <f>VLOOKUP(F1863,[1]demo_job_tbl!A:E,4,FALSE)</f>
        <v>PASCHAL HS RENOVATION</v>
      </c>
      <c r="M1863" s="5" t="str">
        <f>VLOOKUP(F1863,[1]demo_job_tbl!A:C,3,FALSE)</f>
        <v>OR</v>
      </c>
    </row>
    <row r="1864" spans="1:13" x14ac:dyDescent="0.25">
      <c r="A1864" s="5" t="s">
        <v>141</v>
      </c>
      <c r="B1864" s="5" t="s">
        <v>15</v>
      </c>
      <c r="C1864" s="5" t="s">
        <v>16</v>
      </c>
      <c r="D1864" s="5" t="s">
        <v>46</v>
      </c>
      <c r="E1864" s="5" t="s">
        <v>190</v>
      </c>
      <c r="F1864" s="5" t="s">
        <v>193</v>
      </c>
      <c r="G1864" s="3" t="str">
        <f>VLOOKUP(D1864,[1]tab_gl_segment_4!A:D,3,FALSE)</f>
        <v>PROGRAM MANAGEMENT</v>
      </c>
      <c r="H1864" s="4">
        <v>1584812.32</v>
      </c>
      <c r="I1864" s="4">
        <v>47544.36</v>
      </c>
      <c r="J1864" s="4">
        <v>1537267.96</v>
      </c>
      <c r="K1864" s="4">
        <v>0</v>
      </c>
      <c r="L1864" s="3" t="str">
        <f>VLOOKUP(F1864,[1]demo_job_tbl!A:E,4,FALSE)</f>
        <v>PASCHAL HS RENOVATION</v>
      </c>
      <c r="M1864" s="5" t="str">
        <f>VLOOKUP(F1864,[1]demo_job_tbl!A:C,3,FALSE)</f>
        <v>OR</v>
      </c>
    </row>
    <row r="1865" spans="1:13" x14ac:dyDescent="0.25">
      <c r="A1865" s="5" t="s">
        <v>141</v>
      </c>
      <c r="B1865" s="5" t="s">
        <v>15</v>
      </c>
      <c r="C1865" s="5" t="s">
        <v>16</v>
      </c>
      <c r="D1865" s="5" t="s">
        <v>49</v>
      </c>
      <c r="E1865" s="5" t="s">
        <v>190</v>
      </c>
      <c r="F1865" s="5" t="s">
        <v>193</v>
      </c>
      <c r="G1865" s="3" t="str">
        <f>VLOOKUP(D1865,[1]tab_gl_segment_4!A:D,3,FALSE)</f>
        <v>COMMISSIONING</v>
      </c>
      <c r="H1865" s="4">
        <v>0</v>
      </c>
      <c r="I1865" s="4">
        <v>0</v>
      </c>
      <c r="J1865" s="4">
        <v>0</v>
      </c>
      <c r="K1865" s="4">
        <v>0</v>
      </c>
      <c r="L1865" s="3" t="str">
        <f>VLOOKUP(F1865,[1]demo_job_tbl!A:E,4,FALSE)</f>
        <v>PASCHAL HS RENOVATION</v>
      </c>
      <c r="M1865" s="5" t="str">
        <f>VLOOKUP(F1865,[1]demo_job_tbl!A:C,3,FALSE)</f>
        <v>OR</v>
      </c>
    </row>
    <row r="1866" spans="1:13" x14ac:dyDescent="0.25">
      <c r="A1866" s="5" t="s">
        <v>141</v>
      </c>
      <c r="B1866" s="5" t="s">
        <v>15</v>
      </c>
      <c r="C1866" s="5" t="s">
        <v>16</v>
      </c>
      <c r="D1866" s="5" t="s">
        <v>144</v>
      </c>
      <c r="E1866" s="5" t="s">
        <v>190</v>
      </c>
      <c r="F1866" s="5" t="s">
        <v>193</v>
      </c>
      <c r="G1866" s="3" t="str">
        <f>VLOOKUP(D1866,[1]tab_gl_segment_4!A:D,3,FALSE)</f>
        <v>CONTINGENCY-FF&amp;E</v>
      </c>
      <c r="H1866" s="4">
        <v>0</v>
      </c>
      <c r="I1866" s="4">
        <v>0</v>
      </c>
      <c r="J1866" s="4">
        <v>0</v>
      </c>
      <c r="K1866" s="4">
        <v>0</v>
      </c>
      <c r="L1866" s="3" t="str">
        <f>VLOOKUP(F1866,[1]demo_job_tbl!A:E,4,FALSE)</f>
        <v>PASCHAL HS RENOVATION</v>
      </c>
      <c r="M1866" s="5" t="str">
        <f>VLOOKUP(F1866,[1]demo_job_tbl!A:C,3,FALSE)</f>
        <v>OR</v>
      </c>
    </row>
    <row r="1867" spans="1:13" x14ac:dyDescent="0.25">
      <c r="A1867" s="5" t="s">
        <v>141</v>
      </c>
      <c r="B1867" s="5" t="s">
        <v>15</v>
      </c>
      <c r="C1867" s="5" t="s">
        <v>16</v>
      </c>
      <c r="D1867" s="5" t="s">
        <v>153</v>
      </c>
      <c r="E1867" s="5" t="s">
        <v>190</v>
      </c>
      <c r="F1867" s="5" t="s">
        <v>193</v>
      </c>
      <c r="G1867" s="3" t="str">
        <f>VLOOKUP(D1867,[1]tab_gl_segment_4!A:D,3,FALSE)</f>
        <v>OR Escalation Fee (CIP 2017)</v>
      </c>
      <c r="H1867" s="4">
        <v>0</v>
      </c>
      <c r="I1867" s="4">
        <v>0</v>
      </c>
      <c r="J1867" s="4">
        <v>0</v>
      </c>
      <c r="K1867" s="4">
        <v>0</v>
      </c>
      <c r="L1867" s="3" t="str">
        <f>VLOOKUP(F1867,[1]demo_job_tbl!A:E,4,FALSE)</f>
        <v>PASCHAL HS RENOVATION</v>
      </c>
      <c r="M1867" s="5" t="str">
        <f>VLOOKUP(F1867,[1]demo_job_tbl!A:C,3,FALSE)</f>
        <v>OR</v>
      </c>
    </row>
    <row r="1868" spans="1:13" x14ac:dyDescent="0.25">
      <c r="A1868" s="5" t="s">
        <v>141</v>
      </c>
      <c r="B1868" s="5" t="s">
        <v>15</v>
      </c>
      <c r="C1868" s="5" t="s">
        <v>16</v>
      </c>
      <c r="D1868" s="5" t="s">
        <v>50</v>
      </c>
      <c r="E1868" s="5" t="s">
        <v>190</v>
      </c>
      <c r="F1868" s="5" t="s">
        <v>193</v>
      </c>
      <c r="G1868" s="3" t="str">
        <f>VLOOKUP(D1868,[1]tab_gl_segment_4!A:D,3,FALSE)</f>
        <v>GEOTECH</v>
      </c>
      <c r="H1868" s="4">
        <v>9400</v>
      </c>
      <c r="I1868" s="4">
        <v>0</v>
      </c>
      <c r="J1868" s="4">
        <v>9400</v>
      </c>
      <c r="K1868" s="4">
        <v>0</v>
      </c>
      <c r="L1868" s="3" t="str">
        <f>VLOOKUP(F1868,[1]demo_job_tbl!A:E,4,FALSE)</f>
        <v>PASCHAL HS RENOVATION</v>
      </c>
      <c r="M1868" s="5" t="str">
        <f>VLOOKUP(F1868,[1]demo_job_tbl!A:C,3,FALSE)</f>
        <v>OR</v>
      </c>
    </row>
    <row r="1869" spans="1:13" x14ac:dyDescent="0.25">
      <c r="A1869" s="5" t="s">
        <v>141</v>
      </c>
      <c r="B1869" s="5" t="s">
        <v>15</v>
      </c>
      <c r="C1869" s="5" t="s">
        <v>16</v>
      </c>
      <c r="D1869" s="5" t="s">
        <v>51</v>
      </c>
      <c r="E1869" s="5" t="s">
        <v>190</v>
      </c>
      <c r="F1869" s="5" t="s">
        <v>193</v>
      </c>
      <c r="G1869" s="3" t="str">
        <f>VLOOKUP(D1869,[1]tab_gl_segment_4!A:D,3,FALSE)</f>
        <v>HAZMAT CONSULTING</v>
      </c>
      <c r="H1869" s="4">
        <v>260446.59</v>
      </c>
      <c r="I1869" s="4">
        <v>0</v>
      </c>
      <c r="J1869" s="4">
        <v>260446.59</v>
      </c>
      <c r="K1869" s="4">
        <v>0</v>
      </c>
      <c r="L1869" s="3" t="str">
        <f>VLOOKUP(F1869,[1]demo_job_tbl!A:E,4,FALSE)</f>
        <v>PASCHAL HS RENOVATION</v>
      </c>
      <c r="M1869" s="5" t="str">
        <f>VLOOKUP(F1869,[1]demo_job_tbl!A:C,3,FALSE)</f>
        <v>OR</v>
      </c>
    </row>
    <row r="1870" spans="1:13" x14ac:dyDescent="0.25">
      <c r="A1870" s="5" t="s">
        <v>141</v>
      </c>
      <c r="B1870" s="5" t="s">
        <v>15</v>
      </c>
      <c r="C1870" s="5" t="s">
        <v>16</v>
      </c>
      <c r="D1870" s="5" t="s">
        <v>52</v>
      </c>
      <c r="E1870" s="5" t="s">
        <v>190</v>
      </c>
      <c r="F1870" s="5" t="s">
        <v>193</v>
      </c>
      <c r="G1870" s="3" t="str">
        <f>VLOOKUP(D1870,[1]tab_gl_segment_4!A:D,3,FALSE)</f>
        <v>CONTINGENCY HOLDING ACCT</v>
      </c>
      <c r="H1870" s="4">
        <v>0</v>
      </c>
      <c r="I1870" s="4">
        <v>0</v>
      </c>
      <c r="J1870" s="4">
        <v>0</v>
      </c>
      <c r="K1870" s="4">
        <v>0</v>
      </c>
      <c r="L1870" s="3" t="str">
        <f>VLOOKUP(F1870,[1]demo_job_tbl!A:E,4,FALSE)</f>
        <v>PASCHAL HS RENOVATION</v>
      </c>
      <c r="M1870" s="5" t="str">
        <f>VLOOKUP(F1870,[1]demo_job_tbl!A:C,3,FALSE)</f>
        <v>OR</v>
      </c>
    </row>
    <row r="1871" spans="1:13" x14ac:dyDescent="0.25">
      <c r="A1871" s="5" t="s">
        <v>141</v>
      </c>
      <c r="B1871" s="5" t="s">
        <v>15</v>
      </c>
      <c r="C1871" s="5" t="s">
        <v>16</v>
      </c>
      <c r="D1871" s="5" t="s">
        <v>53</v>
      </c>
      <c r="E1871" s="5" t="s">
        <v>190</v>
      </c>
      <c r="F1871" s="5" t="s">
        <v>193</v>
      </c>
      <c r="G1871" s="3" t="str">
        <f>VLOOKUP(D1871,[1]tab_gl_segment_4!A:D,3,FALSE)</f>
        <v>ABATEMENT CONTINGENCY (HZMT)</v>
      </c>
      <c r="H1871" s="4">
        <v>84122.83</v>
      </c>
      <c r="I1871" s="4">
        <v>0</v>
      </c>
      <c r="J1871" s="4">
        <v>84122.83</v>
      </c>
      <c r="K1871" s="4">
        <v>0</v>
      </c>
      <c r="L1871" s="3" t="str">
        <f>VLOOKUP(F1871,[1]demo_job_tbl!A:E,4,FALSE)</f>
        <v>PASCHAL HS RENOVATION</v>
      </c>
      <c r="M1871" s="5" t="str">
        <f>VLOOKUP(F1871,[1]demo_job_tbl!A:C,3,FALSE)</f>
        <v>OR</v>
      </c>
    </row>
    <row r="1872" spans="1:13" x14ac:dyDescent="0.25">
      <c r="A1872" s="5" t="s">
        <v>141</v>
      </c>
      <c r="B1872" s="5" t="s">
        <v>15</v>
      </c>
      <c r="C1872" s="5" t="s">
        <v>16</v>
      </c>
      <c r="D1872" s="5" t="s">
        <v>55</v>
      </c>
      <c r="E1872" s="5" t="s">
        <v>190</v>
      </c>
      <c r="F1872" s="5" t="s">
        <v>193</v>
      </c>
      <c r="G1872" s="3" t="str">
        <f>VLOOKUP(D1872,[1]tab_gl_segment_4!A:D,3,FALSE)</f>
        <v>MOVING</v>
      </c>
      <c r="H1872" s="4">
        <v>288813</v>
      </c>
      <c r="I1872" s="4">
        <v>0</v>
      </c>
      <c r="J1872" s="4">
        <v>288813</v>
      </c>
      <c r="K1872" s="4">
        <v>0</v>
      </c>
      <c r="L1872" s="3" t="str">
        <f>VLOOKUP(F1872,[1]demo_job_tbl!A:E,4,FALSE)</f>
        <v>PASCHAL HS RENOVATION</v>
      </c>
      <c r="M1872" s="5" t="str">
        <f>VLOOKUP(F1872,[1]demo_job_tbl!A:C,3,FALSE)</f>
        <v>OR</v>
      </c>
    </row>
    <row r="1873" spans="1:13" x14ac:dyDescent="0.25">
      <c r="A1873" s="5" t="s">
        <v>141</v>
      </c>
      <c r="B1873" s="5" t="s">
        <v>15</v>
      </c>
      <c r="C1873" s="5" t="s">
        <v>16</v>
      </c>
      <c r="D1873" s="5" t="s">
        <v>56</v>
      </c>
      <c r="E1873" s="5" t="s">
        <v>190</v>
      </c>
      <c r="F1873" s="5" t="s">
        <v>193</v>
      </c>
      <c r="G1873" s="3" t="str">
        <f>VLOOKUP(D1873,[1]tab_gl_segment_4!A:D,3,FALSE)</f>
        <v>MATERIAL TESTING</v>
      </c>
      <c r="H1873" s="4">
        <v>33099.5</v>
      </c>
      <c r="I1873" s="4">
        <v>0</v>
      </c>
      <c r="J1873" s="4">
        <v>33099.5</v>
      </c>
      <c r="K1873" s="4">
        <v>0</v>
      </c>
      <c r="L1873" s="3" t="str">
        <f>VLOOKUP(F1873,[1]demo_job_tbl!A:E,4,FALSE)</f>
        <v>PASCHAL HS RENOVATION</v>
      </c>
      <c r="M1873" s="5" t="str">
        <f>VLOOKUP(F1873,[1]demo_job_tbl!A:C,3,FALSE)</f>
        <v>OR</v>
      </c>
    </row>
    <row r="1874" spans="1:13" x14ac:dyDescent="0.25">
      <c r="A1874" s="5" t="s">
        <v>141</v>
      </c>
      <c r="B1874" s="5" t="s">
        <v>15</v>
      </c>
      <c r="C1874" s="5" t="s">
        <v>16</v>
      </c>
      <c r="D1874" s="5" t="s">
        <v>145</v>
      </c>
      <c r="E1874" s="5" t="s">
        <v>190</v>
      </c>
      <c r="F1874" s="5" t="s">
        <v>193</v>
      </c>
      <c r="G1874" s="3" t="str">
        <f>VLOOKUP(D1874,[1]tab_gl_segment_4!A:D,3,FALSE)</f>
        <v>MOBILIZATION SERVICES</v>
      </c>
      <c r="H1874" s="4">
        <v>0</v>
      </c>
      <c r="I1874" s="4">
        <v>0</v>
      </c>
      <c r="J1874" s="4">
        <v>0</v>
      </c>
      <c r="K1874" s="4">
        <v>0</v>
      </c>
      <c r="L1874" s="3" t="str">
        <f>VLOOKUP(F1874,[1]demo_job_tbl!A:E,4,FALSE)</f>
        <v>PASCHAL HS RENOVATION</v>
      </c>
      <c r="M1874" s="5" t="str">
        <f>VLOOKUP(F1874,[1]demo_job_tbl!A:C,3,FALSE)</f>
        <v>OR</v>
      </c>
    </row>
    <row r="1875" spans="1:13" x14ac:dyDescent="0.25">
      <c r="A1875" s="5" t="s">
        <v>141</v>
      </c>
      <c r="B1875" s="5" t="s">
        <v>15</v>
      </c>
      <c r="C1875" s="5" t="s">
        <v>16</v>
      </c>
      <c r="D1875" s="5" t="s">
        <v>30</v>
      </c>
      <c r="E1875" s="5" t="s">
        <v>190</v>
      </c>
      <c r="F1875" s="5" t="s">
        <v>193</v>
      </c>
      <c r="G1875" s="3" t="str">
        <f>VLOOKUP(D1875,[1]tab_gl_segment_4!A:D,3,FALSE)</f>
        <v>OVERTIME COST</v>
      </c>
      <c r="H1875" s="4">
        <v>0</v>
      </c>
      <c r="I1875" s="4">
        <v>0</v>
      </c>
      <c r="J1875" s="4">
        <v>0</v>
      </c>
      <c r="K1875" s="4">
        <v>0</v>
      </c>
      <c r="L1875" s="3" t="str">
        <f>VLOOKUP(F1875,[1]demo_job_tbl!A:E,4,FALSE)</f>
        <v>PASCHAL HS RENOVATION</v>
      </c>
      <c r="M1875" s="5" t="str">
        <f>VLOOKUP(F1875,[1]demo_job_tbl!A:C,3,FALSE)</f>
        <v>OR</v>
      </c>
    </row>
    <row r="1876" spans="1:13" x14ac:dyDescent="0.25">
      <c r="A1876" s="5" t="s">
        <v>141</v>
      </c>
      <c r="B1876" s="5" t="s">
        <v>15</v>
      </c>
      <c r="C1876" s="5" t="s">
        <v>16</v>
      </c>
      <c r="D1876" s="5" t="s">
        <v>57</v>
      </c>
      <c r="E1876" s="5" t="s">
        <v>190</v>
      </c>
      <c r="F1876" s="5" t="s">
        <v>193</v>
      </c>
      <c r="G1876" s="3" t="str">
        <f>VLOOKUP(D1876,[1]tab_gl_segment_4!A:D,3,FALSE)</f>
        <v>A/E REIMBURSABLES</v>
      </c>
      <c r="H1876" s="4">
        <v>2000</v>
      </c>
      <c r="I1876" s="4">
        <v>1081.25</v>
      </c>
      <c r="J1876" s="4">
        <v>918.75</v>
      </c>
      <c r="K1876" s="4">
        <v>0</v>
      </c>
      <c r="L1876" s="3" t="str">
        <f>VLOOKUP(F1876,[1]demo_job_tbl!A:E,4,FALSE)</f>
        <v>PASCHAL HS RENOVATION</v>
      </c>
      <c r="M1876" s="5" t="str">
        <f>VLOOKUP(F1876,[1]demo_job_tbl!A:C,3,FALSE)</f>
        <v>OR</v>
      </c>
    </row>
    <row r="1877" spans="1:13" x14ac:dyDescent="0.25">
      <c r="A1877" s="5" t="s">
        <v>141</v>
      </c>
      <c r="B1877" s="5" t="s">
        <v>15</v>
      </c>
      <c r="C1877" s="5" t="s">
        <v>16</v>
      </c>
      <c r="D1877" s="5" t="s">
        <v>58</v>
      </c>
      <c r="E1877" s="5" t="s">
        <v>190</v>
      </c>
      <c r="F1877" s="5" t="s">
        <v>193</v>
      </c>
      <c r="G1877" s="3" t="str">
        <f>VLOOKUP(D1877,[1]tab_gl_segment_4!A:D,3,FALSE)</f>
        <v>ROOF CONSULTING</v>
      </c>
      <c r="H1877" s="4">
        <v>7762.5</v>
      </c>
      <c r="I1877" s="4">
        <v>0</v>
      </c>
      <c r="J1877" s="4">
        <v>7762.5</v>
      </c>
      <c r="K1877" s="4">
        <v>0</v>
      </c>
      <c r="L1877" s="3" t="str">
        <f>VLOOKUP(F1877,[1]demo_job_tbl!A:E,4,FALSE)</f>
        <v>PASCHAL HS RENOVATION</v>
      </c>
      <c r="M1877" s="5" t="str">
        <f>VLOOKUP(F1877,[1]demo_job_tbl!A:C,3,FALSE)</f>
        <v>OR</v>
      </c>
    </row>
    <row r="1878" spans="1:13" x14ac:dyDescent="0.25">
      <c r="A1878" s="5" t="s">
        <v>141</v>
      </c>
      <c r="B1878" s="5" t="s">
        <v>15</v>
      </c>
      <c r="C1878" s="5" t="s">
        <v>16</v>
      </c>
      <c r="D1878" s="5" t="s">
        <v>59</v>
      </c>
      <c r="E1878" s="5" t="s">
        <v>190</v>
      </c>
      <c r="F1878" s="5" t="s">
        <v>193</v>
      </c>
      <c r="G1878" s="3" t="str">
        <f>VLOOKUP(D1878,[1]tab_gl_segment_4!A:D,3,FALSE)</f>
        <v>PERMIT/FEE REIMBURSEMENT</v>
      </c>
      <c r="H1878" s="4">
        <v>387</v>
      </c>
      <c r="I1878" s="4">
        <v>0</v>
      </c>
      <c r="J1878" s="4">
        <v>387</v>
      </c>
      <c r="K1878" s="4">
        <v>0</v>
      </c>
      <c r="L1878" s="3" t="str">
        <f>VLOOKUP(F1878,[1]demo_job_tbl!A:E,4,FALSE)</f>
        <v>PASCHAL HS RENOVATION</v>
      </c>
      <c r="M1878" s="5" t="str">
        <f>VLOOKUP(F1878,[1]demo_job_tbl!A:C,3,FALSE)</f>
        <v>OR</v>
      </c>
    </row>
    <row r="1879" spans="1:13" x14ac:dyDescent="0.25">
      <c r="A1879" s="5" t="s">
        <v>141</v>
      </c>
      <c r="B1879" s="5" t="s">
        <v>15</v>
      </c>
      <c r="C1879" s="5" t="s">
        <v>16</v>
      </c>
      <c r="D1879" s="5" t="s">
        <v>146</v>
      </c>
      <c r="E1879" s="5" t="s">
        <v>190</v>
      </c>
      <c r="F1879" s="5" t="s">
        <v>193</v>
      </c>
      <c r="G1879" s="3" t="str">
        <f>VLOOKUP(D1879,[1]tab_gl_segment_4!A:D,3,FALSE)</f>
        <v>OR REIMUBRUSEMENTS</v>
      </c>
      <c r="H1879" s="4">
        <v>0</v>
      </c>
      <c r="I1879" s="4">
        <v>0</v>
      </c>
      <c r="J1879" s="4">
        <v>0</v>
      </c>
      <c r="K1879" s="4">
        <v>0</v>
      </c>
      <c r="L1879" s="3" t="str">
        <f>VLOOKUP(F1879,[1]demo_job_tbl!A:E,4,FALSE)</f>
        <v>PASCHAL HS RENOVATION</v>
      </c>
      <c r="M1879" s="5" t="str">
        <f>VLOOKUP(F1879,[1]demo_job_tbl!A:C,3,FALSE)</f>
        <v>OR</v>
      </c>
    </row>
    <row r="1880" spans="1:13" x14ac:dyDescent="0.25">
      <c r="A1880" s="5" t="s">
        <v>141</v>
      </c>
      <c r="B1880" s="5" t="s">
        <v>15</v>
      </c>
      <c r="C1880" s="5" t="s">
        <v>16</v>
      </c>
      <c r="D1880" s="5" t="s">
        <v>60</v>
      </c>
      <c r="E1880" s="5" t="s">
        <v>190</v>
      </c>
      <c r="F1880" s="5" t="s">
        <v>193</v>
      </c>
      <c r="G1880" s="3" t="str">
        <f>VLOOKUP(D1880,[1]tab_gl_segment_4!A:D,3,FALSE)</f>
        <v>SURVEYING</v>
      </c>
      <c r="H1880" s="4">
        <v>16475</v>
      </c>
      <c r="I1880" s="4">
        <v>0</v>
      </c>
      <c r="J1880" s="4">
        <v>16475</v>
      </c>
      <c r="K1880" s="4">
        <v>0</v>
      </c>
      <c r="L1880" s="3" t="str">
        <f>VLOOKUP(F1880,[1]demo_job_tbl!A:E,4,FALSE)</f>
        <v>PASCHAL HS RENOVATION</v>
      </c>
      <c r="M1880" s="5" t="str">
        <f>VLOOKUP(F1880,[1]demo_job_tbl!A:C,3,FALSE)</f>
        <v>OR</v>
      </c>
    </row>
    <row r="1881" spans="1:13" x14ac:dyDescent="0.25">
      <c r="A1881" s="5" t="s">
        <v>141</v>
      </c>
      <c r="B1881" s="5" t="s">
        <v>15</v>
      </c>
      <c r="C1881" s="5" t="s">
        <v>16</v>
      </c>
      <c r="D1881" s="5" t="s">
        <v>62</v>
      </c>
      <c r="E1881" s="5" t="s">
        <v>190</v>
      </c>
      <c r="F1881" s="5" t="s">
        <v>193</v>
      </c>
      <c r="G1881" s="3" t="str">
        <f>VLOOKUP(D1881,[1]tab_gl_segment_4!A:D,3,FALSE)</f>
        <v>TEST &amp; BALANCE</v>
      </c>
      <c r="H1881" s="4">
        <v>148655</v>
      </c>
      <c r="I1881" s="4">
        <v>0</v>
      </c>
      <c r="J1881" s="4">
        <v>148655</v>
      </c>
      <c r="K1881" s="4">
        <v>0</v>
      </c>
      <c r="L1881" s="3" t="str">
        <f>VLOOKUP(F1881,[1]demo_job_tbl!A:E,4,FALSE)</f>
        <v>PASCHAL HS RENOVATION</v>
      </c>
      <c r="M1881" s="5" t="str">
        <f>VLOOKUP(F1881,[1]demo_job_tbl!A:C,3,FALSE)</f>
        <v>OR</v>
      </c>
    </row>
    <row r="1882" spans="1:13" x14ac:dyDescent="0.25">
      <c r="A1882" s="5" t="s">
        <v>141</v>
      </c>
      <c r="B1882" s="5" t="s">
        <v>15</v>
      </c>
      <c r="C1882" s="5" t="s">
        <v>16</v>
      </c>
      <c r="D1882" s="5" t="s">
        <v>147</v>
      </c>
      <c r="E1882" s="5" t="s">
        <v>190</v>
      </c>
      <c r="F1882" s="5" t="s">
        <v>193</v>
      </c>
      <c r="G1882" s="3" t="str">
        <f>VLOOKUP(D1882,[1]tab_gl_segment_4!A:D,3,FALSE)</f>
        <v>UTILITY COSTS-CONSTRUCTION</v>
      </c>
      <c r="H1882" s="4">
        <v>10061.75</v>
      </c>
      <c r="I1882" s="4">
        <v>0</v>
      </c>
      <c r="J1882" s="4">
        <v>10061.75</v>
      </c>
      <c r="K1882" s="4">
        <v>0</v>
      </c>
      <c r="L1882" s="3" t="str">
        <f>VLOOKUP(F1882,[1]demo_job_tbl!A:E,4,FALSE)</f>
        <v>PASCHAL HS RENOVATION</v>
      </c>
      <c r="M1882" s="5" t="str">
        <f>VLOOKUP(F1882,[1]demo_job_tbl!A:C,3,FALSE)</f>
        <v>OR</v>
      </c>
    </row>
    <row r="1883" spans="1:13" x14ac:dyDescent="0.25">
      <c r="A1883" s="5" t="s">
        <v>141</v>
      </c>
      <c r="B1883" s="5" t="s">
        <v>15</v>
      </c>
      <c r="C1883" s="5" t="s">
        <v>72</v>
      </c>
      <c r="D1883" s="5" t="s">
        <v>17</v>
      </c>
      <c r="E1883" s="5" t="s">
        <v>190</v>
      </c>
      <c r="F1883" s="5" t="s">
        <v>193</v>
      </c>
      <c r="G1883" s="3" t="str">
        <f>VLOOKUP(D1883,[1]tab_gl_segment_4!A:D,3,FALSE)</f>
        <v>FURNITURE, FIXTURE &amp; EQUIPMENT</v>
      </c>
      <c r="H1883" s="4">
        <v>5486.67</v>
      </c>
      <c r="I1883" s="4">
        <v>0</v>
      </c>
      <c r="J1883" s="4">
        <v>5486.67</v>
      </c>
      <c r="K1883" s="4">
        <v>0</v>
      </c>
      <c r="L1883" s="3" t="str">
        <f>VLOOKUP(F1883,[1]demo_job_tbl!A:E,4,FALSE)</f>
        <v>PASCHAL HS RENOVATION</v>
      </c>
      <c r="M1883" s="5" t="str">
        <f>VLOOKUP(F1883,[1]demo_job_tbl!A:C,3,FALSE)</f>
        <v>OR</v>
      </c>
    </row>
    <row r="1884" spans="1:13" x14ac:dyDescent="0.25">
      <c r="A1884" s="5" t="s">
        <v>141</v>
      </c>
      <c r="B1884" s="5" t="s">
        <v>15</v>
      </c>
      <c r="C1884" s="5" t="s">
        <v>29</v>
      </c>
      <c r="D1884" s="5" t="s">
        <v>30</v>
      </c>
      <c r="E1884" s="5" t="s">
        <v>190</v>
      </c>
      <c r="F1884" s="5" t="s">
        <v>194</v>
      </c>
      <c r="G1884" s="3" t="str">
        <f>VLOOKUP(D1884,[1]tab_gl_segment_4!A:D,3,FALSE)</f>
        <v>OVERTIME COST</v>
      </c>
      <c r="H1884" s="4">
        <v>376.73</v>
      </c>
      <c r="I1884" s="4">
        <v>0</v>
      </c>
      <c r="J1884" s="4">
        <v>376.73</v>
      </c>
      <c r="K1884" s="4">
        <v>0</v>
      </c>
      <c r="L1884" s="3" t="str">
        <f>VLOOKUP(F1884,[1]demo_job_tbl!A:E,4,FALSE)</f>
        <v>PASCHAL HS BUD REALLOCATION</v>
      </c>
      <c r="M1884" s="5" t="str">
        <f>VLOOKUP(F1884,[1]demo_job_tbl!A:C,3,FALSE)</f>
        <v>OR</v>
      </c>
    </row>
    <row r="1885" spans="1:13" x14ac:dyDescent="0.25">
      <c r="A1885" s="5" t="s">
        <v>141</v>
      </c>
      <c r="B1885" s="5" t="s">
        <v>15</v>
      </c>
      <c r="C1885" s="5" t="s">
        <v>149</v>
      </c>
      <c r="D1885" s="5" t="s">
        <v>30</v>
      </c>
      <c r="E1885" s="5" t="s">
        <v>190</v>
      </c>
      <c r="F1885" s="5" t="s">
        <v>194</v>
      </c>
      <c r="G1885" s="3" t="str">
        <f>VLOOKUP(D1885,[1]tab_gl_segment_4!A:D,3,FALSE)</f>
        <v>OVERTIME COST</v>
      </c>
      <c r="H1885" s="4">
        <v>0</v>
      </c>
      <c r="I1885" s="4">
        <v>0</v>
      </c>
      <c r="J1885" s="4">
        <v>0</v>
      </c>
      <c r="K1885" s="4">
        <v>0</v>
      </c>
      <c r="L1885" s="3" t="str">
        <f>VLOOKUP(F1885,[1]demo_job_tbl!A:E,4,FALSE)</f>
        <v>PASCHAL HS BUD REALLOCATION</v>
      </c>
      <c r="M1885" s="5" t="str">
        <f>VLOOKUP(F1885,[1]demo_job_tbl!A:C,3,FALSE)</f>
        <v>OR</v>
      </c>
    </row>
    <row r="1886" spans="1:13" x14ac:dyDescent="0.25">
      <c r="A1886" s="5" t="s">
        <v>141</v>
      </c>
      <c r="B1886" s="5" t="s">
        <v>15</v>
      </c>
      <c r="C1886" s="5" t="s">
        <v>33</v>
      </c>
      <c r="D1886" s="5" t="s">
        <v>30</v>
      </c>
      <c r="E1886" s="5" t="s">
        <v>190</v>
      </c>
      <c r="F1886" s="5" t="s">
        <v>194</v>
      </c>
      <c r="G1886" s="3" t="str">
        <f>VLOOKUP(D1886,[1]tab_gl_segment_4!A:D,3,FALSE)</f>
        <v>OVERTIME COST</v>
      </c>
      <c r="H1886" s="4">
        <v>5.46</v>
      </c>
      <c r="I1886" s="4">
        <v>0</v>
      </c>
      <c r="J1886" s="4">
        <v>5.46</v>
      </c>
      <c r="K1886" s="4">
        <v>0</v>
      </c>
      <c r="L1886" s="3" t="str">
        <f>VLOOKUP(F1886,[1]demo_job_tbl!A:E,4,FALSE)</f>
        <v>PASCHAL HS BUD REALLOCATION</v>
      </c>
      <c r="M1886" s="5" t="str">
        <f>VLOOKUP(F1886,[1]demo_job_tbl!A:C,3,FALSE)</f>
        <v>OR</v>
      </c>
    </row>
    <row r="1887" spans="1:13" x14ac:dyDescent="0.25">
      <c r="A1887" s="5" t="s">
        <v>141</v>
      </c>
      <c r="B1887" s="5" t="s">
        <v>15</v>
      </c>
      <c r="C1887" s="5" t="s">
        <v>34</v>
      </c>
      <c r="D1887" s="5" t="s">
        <v>30</v>
      </c>
      <c r="E1887" s="5" t="s">
        <v>190</v>
      </c>
      <c r="F1887" s="5" t="s">
        <v>194</v>
      </c>
      <c r="G1887" s="3" t="str">
        <f>VLOOKUP(D1887,[1]tab_gl_segment_4!A:D,3,FALSE)</f>
        <v>OVERTIME COST</v>
      </c>
      <c r="H1887" s="4">
        <v>0.89</v>
      </c>
      <c r="I1887" s="4">
        <v>0</v>
      </c>
      <c r="J1887" s="4">
        <v>0.89</v>
      </c>
      <c r="K1887" s="4">
        <v>0</v>
      </c>
      <c r="L1887" s="3" t="str">
        <f>VLOOKUP(F1887,[1]demo_job_tbl!A:E,4,FALSE)</f>
        <v>PASCHAL HS BUD REALLOCATION</v>
      </c>
      <c r="M1887" s="5" t="str">
        <f>VLOOKUP(F1887,[1]demo_job_tbl!A:C,3,FALSE)</f>
        <v>OR</v>
      </c>
    </row>
    <row r="1888" spans="1:13" x14ac:dyDescent="0.25">
      <c r="A1888" s="5" t="s">
        <v>141</v>
      </c>
      <c r="B1888" s="5" t="s">
        <v>15</v>
      </c>
      <c r="C1888" s="5" t="s">
        <v>35</v>
      </c>
      <c r="D1888" s="5" t="s">
        <v>30</v>
      </c>
      <c r="E1888" s="5" t="s">
        <v>190</v>
      </c>
      <c r="F1888" s="5" t="s">
        <v>194</v>
      </c>
      <c r="G1888" s="3" t="str">
        <f>VLOOKUP(D1888,[1]tab_gl_segment_4!A:D,3,FALSE)</f>
        <v>OVERTIME COST</v>
      </c>
      <c r="H1888" s="4">
        <v>2.83</v>
      </c>
      <c r="I1888" s="4">
        <v>0</v>
      </c>
      <c r="J1888" s="4">
        <v>2.83</v>
      </c>
      <c r="K1888" s="4">
        <v>0</v>
      </c>
      <c r="L1888" s="3" t="str">
        <f>VLOOKUP(F1888,[1]demo_job_tbl!A:E,4,FALSE)</f>
        <v>PASCHAL HS BUD REALLOCATION</v>
      </c>
      <c r="M1888" s="5" t="str">
        <f>VLOOKUP(F1888,[1]demo_job_tbl!A:C,3,FALSE)</f>
        <v>OR</v>
      </c>
    </row>
    <row r="1889" spans="1:13" x14ac:dyDescent="0.25">
      <c r="A1889" s="5" t="s">
        <v>141</v>
      </c>
      <c r="B1889" s="5" t="s">
        <v>15</v>
      </c>
      <c r="C1889" s="5" t="s">
        <v>36</v>
      </c>
      <c r="D1889" s="5" t="s">
        <v>30</v>
      </c>
      <c r="E1889" s="5" t="s">
        <v>190</v>
      </c>
      <c r="F1889" s="5" t="s">
        <v>194</v>
      </c>
      <c r="G1889" s="3" t="str">
        <f>VLOOKUP(D1889,[1]tab_gl_segment_4!A:D,3,FALSE)</f>
        <v>OVERTIME COST</v>
      </c>
      <c r="H1889" s="4">
        <v>0.94</v>
      </c>
      <c r="I1889" s="4">
        <v>0</v>
      </c>
      <c r="J1889" s="4">
        <v>0.94</v>
      </c>
      <c r="K1889" s="4">
        <v>0</v>
      </c>
      <c r="L1889" s="3" t="str">
        <f>VLOOKUP(F1889,[1]demo_job_tbl!A:E,4,FALSE)</f>
        <v>PASCHAL HS BUD REALLOCATION</v>
      </c>
      <c r="M1889" s="5" t="str">
        <f>VLOOKUP(F1889,[1]demo_job_tbl!A:C,3,FALSE)</f>
        <v>OR</v>
      </c>
    </row>
    <row r="1890" spans="1:13" x14ac:dyDescent="0.25">
      <c r="A1890" s="5" t="s">
        <v>141</v>
      </c>
      <c r="B1890" s="5" t="s">
        <v>15</v>
      </c>
      <c r="C1890" s="5" t="s">
        <v>37</v>
      </c>
      <c r="D1890" s="5" t="s">
        <v>30</v>
      </c>
      <c r="E1890" s="5" t="s">
        <v>190</v>
      </c>
      <c r="F1890" s="5" t="s">
        <v>194</v>
      </c>
      <c r="G1890" s="3" t="str">
        <f>VLOOKUP(D1890,[1]tab_gl_segment_4!A:D,3,FALSE)</f>
        <v>OVERTIME COST</v>
      </c>
      <c r="H1890" s="4">
        <v>9.99</v>
      </c>
      <c r="I1890" s="4">
        <v>0</v>
      </c>
      <c r="J1890" s="4">
        <v>9.99</v>
      </c>
      <c r="K1890" s="4">
        <v>0</v>
      </c>
      <c r="L1890" s="3" t="str">
        <f>VLOOKUP(F1890,[1]demo_job_tbl!A:E,4,FALSE)</f>
        <v>PASCHAL HS BUD REALLOCATION</v>
      </c>
      <c r="M1890" s="5" t="str">
        <f>VLOOKUP(F1890,[1]demo_job_tbl!A:C,3,FALSE)</f>
        <v>OR</v>
      </c>
    </row>
    <row r="1891" spans="1:13" x14ac:dyDescent="0.25">
      <c r="A1891" s="5" t="s">
        <v>141</v>
      </c>
      <c r="B1891" s="5" t="s">
        <v>15</v>
      </c>
      <c r="C1891" s="5" t="s">
        <v>38</v>
      </c>
      <c r="D1891" s="5" t="s">
        <v>30</v>
      </c>
      <c r="E1891" s="5" t="s">
        <v>190</v>
      </c>
      <c r="F1891" s="5" t="s">
        <v>194</v>
      </c>
      <c r="G1891" s="3" t="str">
        <f>VLOOKUP(D1891,[1]tab_gl_segment_4!A:D,3,FALSE)</f>
        <v>OVERTIME COST</v>
      </c>
      <c r="H1891" s="4">
        <v>0.68</v>
      </c>
      <c r="I1891" s="4">
        <v>0</v>
      </c>
      <c r="J1891" s="4">
        <v>0.68</v>
      </c>
      <c r="K1891" s="4">
        <v>0</v>
      </c>
      <c r="L1891" s="3" t="str">
        <f>VLOOKUP(F1891,[1]demo_job_tbl!A:E,4,FALSE)</f>
        <v>PASCHAL HS BUD REALLOCATION</v>
      </c>
      <c r="M1891" s="5" t="str">
        <f>VLOOKUP(F1891,[1]demo_job_tbl!A:C,3,FALSE)</f>
        <v>OR</v>
      </c>
    </row>
    <row r="1892" spans="1:13" x14ac:dyDescent="0.25">
      <c r="A1892" s="5" t="s">
        <v>141</v>
      </c>
      <c r="B1892" s="5" t="s">
        <v>15</v>
      </c>
      <c r="C1892" s="5" t="s">
        <v>39</v>
      </c>
      <c r="D1892" s="5" t="s">
        <v>17</v>
      </c>
      <c r="E1892" s="5" t="s">
        <v>190</v>
      </c>
      <c r="F1892" s="5" t="s">
        <v>194</v>
      </c>
      <c r="G1892" s="3" t="str">
        <f>VLOOKUP(D1892,[1]tab_gl_segment_4!A:D,3,FALSE)</f>
        <v>FURNITURE, FIXTURE &amp; EQUIPMENT</v>
      </c>
      <c r="H1892" s="4">
        <v>0</v>
      </c>
      <c r="I1892" s="4">
        <v>0</v>
      </c>
      <c r="J1892" s="4">
        <v>0</v>
      </c>
      <c r="K1892" s="4">
        <v>0</v>
      </c>
      <c r="L1892" s="3" t="str">
        <f>VLOOKUP(F1892,[1]demo_job_tbl!A:E,4,FALSE)</f>
        <v>PASCHAL HS BUD REALLOCATION</v>
      </c>
      <c r="M1892" s="5" t="str">
        <f>VLOOKUP(F1892,[1]demo_job_tbl!A:C,3,FALSE)</f>
        <v>OR</v>
      </c>
    </row>
    <row r="1893" spans="1:13" x14ac:dyDescent="0.25">
      <c r="A1893" s="5" t="s">
        <v>141</v>
      </c>
      <c r="B1893" s="5" t="s">
        <v>15</v>
      </c>
      <c r="C1893" s="5" t="s">
        <v>16</v>
      </c>
      <c r="D1893" s="5" t="s">
        <v>40</v>
      </c>
      <c r="E1893" s="5" t="s">
        <v>190</v>
      </c>
      <c r="F1893" s="5" t="s">
        <v>194</v>
      </c>
      <c r="G1893" s="3" t="str">
        <f>VLOOKUP(D1893,[1]tab_gl_segment_4!A:D,3,FALSE)</f>
        <v>A/E ALLOWANCES</v>
      </c>
      <c r="H1893" s="4">
        <v>66214.14</v>
      </c>
      <c r="I1893" s="4">
        <v>3972.85</v>
      </c>
      <c r="J1893" s="4">
        <v>62241.29</v>
      </c>
      <c r="K1893" s="4">
        <v>0</v>
      </c>
      <c r="L1893" s="3" t="str">
        <f>VLOOKUP(F1893,[1]demo_job_tbl!A:E,4,FALSE)</f>
        <v>PASCHAL HS BUD REALLOCATION</v>
      </c>
      <c r="M1893" s="5" t="str">
        <f>VLOOKUP(F1893,[1]demo_job_tbl!A:C,3,FALSE)</f>
        <v>OR</v>
      </c>
    </row>
    <row r="1894" spans="1:13" x14ac:dyDescent="0.25">
      <c r="A1894" s="5" t="s">
        <v>141</v>
      </c>
      <c r="B1894" s="5" t="s">
        <v>15</v>
      </c>
      <c r="C1894" s="5" t="s">
        <v>16</v>
      </c>
      <c r="D1894" s="5" t="s">
        <v>41</v>
      </c>
      <c r="E1894" s="5" t="s">
        <v>190</v>
      </c>
      <c r="F1894" s="5" t="s">
        <v>194</v>
      </c>
      <c r="G1894" s="3" t="str">
        <f>VLOOKUP(D1894,[1]tab_gl_segment_4!A:D,3,FALSE)</f>
        <v>ACCESSIBILITY (RAS)</v>
      </c>
      <c r="H1894" s="4">
        <v>0</v>
      </c>
      <c r="I1894" s="4">
        <v>0</v>
      </c>
      <c r="J1894" s="4">
        <v>0</v>
      </c>
      <c r="K1894" s="4">
        <v>0</v>
      </c>
      <c r="L1894" s="3" t="str">
        <f>VLOOKUP(F1894,[1]demo_job_tbl!A:E,4,FALSE)</f>
        <v>PASCHAL HS BUD REALLOCATION</v>
      </c>
      <c r="M1894" s="5" t="str">
        <f>VLOOKUP(F1894,[1]demo_job_tbl!A:C,3,FALSE)</f>
        <v>OR</v>
      </c>
    </row>
    <row r="1895" spans="1:13" x14ac:dyDescent="0.25">
      <c r="A1895" s="5" t="s">
        <v>141</v>
      </c>
      <c r="B1895" s="5" t="s">
        <v>15</v>
      </c>
      <c r="C1895" s="5" t="s">
        <v>16</v>
      </c>
      <c r="D1895" s="5" t="s">
        <v>42</v>
      </c>
      <c r="E1895" s="5" t="s">
        <v>190</v>
      </c>
      <c r="F1895" s="5" t="s">
        <v>194</v>
      </c>
      <c r="G1895" s="3" t="str">
        <f>VLOOKUP(D1895,[1]tab_gl_segment_4!A:D,3,FALSE)</f>
        <v>ABATEMENT</v>
      </c>
      <c r="H1895" s="4">
        <v>149963.78</v>
      </c>
      <c r="I1895" s="4">
        <v>0</v>
      </c>
      <c r="J1895" s="4">
        <v>149963.78</v>
      </c>
      <c r="K1895" s="4">
        <v>0</v>
      </c>
      <c r="L1895" s="3" t="str">
        <f>VLOOKUP(F1895,[1]demo_job_tbl!A:E,4,FALSE)</f>
        <v>PASCHAL HS BUD REALLOCATION</v>
      </c>
      <c r="M1895" s="5" t="str">
        <f>VLOOKUP(F1895,[1]demo_job_tbl!A:C,3,FALSE)</f>
        <v>OR</v>
      </c>
    </row>
    <row r="1896" spans="1:13" x14ac:dyDescent="0.25">
      <c r="A1896" s="5" t="s">
        <v>141</v>
      </c>
      <c r="B1896" s="5" t="s">
        <v>15</v>
      </c>
      <c r="C1896" s="5" t="s">
        <v>16</v>
      </c>
      <c r="D1896" s="5" t="s">
        <v>43</v>
      </c>
      <c r="E1896" s="5" t="s">
        <v>190</v>
      </c>
      <c r="F1896" s="5" t="s">
        <v>194</v>
      </c>
      <c r="G1896" s="3" t="str">
        <f>VLOOKUP(D1896,[1]tab_gl_segment_4!A:D,3,FALSE)</f>
        <v>DESIGN SERVICES</v>
      </c>
      <c r="H1896" s="4">
        <v>0</v>
      </c>
      <c r="I1896" s="4">
        <v>0</v>
      </c>
      <c r="J1896" s="4">
        <v>0</v>
      </c>
      <c r="K1896" s="4">
        <v>0</v>
      </c>
      <c r="L1896" s="3" t="str">
        <f>VLOOKUP(F1896,[1]demo_job_tbl!A:E,4,FALSE)</f>
        <v>PASCHAL HS BUD REALLOCATION</v>
      </c>
      <c r="M1896" s="5" t="str">
        <f>VLOOKUP(F1896,[1]demo_job_tbl!A:C,3,FALSE)</f>
        <v>OR</v>
      </c>
    </row>
    <row r="1897" spans="1:13" x14ac:dyDescent="0.25">
      <c r="A1897" s="5" t="s">
        <v>141</v>
      </c>
      <c r="B1897" s="5" t="s">
        <v>15</v>
      </c>
      <c r="C1897" s="5" t="s">
        <v>16</v>
      </c>
      <c r="D1897" s="5" t="s">
        <v>44</v>
      </c>
      <c r="E1897" s="5" t="s">
        <v>190</v>
      </c>
      <c r="F1897" s="5" t="s">
        <v>194</v>
      </c>
      <c r="G1897" s="3" t="str">
        <f>VLOOKUP(D1897,[1]tab_gl_segment_4!A:D,3,FALSE)</f>
        <v>CONSTRUCTION COST BUDGET</v>
      </c>
      <c r="H1897" s="4">
        <v>821735.57</v>
      </c>
      <c r="I1897" s="4">
        <v>0</v>
      </c>
      <c r="J1897" s="4">
        <v>821735.57</v>
      </c>
      <c r="K1897" s="4">
        <v>0</v>
      </c>
      <c r="L1897" s="3" t="str">
        <f>VLOOKUP(F1897,[1]demo_job_tbl!A:E,4,FALSE)</f>
        <v>PASCHAL HS BUD REALLOCATION</v>
      </c>
      <c r="M1897" s="5" t="str">
        <f>VLOOKUP(F1897,[1]demo_job_tbl!A:C,3,FALSE)</f>
        <v>OR</v>
      </c>
    </row>
    <row r="1898" spans="1:13" x14ac:dyDescent="0.25">
      <c r="A1898" s="5" t="s">
        <v>141</v>
      </c>
      <c r="B1898" s="5" t="s">
        <v>15</v>
      </c>
      <c r="C1898" s="5" t="s">
        <v>16</v>
      </c>
      <c r="D1898" s="5" t="s">
        <v>45</v>
      </c>
      <c r="E1898" s="5" t="s">
        <v>190</v>
      </c>
      <c r="F1898" s="5" t="s">
        <v>194</v>
      </c>
      <c r="G1898" s="3" t="str">
        <f>VLOOKUP(D1898,[1]tab_gl_segment_4!A:D,3,FALSE)</f>
        <v>IN CONTRACT CONSTRUC ALLOWANCE</v>
      </c>
      <c r="H1898" s="4">
        <v>0</v>
      </c>
      <c r="I1898" s="4">
        <v>0</v>
      </c>
      <c r="J1898" s="4">
        <v>0</v>
      </c>
      <c r="K1898" s="4">
        <v>0</v>
      </c>
      <c r="L1898" s="3" t="str">
        <f>VLOOKUP(F1898,[1]demo_job_tbl!A:E,4,FALSE)</f>
        <v>PASCHAL HS BUD REALLOCATION</v>
      </c>
      <c r="M1898" s="5" t="str">
        <f>VLOOKUP(F1898,[1]demo_job_tbl!A:C,3,FALSE)</f>
        <v>OR</v>
      </c>
    </row>
    <row r="1899" spans="1:13" x14ac:dyDescent="0.25">
      <c r="A1899" s="5" t="s">
        <v>141</v>
      </c>
      <c r="B1899" s="5" t="s">
        <v>15</v>
      </c>
      <c r="C1899" s="5" t="s">
        <v>16</v>
      </c>
      <c r="D1899" s="5" t="s">
        <v>48</v>
      </c>
      <c r="E1899" s="5" t="s">
        <v>190</v>
      </c>
      <c r="F1899" s="5" t="s">
        <v>194</v>
      </c>
      <c r="G1899" s="3" t="str">
        <f>VLOOKUP(D1899,[1]tab_gl_segment_4!A:D,3,FALSE)</f>
        <v>JOC CONTINGENCY</v>
      </c>
      <c r="H1899" s="4">
        <v>0</v>
      </c>
      <c r="I1899" s="4">
        <v>0</v>
      </c>
      <c r="J1899" s="4">
        <v>0</v>
      </c>
      <c r="K1899" s="4">
        <v>0</v>
      </c>
      <c r="L1899" s="3" t="str">
        <f>VLOOKUP(F1899,[1]demo_job_tbl!A:E,4,FALSE)</f>
        <v>PASCHAL HS BUD REALLOCATION</v>
      </c>
      <c r="M1899" s="5" t="str">
        <f>VLOOKUP(F1899,[1]demo_job_tbl!A:C,3,FALSE)</f>
        <v>OR</v>
      </c>
    </row>
    <row r="1900" spans="1:13" x14ac:dyDescent="0.25">
      <c r="A1900" s="5" t="s">
        <v>141</v>
      </c>
      <c r="B1900" s="5" t="s">
        <v>15</v>
      </c>
      <c r="C1900" s="5" t="s">
        <v>16</v>
      </c>
      <c r="D1900" s="5" t="s">
        <v>49</v>
      </c>
      <c r="E1900" s="5" t="s">
        <v>190</v>
      </c>
      <c r="F1900" s="5" t="s">
        <v>194</v>
      </c>
      <c r="G1900" s="3" t="str">
        <f>VLOOKUP(D1900,[1]tab_gl_segment_4!A:D,3,FALSE)</f>
        <v>COMMISSIONING</v>
      </c>
      <c r="H1900" s="4">
        <v>0</v>
      </c>
      <c r="I1900" s="4">
        <v>0</v>
      </c>
      <c r="J1900" s="4">
        <v>0</v>
      </c>
      <c r="K1900" s="4">
        <v>0</v>
      </c>
      <c r="L1900" s="3" t="str">
        <f>VLOOKUP(F1900,[1]demo_job_tbl!A:E,4,FALSE)</f>
        <v>PASCHAL HS BUD REALLOCATION</v>
      </c>
      <c r="M1900" s="5" t="str">
        <f>VLOOKUP(F1900,[1]demo_job_tbl!A:C,3,FALSE)</f>
        <v>OR</v>
      </c>
    </row>
    <row r="1901" spans="1:13" x14ac:dyDescent="0.25">
      <c r="A1901" s="5" t="s">
        <v>141</v>
      </c>
      <c r="B1901" s="5" t="s">
        <v>15</v>
      </c>
      <c r="C1901" s="5" t="s">
        <v>16</v>
      </c>
      <c r="D1901" s="5" t="s">
        <v>50</v>
      </c>
      <c r="E1901" s="5" t="s">
        <v>190</v>
      </c>
      <c r="F1901" s="5" t="s">
        <v>194</v>
      </c>
      <c r="G1901" s="3" t="str">
        <f>VLOOKUP(D1901,[1]tab_gl_segment_4!A:D,3,FALSE)</f>
        <v>GEOTECH</v>
      </c>
      <c r="H1901" s="4">
        <v>0</v>
      </c>
      <c r="I1901" s="4">
        <v>0</v>
      </c>
      <c r="J1901" s="4">
        <v>0</v>
      </c>
      <c r="K1901" s="4">
        <v>0</v>
      </c>
      <c r="L1901" s="3" t="str">
        <f>VLOOKUP(F1901,[1]demo_job_tbl!A:E,4,FALSE)</f>
        <v>PASCHAL HS BUD REALLOCATION</v>
      </c>
      <c r="M1901" s="5" t="str">
        <f>VLOOKUP(F1901,[1]demo_job_tbl!A:C,3,FALSE)</f>
        <v>OR</v>
      </c>
    </row>
    <row r="1902" spans="1:13" x14ac:dyDescent="0.25">
      <c r="A1902" s="5" t="s">
        <v>141</v>
      </c>
      <c r="B1902" s="5" t="s">
        <v>15</v>
      </c>
      <c r="C1902" s="5" t="s">
        <v>16</v>
      </c>
      <c r="D1902" s="5" t="s">
        <v>51</v>
      </c>
      <c r="E1902" s="5" t="s">
        <v>190</v>
      </c>
      <c r="F1902" s="5" t="s">
        <v>194</v>
      </c>
      <c r="G1902" s="3" t="str">
        <f>VLOOKUP(D1902,[1]tab_gl_segment_4!A:D,3,FALSE)</f>
        <v>HAZMAT CONSULTING</v>
      </c>
      <c r="H1902" s="4">
        <v>21958.47</v>
      </c>
      <c r="I1902" s="4">
        <v>0</v>
      </c>
      <c r="J1902" s="4">
        <v>21958.47</v>
      </c>
      <c r="K1902" s="4">
        <v>0</v>
      </c>
      <c r="L1902" s="3" t="str">
        <f>VLOOKUP(F1902,[1]demo_job_tbl!A:E,4,FALSE)</f>
        <v>PASCHAL HS BUD REALLOCATION</v>
      </c>
      <c r="M1902" s="5" t="str">
        <f>VLOOKUP(F1902,[1]demo_job_tbl!A:C,3,FALSE)</f>
        <v>OR</v>
      </c>
    </row>
    <row r="1903" spans="1:13" x14ac:dyDescent="0.25">
      <c r="A1903" s="5" t="s">
        <v>141</v>
      </c>
      <c r="B1903" s="5" t="s">
        <v>15</v>
      </c>
      <c r="C1903" s="5" t="s">
        <v>16</v>
      </c>
      <c r="D1903" s="5" t="s">
        <v>52</v>
      </c>
      <c r="E1903" s="5" t="s">
        <v>190</v>
      </c>
      <c r="F1903" s="5" t="s">
        <v>194</v>
      </c>
      <c r="G1903" s="3" t="str">
        <f>VLOOKUP(D1903,[1]tab_gl_segment_4!A:D,3,FALSE)</f>
        <v>CONTINGENCY HOLDING ACCT</v>
      </c>
      <c r="H1903" s="4">
        <v>0</v>
      </c>
      <c r="I1903" s="4">
        <v>0</v>
      </c>
      <c r="J1903" s="4">
        <v>0</v>
      </c>
      <c r="K1903" s="4">
        <v>0</v>
      </c>
      <c r="L1903" s="3" t="str">
        <f>VLOOKUP(F1903,[1]demo_job_tbl!A:E,4,FALSE)</f>
        <v>PASCHAL HS BUD REALLOCATION</v>
      </c>
      <c r="M1903" s="5" t="str">
        <f>VLOOKUP(F1903,[1]demo_job_tbl!A:C,3,FALSE)</f>
        <v>OR</v>
      </c>
    </row>
    <row r="1904" spans="1:13" x14ac:dyDescent="0.25">
      <c r="A1904" s="5" t="s">
        <v>141</v>
      </c>
      <c r="B1904" s="5" t="s">
        <v>15</v>
      </c>
      <c r="C1904" s="5" t="s">
        <v>16</v>
      </c>
      <c r="D1904" s="5" t="s">
        <v>53</v>
      </c>
      <c r="E1904" s="5" t="s">
        <v>190</v>
      </c>
      <c r="F1904" s="5" t="s">
        <v>194</v>
      </c>
      <c r="G1904" s="3" t="str">
        <f>VLOOKUP(D1904,[1]tab_gl_segment_4!A:D,3,FALSE)</f>
        <v>ABATEMENT CONTINGENCY (HZMT)</v>
      </c>
      <c r="H1904" s="4">
        <v>0</v>
      </c>
      <c r="I1904" s="4">
        <v>0</v>
      </c>
      <c r="J1904" s="4">
        <v>0</v>
      </c>
      <c r="K1904" s="4">
        <v>0</v>
      </c>
      <c r="L1904" s="3" t="str">
        <f>VLOOKUP(F1904,[1]demo_job_tbl!A:E,4,FALSE)</f>
        <v>PASCHAL HS BUD REALLOCATION</v>
      </c>
      <c r="M1904" s="5" t="str">
        <f>VLOOKUP(F1904,[1]demo_job_tbl!A:C,3,FALSE)</f>
        <v>OR</v>
      </c>
    </row>
    <row r="1905" spans="1:13" x14ac:dyDescent="0.25">
      <c r="A1905" s="5" t="s">
        <v>141</v>
      </c>
      <c r="B1905" s="5" t="s">
        <v>15</v>
      </c>
      <c r="C1905" s="5" t="s">
        <v>16</v>
      </c>
      <c r="D1905" s="5" t="s">
        <v>54</v>
      </c>
      <c r="E1905" s="5" t="s">
        <v>190</v>
      </c>
      <c r="F1905" s="5" t="s">
        <v>194</v>
      </c>
      <c r="G1905" s="3" t="str">
        <f>VLOOKUP(D1905,[1]tab_gl_segment_4!A:D,3,FALSE)</f>
        <v>JOB ORDER CONTRACT</v>
      </c>
      <c r="H1905" s="4">
        <v>0</v>
      </c>
      <c r="I1905" s="4">
        <v>0</v>
      </c>
      <c r="J1905" s="4">
        <v>0</v>
      </c>
      <c r="K1905" s="4">
        <v>0</v>
      </c>
      <c r="L1905" s="3" t="str">
        <f>VLOOKUP(F1905,[1]demo_job_tbl!A:E,4,FALSE)</f>
        <v>PASCHAL HS BUD REALLOCATION</v>
      </c>
      <c r="M1905" s="5" t="str">
        <f>VLOOKUP(F1905,[1]demo_job_tbl!A:C,3,FALSE)</f>
        <v>OR</v>
      </c>
    </row>
    <row r="1906" spans="1:13" x14ac:dyDescent="0.25">
      <c r="A1906" s="5" t="s">
        <v>141</v>
      </c>
      <c r="B1906" s="5" t="s">
        <v>15</v>
      </c>
      <c r="C1906" s="5" t="s">
        <v>16</v>
      </c>
      <c r="D1906" s="5" t="s">
        <v>55</v>
      </c>
      <c r="E1906" s="5" t="s">
        <v>190</v>
      </c>
      <c r="F1906" s="5" t="s">
        <v>194</v>
      </c>
      <c r="G1906" s="3" t="str">
        <f>VLOOKUP(D1906,[1]tab_gl_segment_4!A:D,3,FALSE)</f>
        <v>MOVING</v>
      </c>
      <c r="H1906" s="4">
        <v>0</v>
      </c>
      <c r="I1906" s="4">
        <v>0</v>
      </c>
      <c r="J1906" s="4">
        <v>0</v>
      </c>
      <c r="K1906" s="4">
        <v>0</v>
      </c>
      <c r="L1906" s="3" t="str">
        <f>VLOOKUP(F1906,[1]demo_job_tbl!A:E,4,FALSE)</f>
        <v>PASCHAL HS BUD REALLOCATION</v>
      </c>
      <c r="M1906" s="5" t="str">
        <f>VLOOKUP(F1906,[1]demo_job_tbl!A:C,3,FALSE)</f>
        <v>OR</v>
      </c>
    </row>
    <row r="1907" spans="1:13" x14ac:dyDescent="0.25">
      <c r="A1907" s="5" t="s">
        <v>141</v>
      </c>
      <c r="B1907" s="5" t="s">
        <v>15</v>
      </c>
      <c r="C1907" s="5" t="s">
        <v>16</v>
      </c>
      <c r="D1907" s="5" t="s">
        <v>56</v>
      </c>
      <c r="E1907" s="5" t="s">
        <v>190</v>
      </c>
      <c r="F1907" s="5" t="s">
        <v>194</v>
      </c>
      <c r="G1907" s="3" t="str">
        <f>VLOOKUP(D1907,[1]tab_gl_segment_4!A:D,3,FALSE)</f>
        <v>MATERIAL TESTING</v>
      </c>
      <c r="H1907" s="4">
        <v>0</v>
      </c>
      <c r="I1907" s="4">
        <v>0</v>
      </c>
      <c r="J1907" s="4">
        <v>0</v>
      </c>
      <c r="K1907" s="4">
        <v>0</v>
      </c>
      <c r="L1907" s="3" t="str">
        <f>VLOOKUP(F1907,[1]demo_job_tbl!A:E,4,FALSE)</f>
        <v>PASCHAL HS BUD REALLOCATION</v>
      </c>
      <c r="M1907" s="5" t="str">
        <f>VLOOKUP(F1907,[1]demo_job_tbl!A:C,3,FALSE)</f>
        <v>OR</v>
      </c>
    </row>
    <row r="1908" spans="1:13" x14ac:dyDescent="0.25">
      <c r="A1908" s="5" t="s">
        <v>141</v>
      </c>
      <c r="B1908" s="5" t="s">
        <v>15</v>
      </c>
      <c r="C1908" s="5" t="s">
        <v>16</v>
      </c>
      <c r="D1908" s="5" t="s">
        <v>57</v>
      </c>
      <c r="E1908" s="5" t="s">
        <v>190</v>
      </c>
      <c r="F1908" s="5" t="s">
        <v>194</v>
      </c>
      <c r="G1908" s="3" t="str">
        <f>VLOOKUP(D1908,[1]tab_gl_segment_4!A:D,3,FALSE)</f>
        <v>A/E REIMBURSABLES</v>
      </c>
      <c r="H1908" s="4">
        <v>0</v>
      </c>
      <c r="I1908" s="4">
        <v>0</v>
      </c>
      <c r="J1908" s="4">
        <v>0</v>
      </c>
      <c r="K1908" s="4">
        <v>0</v>
      </c>
      <c r="L1908" s="3" t="str">
        <f>VLOOKUP(F1908,[1]demo_job_tbl!A:E,4,FALSE)</f>
        <v>PASCHAL HS BUD REALLOCATION</v>
      </c>
      <c r="M1908" s="5" t="str">
        <f>VLOOKUP(F1908,[1]demo_job_tbl!A:C,3,FALSE)</f>
        <v>OR</v>
      </c>
    </row>
    <row r="1909" spans="1:13" x14ac:dyDescent="0.25">
      <c r="A1909" s="5" t="s">
        <v>141</v>
      </c>
      <c r="B1909" s="5" t="s">
        <v>15</v>
      </c>
      <c r="C1909" s="5" t="s">
        <v>16</v>
      </c>
      <c r="D1909" s="5" t="s">
        <v>58</v>
      </c>
      <c r="E1909" s="5" t="s">
        <v>190</v>
      </c>
      <c r="F1909" s="5" t="s">
        <v>194</v>
      </c>
      <c r="G1909" s="3" t="str">
        <f>VLOOKUP(D1909,[1]tab_gl_segment_4!A:D,3,FALSE)</f>
        <v>ROOF CONSULTING</v>
      </c>
      <c r="H1909" s="4">
        <v>0</v>
      </c>
      <c r="I1909" s="4">
        <v>0</v>
      </c>
      <c r="J1909" s="4">
        <v>0</v>
      </c>
      <c r="K1909" s="4">
        <v>0</v>
      </c>
      <c r="L1909" s="3" t="str">
        <f>VLOOKUP(F1909,[1]demo_job_tbl!A:E,4,FALSE)</f>
        <v>PASCHAL HS BUD REALLOCATION</v>
      </c>
      <c r="M1909" s="5" t="str">
        <f>VLOOKUP(F1909,[1]demo_job_tbl!A:C,3,FALSE)</f>
        <v>OR</v>
      </c>
    </row>
    <row r="1910" spans="1:13" x14ac:dyDescent="0.25">
      <c r="A1910" s="5" t="s">
        <v>141</v>
      </c>
      <c r="B1910" s="5" t="s">
        <v>15</v>
      </c>
      <c r="C1910" s="5" t="s">
        <v>16</v>
      </c>
      <c r="D1910" s="5" t="s">
        <v>59</v>
      </c>
      <c r="E1910" s="5" t="s">
        <v>190</v>
      </c>
      <c r="F1910" s="5" t="s">
        <v>194</v>
      </c>
      <c r="G1910" s="3" t="str">
        <f>VLOOKUP(D1910,[1]tab_gl_segment_4!A:D,3,FALSE)</f>
        <v>PERMIT/FEE REIMBURSEMENT</v>
      </c>
      <c r="H1910" s="4">
        <v>0</v>
      </c>
      <c r="I1910" s="4">
        <v>0</v>
      </c>
      <c r="J1910" s="4">
        <v>0</v>
      </c>
      <c r="K1910" s="4">
        <v>0</v>
      </c>
      <c r="L1910" s="3" t="str">
        <f>VLOOKUP(F1910,[1]demo_job_tbl!A:E,4,FALSE)</f>
        <v>PASCHAL HS BUD REALLOCATION</v>
      </c>
      <c r="M1910" s="5" t="str">
        <f>VLOOKUP(F1910,[1]demo_job_tbl!A:C,3,FALSE)</f>
        <v>OR</v>
      </c>
    </row>
    <row r="1911" spans="1:13" x14ac:dyDescent="0.25">
      <c r="A1911" s="5" t="s">
        <v>141</v>
      </c>
      <c r="B1911" s="5" t="s">
        <v>15</v>
      </c>
      <c r="C1911" s="5" t="s">
        <v>16</v>
      </c>
      <c r="D1911" s="5" t="s">
        <v>146</v>
      </c>
      <c r="E1911" s="5" t="s">
        <v>190</v>
      </c>
      <c r="F1911" s="5" t="s">
        <v>194</v>
      </c>
      <c r="G1911" s="3" t="str">
        <f>VLOOKUP(D1911,[1]tab_gl_segment_4!A:D,3,FALSE)</f>
        <v>OR REIMUBRUSEMENTS</v>
      </c>
      <c r="H1911" s="4">
        <v>0</v>
      </c>
      <c r="I1911" s="4">
        <v>0</v>
      </c>
      <c r="J1911" s="4">
        <v>0</v>
      </c>
      <c r="K1911" s="4">
        <v>0</v>
      </c>
      <c r="L1911" s="3" t="str">
        <f>VLOOKUP(F1911,[1]demo_job_tbl!A:E,4,FALSE)</f>
        <v>PASCHAL HS BUD REALLOCATION</v>
      </c>
      <c r="M1911" s="5" t="str">
        <f>VLOOKUP(F1911,[1]demo_job_tbl!A:C,3,FALSE)</f>
        <v>OR</v>
      </c>
    </row>
    <row r="1912" spans="1:13" x14ac:dyDescent="0.25">
      <c r="A1912" s="5" t="s">
        <v>141</v>
      </c>
      <c r="B1912" s="5" t="s">
        <v>15</v>
      </c>
      <c r="C1912" s="5" t="s">
        <v>16</v>
      </c>
      <c r="D1912" s="5" t="s">
        <v>60</v>
      </c>
      <c r="E1912" s="5" t="s">
        <v>190</v>
      </c>
      <c r="F1912" s="5" t="s">
        <v>194</v>
      </c>
      <c r="G1912" s="3" t="str">
        <f>VLOOKUP(D1912,[1]tab_gl_segment_4!A:D,3,FALSE)</f>
        <v>SURVEYING</v>
      </c>
      <c r="H1912" s="4">
        <v>0</v>
      </c>
      <c r="I1912" s="4">
        <v>0</v>
      </c>
      <c r="J1912" s="4">
        <v>0</v>
      </c>
      <c r="K1912" s="4">
        <v>0</v>
      </c>
      <c r="L1912" s="3" t="str">
        <f>VLOOKUP(F1912,[1]demo_job_tbl!A:E,4,FALSE)</f>
        <v>PASCHAL HS BUD REALLOCATION</v>
      </c>
      <c r="M1912" s="5" t="str">
        <f>VLOOKUP(F1912,[1]demo_job_tbl!A:C,3,FALSE)</f>
        <v>OR</v>
      </c>
    </row>
    <row r="1913" spans="1:13" x14ac:dyDescent="0.25">
      <c r="A1913" s="5" t="s">
        <v>141</v>
      </c>
      <c r="B1913" s="5" t="s">
        <v>15</v>
      </c>
      <c r="C1913" s="5" t="s">
        <v>16</v>
      </c>
      <c r="D1913" s="5" t="s">
        <v>62</v>
      </c>
      <c r="E1913" s="5" t="s">
        <v>190</v>
      </c>
      <c r="F1913" s="5" t="s">
        <v>194</v>
      </c>
      <c r="G1913" s="3" t="str">
        <f>VLOOKUP(D1913,[1]tab_gl_segment_4!A:D,3,FALSE)</f>
        <v>TEST &amp; BALANCE</v>
      </c>
      <c r="H1913" s="4">
        <v>0</v>
      </c>
      <c r="I1913" s="4">
        <v>0</v>
      </c>
      <c r="J1913" s="4">
        <v>0</v>
      </c>
      <c r="K1913" s="4">
        <v>0</v>
      </c>
      <c r="L1913" s="3" t="str">
        <f>VLOOKUP(F1913,[1]demo_job_tbl!A:E,4,FALSE)</f>
        <v>PASCHAL HS BUD REALLOCATION</v>
      </c>
      <c r="M1913" s="5" t="str">
        <f>VLOOKUP(F1913,[1]demo_job_tbl!A:C,3,FALSE)</f>
        <v>OR</v>
      </c>
    </row>
    <row r="1914" spans="1:13" x14ac:dyDescent="0.25">
      <c r="A1914" s="5" t="s">
        <v>141</v>
      </c>
      <c r="B1914" s="5" t="s">
        <v>15</v>
      </c>
      <c r="C1914" s="5" t="s">
        <v>16</v>
      </c>
      <c r="D1914" s="5" t="s">
        <v>147</v>
      </c>
      <c r="E1914" s="5" t="s">
        <v>190</v>
      </c>
      <c r="F1914" s="5" t="s">
        <v>194</v>
      </c>
      <c r="G1914" s="3" t="str">
        <f>VLOOKUP(D1914,[1]tab_gl_segment_4!A:D,3,FALSE)</f>
        <v>UTILITY COSTS-CONSTRUCTION</v>
      </c>
      <c r="H1914" s="4">
        <v>0</v>
      </c>
      <c r="I1914" s="4">
        <v>0</v>
      </c>
      <c r="J1914" s="4">
        <v>0</v>
      </c>
      <c r="K1914" s="4">
        <v>0</v>
      </c>
      <c r="L1914" s="3" t="str">
        <f>VLOOKUP(F1914,[1]demo_job_tbl!A:E,4,FALSE)</f>
        <v>PASCHAL HS BUD REALLOCATION</v>
      </c>
      <c r="M1914" s="5" t="str">
        <f>VLOOKUP(F1914,[1]demo_job_tbl!A:C,3,FALSE)</f>
        <v>OR</v>
      </c>
    </row>
    <row r="1915" spans="1:13" x14ac:dyDescent="0.25">
      <c r="A1915" s="5" t="s">
        <v>141</v>
      </c>
      <c r="B1915" s="5" t="s">
        <v>15</v>
      </c>
      <c r="C1915" s="5" t="s">
        <v>72</v>
      </c>
      <c r="D1915" s="5" t="s">
        <v>17</v>
      </c>
      <c r="E1915" s="5" t="s">
        <v>190</v>
      </c>
      <c r="F1915" s="5" t="s">
        <v>194</v>
      </c>
      <c r="G1915" s="3" t="str">
        <f>VLOOKUP(D1915,[1]tab_gl_segment_4!A:D,3,FALSE)</f>
        <v>FURNITURE, FIXTURE &amp; EQUIPMENT</v>
      </c>
      <c r="H1915" s="4">
        <v>0</v>
      </c>
      <c r="I1915" s="4">
        <v>0</v>
      </c>
      <c r="J1915" s="4">
        <v>0</v>
      </c>
      <c r="K1915" s="4">
        <v>0</v>
      </c>
      <c r="L1915" s="3" t="str">
        <f>VLOOKUP(F1915,[1]demo_job_tbl!A:E,4,FALSE)</f>
        <v>PASCHAL HS BUD REALLOCATION</v>
      </c>
      <c r="M1915" s="5" t="str">
        <f>VLOOKUP(F1915,[1]demo_job_tbl!A:C,3,FALSE)</f>
        <v>OR</v>
      </c>
    </row>
    <row r="1916" spans="1:13" x14ac:dyDescent="0.25">
      <c r="A1916" s="5" t="s">
        <v>141</v>
      </c>
      <c r="B1916" s="5" t="s">
        <v>15</v>
      </c>
      <c r="C1916" s="5" t="s">
        <v>16</v>
      </c>
      <c r="D1916" s="5" t="s">
        <v>40</v>
      </c>
      <c r="E1916" s="5" t="s">
        <v>181</v>
      </c>
      <c r="F1916" s="5" t="s">
        <v>195</v>
      </c>
      <c r="G1916" s="3" t="str">
        <f>VLOOKUP(D1916,[1]tab_gl_segment_4!A:D,3,FALSE)</f>
        <v>A/E ALLOWANCES</v>
      </c>
      <c r="H1916" s="4">
        <v>0</v>
      </c>
      <c r="I1916" s="4">
        <v>0</v>
      </c>
      <c r="J1916" s="4">
        <v>0</v>
      </c>
      <c r="K1916" s="4">
        <v>0</v>
      </c>
      <c r="L1916" s="3" t="str">
        <f>VLOOKUP(F1916,[1]demo_job_tbl!A:E,4,FALSE)</f>
        <v>PASCHAL HS MARQUEE</v>
      </c>
      <c r="M1916" s="5" t="str">
        <f>VLOOKUP(F1916,[1]demo_job_tbl!A:C,3,FALSE)</f>
        <v>OR</v>
      </c>
    </row>
    <row r="1917" spans="1:13" x14ac:dyDescent="0.25">
      <c r="A1917" s="5" t="s">
        <v>141</v>
      </c>
      <c r="B1917" s="5" t="s">
        <v>15</v>
      </c>
      <c r="C1917" s="5" t="s">
        <v>16</v>
      </c>
      <c r="D1917" s="5" t="s">
        <v>40</v>
      </c>
      <c r="E1917" s="5" t="s">
        <v>190</v>
      </c>
      <c r="F1917" s="5" t="s">
        <v>195</v>
      </c>
      <c r="G1917" s="3" t="str">
        <f>VLOOKUP(D1917,[1]tab_gl_segment_4!A:D,3,FALSE)</f>
        <v>A/E ALLOWANCES</v>
      </c>
      <c r="H1917" s="4">
        <v>3150</v>
      </c>
      <c r="I1917" s="4">
        <v>0</v>
      </c>
      <c r="J1917" s="4">
        <v>3150</v>
      </c>
      <c r="K1917" s="4">
        <v>0</v>
      </c>
      <c r="L1917" s="3" t="str">
        <f>VLOOKUP(F1917,[1]demo_job_tbl!A:E,4,FALSE)</f>
        <v>PASCHAL HS MARQUEE</v>
      </c>
      <c r="M1917" s="5" t="str">
        <f>VLOOKUP(F1917,[1]demo_job_tbl!A:C,3,FALSE)</f>
        <v>OR</v>
      </c>
    </row>
    <row r="1918" spans="1:13" x14ac:dyDescent="0.25">
      <c r="A1918" s="5" t="s">
        <v>141</v>
      </c>
      <c r="B1918" s="5" t="s">
        <v>15</v>
      </c>
      <c r="C1918" s="5" t="s">
        <v>16</v>
      </c>
      <c r="D1918" s="5" t="s">
        <v>43</v>
      </c>
      <c r="E1918" s="5" t="s">
        <v>142</v>
      </c>
      <c r="F1918" s="5" t="s">
        <v>195</v>
      </c>
      <c r="G1918" s="3" t="str">
        <f>VLOOKUP(D1918,[1]tab_gl_segment_4!A:D,3,FALSE)</f>
        <v>DESIGN SERVICES</v>
      </c>
      <c r="H1918" s="4">
        <v>0</v>
      </c>
      <c r="I1918" s="4">
        <v>0</v>
      </c>
      <c r="J1918" s="4">
        <v>0</v>
      </c>
      <c r="K1918" s="4">
        <v>0</v>
      </c>
      <c r="L1918" s="3" t="str">
        <f>VLOOKUP(F1918,[1]demo_job_tbl!A:E,4,FALSE)</f>
        <v>PASCHAL HS MARQUEE</v>
      </c>
      <c r="M1918" s="5" t="str">
        <f>VLOOKUP(F1918,[1]demo_job_tbl!A:C,3,FALSE)</f>
        <v>OR</v>
      </c>
    </row>
    <row r="1919" spans="1:13" x14ac:dyDescent="0.25">
      <c r="A1919" s="5" t="s">
        <v>141</v>
      </c>
      <c r="B1919" s="5" t="s">
        <v>15</v>
      </c>
      <c r="C1919" s="5" t="s">
        <v>16</v>
      </c>
      <c r="D1919" s="5" t="s">
        <v>43</v>
      </c>
      <c r="E1919" s="5" t="s">
        <v>190</v>
      </c>
      <c r="F1919" s="5" t="s">
        <v>195</v>
      </c>
      <c r="G1919" s="3" t="str">
        <f>VLOOKUP(D1919,[1]tab_gl_segment_4!A:D,3,FALSE)</f>
        <v>DESIGN SERVICES</v>
      </c>
      <c r="H1919" s="4">
        <v>16488</v>
      </c>
      <c r="I1919" s="4">
        <v>0</v>
      </c>
      <c r="J1919" s="4">
        <v>16488</v>
      </c>
      <c r="K1919" s="4">
        <v>0</v>
      </c>
      <c r="L1919" s="3" t="str">
        <f>VLOOKUP(F1919,[1]demo_job_tbl!A:E,4,FALSE)</f>
        <v>PASCHAL HS MARQUEE</v>
      </c>
      <c r="M1919" s="5" t="str">
        <f>VLOOKUP(F1919,[1]demo_job_tbl!A:C,3,FALSE)</f>
        <v>OR</v>
      </c>
    </row>
    <row r="1920" spans="1:13" x14ac:dyDescent="0.25">
      <c r="A1920" s="5" t="s">
        <v>141</v>
      </c>
      <c r="B1920" s="5" t="s">
        <v>15</v>
      </c>
      <c r="C1920" s="5" t="s">
        <v>16</v>
      </c>
      <c r="D1920" s="5" t="s">
        <v>44</v>
      </c>
      <c r="E1920" s="5" t="s">
        <v>142</v>
      </c>
      <c r="F1920" s="5" t="s">
        <v>195</v>
      </c>
      <c r="G1920" s="3" t="str">
        <f>VLOOKUP(D1920,[1]tab_gl_segment_4!A:D,3,FALSE)</f>
        <v>CONSTRUCTION COST BUDGET</v>
      </c>
      <c r="H1920" s="4">
        <v>0</v>
      </c>
      <c r="I1920" s="4">
        <v>0</v>
      </c>
      <c r="J1920" s="4">
        <v>0</v>
      </c>
      <c r="K1920" s="4">
        <v>0</v>
      </c>
      <c r="L1920" s="3" t="str">
        <f>VLOOKUP(F1920,[1]demo_job_tbl!A:E,4,FALSE)</f>
        <v>PASCHAL HS MARQUEE</v>
      </c>
      <c r="M1920" s="5" t="str">
        <f>VLOOKUP(F1920,[1]demo_job_tbl!A:C,3,FALSE)</f>
        <v>OR</v>
      </c>
    </row>
    <row r="1921" spans="1:13" x14ac:dyDescent="0.25">
      <c r="A1921" s="5" t="s">
        <v>141</v>
      </c>
      <c r="B1921" s="5" t="s">
        <v>15</v>
      </c>
      <c r="C1921" s="5" t="s">
        <v>16</v>
      </c>
      <c r="D1921" s="5" t="s">
        <v>44</v>
      </c>
      <c r="E1921" s="5" t="s">
        <v>190</v>
      </c>
      <c r="F1921" s="5" t="s">
        <v>195</v>
      </c>
      <c r="G1921" s="3" t="str">
        <f>VLOOKUP(D1921,[1]tab_gl_segment_4!A:D,3,FALSE)</f>
        <v>CONSTRUCTION COST BUDGET</v>
      </c>
      <c r="H1921" s="4">
        <v>0</v>
      </c>
      <c r="I1921" s="4">
        <v>0</v>
      </c>
      <c r="J1921" s="4">
        <v>0</v>
      </c>
      <c r="K1921" s="4">
        <v>0</v>
      </c>
      <c r="L1921" s="3" t="str">
        <f>VLOOKUP(F1921,[1]demo_job_tbl!A:E,4,FALSE)</f>
        <v>PASCHAL HS MARQUEE</v>
      </c>
      <c r="M1921" s="5" t="str">
        <f>VLOOKUP(F1921,[1]demo_job_tbl!A:C,3,FALSE)</f>
        <v>OR</v>
      </c>
    </row>
    <row r="1922" spans="1:13" x14ac:dyDescent="0.25">
      <c r="A1922" s="5" t="s">
        <v>141</v>
      </c>
      <c r="B1922" s="5" t="s">
        <v>15</v>
      </c>
      <c r="C1922" s="5" t="s">
        <v>16</v>
      </c>
      <c r="D1922" s="5" t="s">
        <v>45</v>
      </c>
      <c r="E1922" s="5" t="s">
        <v>142</v>
      </c>
      <c r="F1922" s="5" t="s">
        <v>195</v>
      </c>
      <c r="G1922" s="3" t="str">
        <f>VLOOKUP(D1922,[1]tab_gl_segment_4!A:D,3,FALSE)</f>
        <v>IN CONTRACT CONSTRUC ALLOWANCE</v>
      </c>
      <c r="H1922" s="4">
        <v>0</v>
      </c>
      <c r="I1922" s="4">
        <v>0</v>
      </c>
      <c r="J1922" s="4">
        <v>0</v>
      </c>
      <c r="K1922" s="4">
        <v>0</v>
      </c>
      <c r="L1922" s="3" t="str">
        <f>VLOOKUP(F1922,[1]demo_job_tbl!A:E,4,FALSE)</f>
        <v>PASCHAL HS MARQUEE</v>
      </c>
      <c r="M1922" s="5" t="str">
        <f>VLOOKUP(F1922,[1]demo_job_tbl!A:C,3,FALSE)</f>
        <v>OR</v>
      </c>
    </row>
    <row r="1923" spans="1:13" x14ac:dyDescent="0.25">
      <c r="A1923" s="5" t="s">
        <v>141</v>
      </c>
      <c r="B1923" s="5" t="s">
        <v>15</v>
      </c>
      <c r="C1923" s="5" t="s">
        <v>16</v>
      </c>
      <c r="D1923" s="5" t="s">
        <v>45</v>
      </c>
      <c r="E1923" s="5" t="s">
        <v>190</v>
      </c>
      <c r="F1923" s="5" t="s">
        <v>195</v>
      </c>
      <c r="G1923" s="3" t="str">
        <f>VLOOKUP(D1923,[1]tab_gl_segment_4!A:D,3,FALSE)</f>
        <v>IN CONTRACT CONSTRUC ALLOWANCE</v>
      </c>
      <c r="H1923" s="4">
        <v>0</v>
      </c>
      <c r="I1923" s="4">
        <v>0</v>
      </c>
      <c r="J1923" s="4">
        <v>0</v>
      </c>
      <c r="K1923" s="4">
        <v>0</v>
      </c>
      <c r="L1923" s="3" t="str">
        <f>VLOOKUP(F1923,[1]demo_job_tbl!A:E,4,FALSE)</f>
        <v>PASCHAL HS MARQUEE</v>
      </c>
      <c r="M1923" s="5" t="str">
        <f>VLOOKUP(F1923,[1]demo_job_tbl!A:C,3,FALSE)</f>
        <v>OR</v>
      </c>
    </row>
    <row r="1924" spans="1:13" x14ac:dyDescent="0.25">
      <c r="A1924" s="5" t="s">
        <v>141</v>
      </c>
      <c r="B1924" s="5" t="s">
        <v>15</v>
      </c>
      <c r="C1924" s="5" t="s">
        <v>16</v>
      </c>
      <c r="D1924" s="5" t="s">
        <v>48</v>
      </c>
      <c r="E1924" s="5" t="s">
        <v>142</v>
      </c>
      <c r="F1924" s="5" t="s">
        <v>195</v>
      </c>
      <c r="G1924" s="3" t="str">
        <f>VLOOKUP(D1924,[1]tab_gl_segment_4!A:D,3,FALSE)</f>
        <v>JOC CONTINGENCY</v>
      </c>
      <c r="H1924" s="4">
        <v>0</v>
      </c>
      <c r="I1924" s="4">
        <v>0</v>
      </c>
      <c r="J1924" s="4">
        <v>0</v>
      </c>
      <c r="K1924" s="4">
        <v>0</v>
      </c>
      <c r="L1924" s="3" t="str">
        <f>VLOOKUP(F1924,[1]demo_job_tbl!A:E,4,FALSE)</f>
        <v>PASCHAL HS MARQUEE</v>
      </c>
      <c r="M1924" s="5" t="str">
        <f>VLOOKUP(F1924,[1]demo_job_tbl!A:C,3,FALSE)</f>
        <v>OR</v>
      </c>
    </row>
    <row r="1925" spans="1:13" x14ac:dyDescent="0.25">
      <c r="A1925" s="5" t="s">
        <v>141</v>
      </c>
      <c r="B1925" s="5" t="s">
        <v>15</v>
      </c>
      <c r="C1925" s="5" t="s">
        <v>16</v>
      </c>
      <c r="D1925" s="5" t="s">
        <v>48</v>
      </c>
      <c r="E1925" s="5" t="s">
        <v>190</v>
      </c>
      <c r="F1925" s="5" t="s">
        <v>195</v>
      </c>
      <c r="G1925" s="3" t="str">
        <f>VLOOKUP(D1925,[1]tab_gl_segment_4!A:D,3,FALSE)</f>
        <v>JOC CONTINGENCY</v>
      </c>
      <c r="H1925" s="4">
        <v>0</v>
      </c>
      <c r="I1925" s="4">
        <v>0</v>
      </c>
      <c r="J1925" s="4">
        <v>0</v>
      </c>
      <c r="K1925" s="4">
        <v>0</v>
      </c>
      <c r="L1925" s="3" t="str">
        <f>VLOOKUP(F1925,[1]demo_job_tbl!A:E,4,FALSE)</f>
        <v>PASCHAL HS MARQUEE</v>
      </c>
      <c r="M1925" s="5" t="str">
        <f>VLOOKUP(F1925,[1]demo_job_tbl!A:C,3,FALSE)</f>
        <v>OR</v>
      </c>
    </row>
    <row r="1926" spans="1:13" x14ac:dyDescent="0.25">
      <c r="A1926" s="5" t="s">
        <v>141</v>
      </c>
      <c r="B1926" s="5" t="s">
        <v>15</v>
      </c>
      <c r="C1926" s="5" t="s">
        <v>16</v>
      </c>
      <c r="D1926" s="5" t="s">
        <v>50</v>
      </c>
      <c r="E1926" s="5" t="s">
        <v>142</v>
      </c>
      <c r="F1926" s="5" t="s">
        <v>195</v>
      </c>
      <c r="G1926" s="3" t="str">
        <f>VLOOKUP(D1926,[1]tab_gl_segment_4!A:D,3,FALSE)</f>
        <v>GEOTECH</v>
      </c>
      <c r="H1926" s="4">
        <v>0</v>
      </c>
      <c r="I1926" s="4">
        <v>0</v>
      </c>
      <c r="J1926" s="4">
        <v>0</v>
      </c>
      <c r="K1926" s="4">
        <v>0</v>
      </c>
      <c r="L1926" s="3" t="str">
        <f>VLOOKUP(F1926,[1]demo_job_tbl!A:E,4,FALSE)</f>
        <v>PASCHAL HS MARQUEE</v>
      </c>
      <c r="M1926" s="5" t="str">
        <f>VLOOKUP(F1926,[1]demo_job_tbl!A:C,3,FALSE)</f>
        <v>OR</v>
      </c>
    </row>
    <row r="1927" spans="1:13" x14ac:dyDescent="0.25">
      <c r="A1927" s="5" t="s">
        <v>141</v>
      </c>
      <c r="B1927" s="5" t="s">
        <v>15</v>
      </c>
      <c r="C1927" s="5" t="s">
        <v>16</v>
      </c>
      <c r="D1927" s="5" t="s">
        <v>50</v>
      </c>
      <c r="E1927" s="5" t="s">
        <v>190</v>
      </c>
      <c r="F1927" s="5" t="s">
        <v>195</v>
      </c>
      <c r="G1927" s="3" t="str">
        <f>VLOOKUP(D1927,[1]tab_gl_segment_4!A:D,3,FALSE)</f>
        <v>GEOTECH</v>
      </c>
      <c r="H1927" s="4">
        <v>0</v>
      </c>
      <c r="I1927" s="4">
        <v>0</v>
      </c>
      <c r="J1927" s="4">
        <v>0</v>
      </c>
      <c r="K1927" s="4">
        <v>0</v>
      </c>
      <c r="L1927" s="3" t="str">
        <f>VLOOKUP(F1927,[1]demo_job_tbl!A:E,4,FALSE)</f>
        <v>PASCHAL HS MARQUEE</v>
      </c>
      <c r="M1927" s="5" t="str">
        <f>VLOOKUP(F1927,[1]demo_job_tbl!A:C,3,FALSE)</f>
        <v>OR</v>
      </c>
    </row>
    <row r="1928" spans="1:13" x14ac:dyDescent="0.25">
      <c r="A1928" s="5" t="s">
        <v>141</v>
      </c>
      <c r="B1928" s="5" t="s">
        <v>15</v>
      </c>
      <c r="C1928" s="5" t="s">
        <v>16</v>
      </c>
      <c r="D1928" s="5" t="s">
        <v>54</v>
      </c>
      <c r="E1928" s="5" t="s">
        <v>142</v>
      </c>
      <c r="F1928" s="5" t="s">
        <v>195</v>
      </c>
      <c r="G1928" s="3" t="str">
        <f>VLOOKUP(D1928,[1]tab_gl_segment_4!A:D,3,FALSE)</f>
        <v>JOB ORDER CONTRACT</v>
      </c>
      <c r="H1928" s="4">
        <v>0</v>
      </c>
      <c r="I1928" s="4">
        <v>0</v>
      </c>
      <c r="J1928" s="4">
        <v>0</v>
      </c>
      <c r="K1928" s="4">
        <v>0</v>
      </c>
      <c r="L1928" s="3" t="str">
        <f>VLOOKUP(F1928,[1]demo_job_tbl!A:E,4,FALSE)</f>
        <v>PASCHAL HS MARQUEE</v>
      </c>
      <c r="M1928" s="5" t="str">
        <f>VLOOKUP(F1928,[1]demo_job_tbl!A:C,3,FALSE)</f>
        <v>OR</v>
      </c>
    </row>
    <row r="1929" spans="1:13" x14ac:dyDescent="0.25">
      <c r="A1929" s="5" t="s">
        <v>141</v>
      </c>
      <c r="B1929" s="5" t="s">
        <v>15</v>
      </c>
      <c r="C1929" s="5" t="s">
        <v>16</v>
      </c>
      <c r="D1929" s="5" t="s">
        <v>54</v>
      </c>
      <c r="E1929" s="5" t="s">
        <v>190</v>
      </c>
      <c r="F1929" s="5" t="s">
        <v>195</v>
      </c>
      <c r="G1929" s="3" t="str">
        <f>VLOOKUP(D1929,[1]tab_gl_segment_4!A:D,3,FALSE)</f>
        <v>JOB ORDER CONTRACT</v>
      </c>
      <c r="H1929" s="4">
        <v>0</v>
      </c>
      <c r="I1929" s="4">
        <v>0</v>
      </c>
      <c r="J1929" s="4">
        <v>0</v>
      </c>
      <c r="K1929" s="4">
        <v>0</v>
      </c>
      <c r="L1929" s="3" t="str">
        <f>VLOOKUP(F1929,[1]demo_job_tbl!A:E,4,FALSE)</f>
        <v>PASCHAL HS MARQUEE</v>
      </c>
      <c r="M1929" s="5" t="str">
        <f>VLOOKUP(F1929,[1]demo_job_tbl!A:C,3,FALSE)</f>
        <v>OR</v>
      </c>
    </row>
    <row r="1930" spans="1:13" x14ac:dyDescent="0.25">
      <c r="A1930" s="5" t="s">
        <v>141</v>
      </c>
      <c r="B1930" s="5" t="s">
        <v>15</v>
      </c>
      <c r="C1930" s="5" t="s">
        <v>16</v>
      </c>
      <c r="D1930" s="5" t="s">
        <v>56</v>
      </c>
      <c r="E1930" s="5" t="s">
        <v>142</v>
      </c>
      <c r="F1930" s="5" t="s">
        <v>195</v>
      </c>
      <c r="G1930" s="3" t="str">
        <f>VLOOKUP(D1930,[1]tab_gl_segment_4!A:D,3,FALSE)</f>
        <v>MATERIAL TESTING</v>
      </c>
      <c r="H1930" s="4">
        <v>0</v>
      </c>
      <c r="I1930" s="4">
        <v>0</v>
      </c>
      <c r="J1930" s="4">
        <v>0</v>
      </c>
      <c r="K1930" s="4">
        <v>0</v>
      </c>
      <c r="L1930" s="3" t="str">
        <f>VLOOKUP(F1930,[1]demo_job_tbl!A:E,4,FALSE)</f>
        <v>PASCHAL HS MARQUEE</v>
      </c>
      <c r="M1930" s="5" t="str">
        <f>VLOOKUP(F1930,[1]demo_job_tbl!A:C,3,FALSE)</f>
        <v>OR</v>
      </c>
    </row>
    <row r="1931" spans="1:13" x14ac:dyDescent="0.25">
      <c r="A1931" s="5" t="s">
        <v>141</v>
      </c>
      <c r="B1931" s="5" t="s">
        <v>15</v>
      </c>
      <c r="C1931" s="5" t="s">
        <v>16</v>
      </c>
      <c r="D1931" s="5" t="s">
        <v>56</v>
      </c>
      <c r="E1931" s="5" t="s">
        <v>190</v>
      </c>
      <c r="F1931" s="5" t="s">
        <v>195</v>
      </c>
      <c r="G1931" s="3" t="str">
        <f>VLOOKUP(D1931,[1]tab_gl_segment_4!A:D,3,FALSE)</f>
        <v>MATERIAL TESTING</v>
      </c>
      <c r="H1931" s="4">
        <v>0</v>
      </c>
      <c r="I1931" s="4">
        <v>0</v>
      </c>
      <c r="J1931" s="4">
        <v>0</v>
      </c>
      <c r="K1931" s="4">
        <v>0</v>
      </c>
      <c r="L1931" s="3" t="str">
        <f>VLOOKUP(F1931,[1]demo_job_tbl!A:E,4,FALSE)</f>
        <v>PASCHAL HS MARQUEE</v>
      </c>
      <c r="M1931" s="5" t="str">
        <f>VLOOKUP(F1931,[1]demo_job_tbl!A:C,3,FALSE)</f>
        <v>OR</v>
      </c>
    </row>
    <row r="1932" spans="1:13" x14ac:dyDescent="0.25">
      <c r="A1932" s="5" t="s">
        <v>141</v>
      </c>
      <c r="B1932" s="5" t="s">
        <v>15</v>
      </c>
      <c r="C1932" s="5" t="s">
        <v>16</v>
      </c>
      <c r="D1932" s="5" t="s">
        <v>57</v>
      </c>
      <c r="E1932" s="5" t="s">
        <v>142</v>
      </c>
      <c r="F1932" s="5" t="s">
        <v>195</v>
      </c>
      <c r="G1932" s="3" t="str">
        <f>VLOOKUP(D1932,[1]tab_gl_segment_4!A:D,3,FALSE)</f>
        <v>A/E REIMBURSABLES</v>
      </c>
      <c r="H1932" s="4">
        <v>0</v>
      </c>
      <c r="I1932" s="4">
        <v>0</v>
      </c>
      <c r="J1932" s="4">
        <v>0</v>
      </c>
      <c r="K1932" s="4">
        <v>0</v>
      </c>
      <c r="L1932" s="3" t="str">
        <f>VLOOKUP(F1932,[1]demo_job_tbl!A:E,4,FALSE)</f>
        <v>PASCHAL HS MARQUEE</v>
      </c>
      <c r="M1932" s="5" t="str">
        <f>VLOOKUP(F1932,[1]demo_job_tbl!A:C,3,FALSE)</f>
        <v>OR</v>
      </c>
    </row>
    <row r="1933" spans="1:13" x14ac:dyDescent="0.25">
      <c r="A1933" s="5" t="s">
        <v>141</v>
      </c>
      <c r="B1933" s="5" t="s">
        <v>15</v>
      </c>
      <c r="C1933" s="5" t="s">
        <v>16</v>
      </c>
      <c r="D1933" s="5" t="s">
        <v>57</v>
      </c>
      <c r="E1933" s="5" t="s">
        <v>190</v>
      </c>
      <c r="F1933" s="5" t="s">
        <v>195</v>
      </c>
      <c r="G1933" s="3" t="str">
        <f>VLOOKUP(D1933,[1]tab_gl_segment_4!A:D,3,FALSE)</f>
        <v>A/E REIMBURSABLES</v>
      </c>
      <c r="H1933" s="4">
        <v>133.07</v>
      </c>
      <c r="I1933" s="4">
        <v>0</v>
      </c>
      <c r="J1933" s="4">
        <v>133.07</v>
      </c>
      <c r="K1933" s="4">
        <v>0</v>
      </c>
      <c r="L1933" s="3" t="str">
        <f>VLOOKUP(F1933,[1]demo_job_tbl!A:E,4,FALSE)</f>
        <v>PASCHAL HS MARQUEE</v>
      </c>
      <c r="M1933" s="5" t="str">
        <f>VLOOKUP(F1933,[1]demo_job_tbl!A:C,3,FALSE)</f>
        <v>OR</v>
      </c>
    </row>
    <row r="1934" spans="1:13" x14ac:dyDescent="0.25">
      <c r="A1934" s="5" t="s">
        <v>141</v>
      </c>
      <c r="B1934" s="5" t="s">
        <v>15</v>
      </c>
      <c r="C1934" s="5" t="s">
        <v>16</v>
      </c>
      <c r="D1934" s="5" t="s">
        <v>59</v>
      </c>
      <c r="E1934" s="5" t="s">
        <v>142</v>
      </c>
      <c r="F1934" s="5" t="s">
        <v>195</v>
      </c>
      <c r="G1934" s="3" t="str">
        <f>VLOOKUP(D1934,[1]tab_gl_segment_4!A:D,3,FALSE)</f>
        <v>PERMIT/FEE REIMBURSEMENT</v>
      </c>
      <c r="H1934" s="4">
        <v>0</v>
      </c>
      <c r="I1934" s="4">
        <v>0</v>
      </c>
      <c r="J1934" s="4">
        <v>0</v>
      </c>
      <c r="K1934" s="4">
        <v>0</v>
      </c>
      <c r="L1934" s="3" t="str">
        <f>VLOOKUP(F1934,[1]demo_job_tbl!A:E,4,FALSE)</f>
        <v>PASCHAL HS MARQUEE</v>
      </c>
      <c r="M1934" s="5" t="str">
        <f>VLOOKUP(F1934,[1]demo_job_tbl!A:C,3,FALSE)</f>
        <v>OR</v>
      </c>
    </row>
    <row r="1935" spans="1:13" x14ac:dyDescent="0.25">
      <c r="A1935" s="5" t="s">
        <v>141</v>
      </c>
      <c r="B1935" s="5" t="s">
        <v>15</v>
      </c>
      <c r="C1935" s="5" t="s">
        <v>16</v>
      </c>
      <c r="D1935" s="5" t="s">
        <v>59</v>
      </c>
      <c r="E1935" s="5" t="s">
        <v>190</v>
      </c>
      <c r="F1935" s="5" t="s">
        <v>195</v>
      </c>
      <c r="G1935" s="3" t="str">
        <f>VLOOKUP(D1935,[1]tab_gl_segment_4!A:D,3,FALSE)</f>
        <v>PERMIT/FEE REIMBURSEMENT</v>
      </c>
      <c r="H1935" s="4">
        <v>0</v>
      </c>
      <c r="I1935" s="4">
        <v>0</v>
      </c>
      <c r="J1935" s="4">
        <v>0</v>
      </c>
      <c r="K1935" s="4">
        <v>0</v>
      </c>
      <c r="L1935" s="3" t="str">
        <f>VLOOKUP(F1935,[1]demo_job_tbl!A:E,4,FALSE)</f>
        <v>PASCHAL HS MARQUEE</v>
      </c>
      <c r="M1935" s="5" t="str">
        <f>VLOOKUP(F1935,[1]demo_job_tbl!A:C,3,FALSE)</f>
        <v>OR</v>
      </c>
    </row>
    <row r="1936" spans="1:13" x14ac:dyDescent="0.25">
      <c r="A1936" s="5" t="s">
        <v>141</v>
      </c>
      <c r="B1936" s="5" t="s">
        <v>15</v>
      </c>
      <c r="C1936" s="5" t="s">
        <v>16</v>
      </c>
      <c r="D1936" s="5" t="s">
        <v>60</v>
      </c>
      <c r="E1936" s="5" t="s">
        <v>142</v>
      </c>
      <c r="F1936" s="5" t="s">
        <v>195</v>
      </c>
      <c r="G1936" s="3" t="str">
        <f>VLOOKUP(D1936,[1]tab_gl_segment_4!A:D,3,FALSE)</f>
        <v>SURVEYING</v>
      </c>
      <c r="H1936" s="4">
        <v>0</v>
      </c>
      <c r="I1936" s="4">
        <v>0</v>
      </c>
      <c r="J1936" s="4">
        <v>0</v>
      </c>
      <c r="K1936" s="4">
        <v>0</v>
      </c>
      <c r="L1936" s="3" t="str">
        <f>VLOOKUP(F1936,[1]demo_job_tbl!A:E,4,FALSE)</f>
        <v>PASCHAL HS MARQUEE</v>
      </c>
      <c r="M1936" s="5" t="str">
        <f>VLOOKUP(F1936,[1]demo_job_tbl!A:C,3,FALSE)</f>
        <v>OR</v>
      </c>
    </row>
    <row r="1937" spans="1:13" x14ac:dyDescent="0.25">
      <c r="A1937" s="5" t="s">
        <v>141</v>
      </c>
      <c r="B1937" s="5" t="s">
        <v>15</v>
      </c>
      <c r="C1937" s="5" t="s">
        <v>16</v>
      </c>
      <c r="D1937" s="5" t="s">
        <v>60</v>
      </c>
      <c r="E1937" s="5" t="s">
        <v>190</v>
      </c>
      <c r="F1937" s="5" t="s">
        <v>195</v>
      </c>
      <c r="G1937" s="3" t="str">
        <f>VLOOKUP(D1937,[1]tab_gl_segment_4!A:D,3,FALSE)</f>
        <v>SURVEYING</v>
      </c>
      <c r="H1937" s="4">
        <v>0</v>
      </c>
      <c r="I1937" s="4">
        <v>0</v>
      </c>
      <c r="J1937" s="4">
        <v>0</v>
      </c>
      <c r="K1937" s="4">
        <v>0</v>
      </c>
      <c r="L1937" s="3" t="str">
        <f>VLOOKUP(F1937,[1]demo_job_tbl!A:E,4,FALSE)</f>
        <v>PASCHAL HS MARQUEE</v>
      </c>
      <c r="M1937" s="5" t="str">
        <f>VLOOKUP(F1937,[1]demo_job_tbl!A:C,3,FALSE)</f>
        <v>OR</v>
      </c>
    </row>
    <row r="1938" spans="1:13" x14ac:dyDescent="0.25">
      <c r="A1938" s="5" t="s">
        <v>141</v>
      </c>
      <c r="B1938" s="5" t="s">
        <v>15</v>
      </c>
      <c r="C1938" s="5" t="s">
        <v>72</v>
      </c>
      <c r="D1938" s="5" t="s">
        <v>17</v>
      </c>
      <c r="E1938" s="5" t="s">
        <v>190</v>
      </c>
      <c r="F1938" s="5" t="s">
        <v>196</v>
      </c>
      <c r="G1938" s="3" t="str">
        <f>VLOOKUP(D1938,[1]tab_gl_segment_4!A:D,3,FALSE)</f>
        <v>FURNITURE, FIXTURE &amp; EQUIPMENT</v>
      </c>
      <c r="H1938" s="4">
        <v>0</v>
      </c>
      <c r="I1938" s="4">
        <v>0</v>
      </c>
      <c r="J1938" s="4">
        <v>0</v>
      </c>
      <c r="K1938" s="4">
        <v>0</v>
      </c>
      <c r="L1938" s="3" t="str">
        <f>VLOOKUP(F1938,[1]demo_job_tbl!A:E,4,FALSE)</f>
        <v>PASCHAL HS AUDITORIUM PROJECT</v>
      </c>
      <c r="M1938" s="5" t="str">
        <f>VLOOKUP(F1938,[1]demo_job_tbl!A:C,3,FALSE)</f>
        <v>OR</v>
      </c>
    </row>
    <row r="1939" spans="1:13" x14ac:dyDescent="0.25">
      <c r="A1939" s="5" t="s">
        <v>141</v>
      </c>
      <c r="B1939" s="5" t="s">
        <v>15</v>
      </c>
      <c r="C1939" s="5" t="s">
        <v>29</v>
      </c>
      <c r="D1939" s="5" t="s">
        <v>30</v>
      </c>
      <c r="E1939" s="5" t="s">
        <v>24</v>
      </c>
      <c r="F1939" s="5" t="s">
        <v>197</v>
      </c>
      <c r="G1939" s="3" t="str">
        <f>VLOOKUP(D1939,[1]tab_gl_segment_4!A:D,3,FALSE)</f>
        <v>OVERTIME COST</v>
      </c>
      <c r="H1939" s="4">
        <v>19769.689999999999</v>
      </c>
      <c r="I1939" s="4">
        <v>0</v>
      </c>
      <c r="J1939" s="4">
        <v>19769.689999999999</v>
      </c>
      <c r="K1939" s="4">
        <v>0</v>
      </c>
      <c r="L1939" s="3" t="str">
        <f>VLOOKUP(F1939,[1]demo_job_tbl!A:E,4,FALSE)</f>
        <v>TRIMBLE TECH HS RENO</v>
      </c>
      <c r="M1939" s="5" t="str">
        <f>VLOOKUP(F1939,[1]demo_job_tbl!A:C,3,FALSE)</f>
        <v>OR</v>
      </c>
    </row>
    <row r="1940" spans="1:13" x14ac:dyDescent="0.25">
      <c r="A1940" s="5" t="s">
        <v>141</v>
      </c>
      <c r="B1940" s="5" t="s">
        <v>15</v>
      </c>
      <c r="C1940" s="5" t="s">
        <v>149</v>
      </c>
      <c r="D1940" s="5" t="s">
        <v>30</v>
      </c>
      <c r="E1940" s="5" t="s">
        <v>24</v>
      </c>
      <c r="F1940" s="5" t="s">
        <v>197</v>
      </c>
      <c r="G1940" s="3" t="str">
        <f>VLOOKUP(D1940,[1]tab_gl_segment_4!A:D,3,FALSE)</f>
        <v>OVERTIME COST</v>
      </c>
      <c r="H1940" s="4">
        <v>8313.42</v>
      </c>
      <c r="I1940" s="4">
        <v>0</v>
      </c>
      <c r="J1940" s="4">
        <v>8313.42</v>
      </c>
      <c r="K1940" s="4">
        <v>0</v>
      </c>
      <c r="L1940" s="3" t="str">
        <f>VLOOKUP(F1940,[1]demo_job_tbl!A:E,4,FALSE)</f>
        <v>TRIMBLE TECH HS RENO</v>
      </c>
      <c r="M1940" s="5" t="str">
        <f>VLOOKUP(F1940,[1]demo_job_tbl!A:C,3,FALSE)</f>
        <v>OR</v>
      </c>
    </row>
    <row r="1941" spans="1:13" x14ac:dyDescent="0.25">
      <c r="A1941" s="5" t="s">
        <v>141</v>
      </c>
      <c r="B1941" s="5" t="s">
        <v>15</v>
      </c>
      <c r="C1941" s="5" t="s">
        <v>33</v>
      </c>
      <c r="D1941" s="5" t="s">
        <v>30</v>
      </c>
      <c r="E1941" s="5" t="s">
        <v>24</v>
      </c>
      <c r="F1941" s="5" t="s">
        <v>197</v>
      </c>
      <c r="G1941" s="3" t="str">
        <f>VLOOKUP(D1941,[1]tab_gl_segment_4!A:D,3,FALSE)</f>
        <v>OVERTIME COST</v>
      </c>
      <c r="H1941" s="4">
        <v>408.59</v>
      </c>
      <c r="I1941" s="4">
        <v>0</v>
      </c>
      <c r="J1941" s="4">
        <v>408.59</v>
      </c>
      <c r="K1941" s="4">
        <v>0</v>
      </c>
      <c r="L1941" s="3" t="str">
        <f>VLOOKUP(F1941,[1]demo_job_tbl!A:E,4,FALSE)</f>
        <v>TRIMBLE TECH HS RENO</v>
      </c>
      <c r="M1941" s="5" t="str">
        <f>VLOOKUP(F1941,[1]demo_job_tbl!A:C,3,FALSE)</f>
        <v>OR</v>
      </c>
    </row>
    <row r="1942" spans="1:13" x14ac:dyDescent="0.25">
      <c r="A1942" s="5" t="s">
        <v>141</v>
      </c>
      <c r="B1942" s="5" t="s">
        <v>15</v>
      </c>
      <c r="C1942" s="5" t="s">
        <v>35</v>
      </c>
      <c r="D1942" s="5" t="s">
        <v>30</v>
      </c>
      <c r="E1942" s="5" t="s">
        <v>24</v>
      </c>
      <c r="F1942" s="5" t="s">
        <v>197</v>
      </c>
      <c r="G1942" s="3" t="str">
        <f>VLOOKUP(D1942,[1]tab_gl_segment_4!A:D,3,FALSE)</f>
        <v>OVERTIME COST</v>
      </c>
      <c r="H1942" s="4">
        <v>436.7</v>
      </c>
      <c r="I1942" s="4">
        <v>0</v>
      </c>
      <c r="J1942" s="4">
        <v>436.7</v>
      </c>
      <c r="K1942" s="4">
        <v>0</v>
      </c>
      <c r="L1942" s="3" t="str">
        <f>VLOOKUP(F1942,[1]demo_job_tbl!A:E,4,FALSE)</f>
        <v>TRIMBLE TECH HS RENO</v>
      </c>
      <c r="M1942" s="5" t="str">
        <f>VLOOKUP(F1942,[1]demo_job_tbl!A:C,3,FALSE)</f>
        <v>OR</v>
      </c>
    </row>
    <row r="1943" spans="1:13" x14ac:dyDescent="0.25">
      <c r="A1943" s="5" t="s">
        <v>141</v>
      </c>
      <c r="B1943" s="5" t="s">
        <v>15</v>
      </c>
      <c r="C1943" s="5" t="s">
        <v>150</v>
      </c>
      <c r="D1943" s="5" t="s">
        <v>151</v>
      </c>
      <c r="E1943" s="5" t="s">
        <v>24</v>
      </c>
      <c r="F1943" s="5" t="s">
        <v>197</v>
      </c>
      <c r="G1943" s="3" t="str">
        <f>VLOOKUP(D1943,[1]tab_gl_segment_4!A:D,3,FALSE)</f>
        <v>SURPLUS</v>
      </c>
      <c r="H1943" s="4">
        <v>118529</v>
      </c>
      <c r="I1943" s="4">
        <v>0</v>
      </c>
      <c r="J1943" s="4">
        <v>118529</v>
      </c>
      <c r="K1943" s="4">
        <v>0</v>
      </c>
      <c r="L1943" s="3" t="str">
        <f>VLOOKUP(F1943,[1]demo_job_tbl!A:E,4,FALSE)</f>
        <v>TRIMBLE TECH HS RENO</v>
      </c>
      <c r="M1943" s="5" t="str">
        <f>VLOOKUP(F1943,[1]demo_job_tbl!A:C,3,FALSE)</f>
        <v>OR</v>
      </c>
    </row>
    <row r="1944" spans="1:13" x14ac:dyDescent="0.25">
      <c r="A1944" s="5" t="s">
        <v>141</v>
      </c>
      <c r="B1944" s="5" t="s">
        <v>15</v>
      </c>
      <c r="C1944" s="5" t="s">
        <v>39</v>
      </c>
      <c r="D1944" s="5" t="s">
        <v>17</v>
      </c>
      <c r="E1944" s="5" t="s">
        <v>24</v>
      </c>
      <c r="F1944" s="5" t="s">
        <v>197</v>
      </c>
      <c r="G1944" s="3" t="str">
        <f>VLOOKUP(D1944,[1]tab_gl_segment_4!A:D,3,FALSE)</f>
        <v>FURNITURE, FIXTURE &amp; EQUIPMENT</v>
      </c>
      <c r="H1944" s="4">
        <v>2566740.7200000002</v>
      </c>
      <c r="I1944" s="4">
        <v>324.27</v>
      </c>
      <c r="J1944" s="4">
        <v>2566416.4500000002</v>
      </c>
      <c r="K1944" s="4">
        <v>0</v>
      </c>
      <c r="L1944" s="3" t="str">
        <f>VLOOKUP(F1944,[1]demo_job_tbl!A:E,4,FALSE)</f>
        <v>TRIMBLE TECH HS RENO</v>
      </c>
      <c r="M1944" s="5" t="str">
        <f>VLOOKUP(F1944,[1]demo_job_tbl!A:C,3,FALSE)</f>
        <v>OR</v>
      </c>
    </row>
    <row r="1945" spans="1:13" x14ac:dyDescent="0.25">
      <c r="A1945" s="5" t="s">
        <v>141</v>
      </c>
      <c r="B1945" s="5" t="s">
        <v>15</v>
      </c>
      <c r="C1945" s="5" t="s">
        <v>39</v>
      </c>
      <c r="D1945" s="5" t="s">
        <v>144</v>
      </c>
      <c r="E1945" s="5" t="s">
        <v>24</v>
      </c>
      <c r="F1945" s="5" t="s">
        <v>197</v>
      </c>
      <c r="G1945" s="3" t="str">
        <f>VLOOKUP(D1945,[1]tab_gl_segment_4!A:D,3,FALSE)</f>
        <v>CONTINGENCY-FF&amp;E</v>
      </c>
      <c r="H1945" s="4">
        <v>0</v>
      </c>
      <c r="I1945" s="4">
        <v>0</v>
      </c>
      <c r="J1945" s="4">
        <v>0</v>
      </c>
      <c r="K1945" s="4">
        <v>0</v>
      </c>
      <c r="L1945" s="3" t="str">
        <f>VLOOKUP(F1945,[1]demo_job_tbl!A:E,4,FALSE)</f>
        <v>TRIMBLE TECH HS RENO</v>
      </c>
      <c r="M1945" s="5" t="str">
        <f>VLOOKUP(F1945,[1]demo_job_tbl!A:C,3,FALSE)</f>
        <v>OR</v>
      </c>
    </row>
    <row r="1946" spans="1:13" x14ac:dyDescent="0.25">
      <c r="A1946" s="5" t="s">
        <v>141</v>
      </c>
      <c r="B1946" s="5" t="s">
        <v>15</v>
      </c>
      <c r="C1946" s="5" t="s">
        <v>16</v>
      </c>
      <c r="D1946" s="5" t="s">
        <v>40</v>
      </c>
      <c r="E1946" s="5" t="s">
        <v>24</v>
      </c>
      <c r="F1946" s="5" t="s">
        <v>197</v>
      </c>
      <c r="G1946" s="3" t="str">
        <f>VLOOKUP(D1946,[1]tab_gl_segment_4!A:D,3,FALSE)</f>
        <v>A/E ALLOWANCES</v>
      </c>
      <c r="H1946" s="4">
        <v>102186.46</v>
      </c>
      <c r="I1946" s="4">
        <v>0</v>
      </c>
      <c r="J1946" s="4">
        <v>0</v>
      </c>
      <c r="K1946" s="4">
        <v>102186.46</v>
      </c>
      <c r="L1946" s="3" t="str">
        <f>VLOOKUP(F1946,[1]demo_job_tbl!A:E,4,FALSE)</f>
        <v>TRIMBLE TECH HS RENO</v>
      </c>
      <c r="M1946" s="5" t="str">
        <f>VLOOKUP(F1946,[1]demo_job_tbl!A:C,3,FALSE)</f>
        <v>OR</v>
      </c>
    </row>
    <row r="1947" spans="1:13" x14ac:dyDescent="0.25">
      <c r="A1947" s="5" t="s">
        <v>141</v>
      </c>
      <c r="B1947" s="5" t="s">
        <v>15</v>
      </c>
      <c r="C1947" s="5" t="s">
        <v>16</v>
      </c>
      <c r="D1947" s="5" t="s">
        <v>41</v>
      </c>
      <c r="E1947" s="5" t="s">
        <v>24</v>
      </c>
      <c r="F1947" s="5" t="s">
        <v>197</v>
      </c>
      <c r="G1947" s="3" t="str">
        <f>VLOOKUP(D1947,[1]tab_gl_segment_4!A:D,3,FALSE)</f>
        <v>ACCESSIBILITY (RAS)</v>
      </c>
      <c r="H1947" s="4">
        <v>2572.5</v>
      </c>
      <c r="I1947" s="4">
        <v>0</v>
      </c>
      <c r="J1947" s="4">
        <v>2572.5</v>
      </c>
      <c r="K1947" s="4">
        <v>0</v>
      </c>
      <c r="L1947" s="3" t="str">
        <f>VLOOKUP(F1947,[1]demo_job_tbl!A:E,4,FALSE)</f>
        <v>TRIMBLE TECH HS RENO</v>
      </c>
      <c r="M1947" s="5" t="str">
        <f>VLOOKUP(F1947,[1]demo_job_tbl!A:C,3,FALSE)</f>
        <v>OR</v>
      </c>
    </row>
    <row r="1948" spans="1:13" x14ac:dyDescent="0.25">
      <c r="A1948" s="5" t="s">
        <v>141</v>
      </c>
      <c r="B1948" s="5" t="s">
        <v>15</v>
      </c>
      <c r="C1948" s="5" t="s">
        <v>16</v>
      </c>
      <c r="D1948" s="5" t="s">
        <v>42</v>
      </c>
      <c r="E1948" s="5" t="s">
        <v>24</v>
      </c>
      <c r="F1948" s="5" t="s">
        <v>197</v>
      </c>
      <c r="G1948" s="3" t="str">
        <f>VLOOKUP(D1948,[1]tab_gl_segment_4!A:D,3,FALSE)</f>
        <v>ABATEMENT</v>
      </c>
      <c r="H1948" s="4">
        <v>341987.25</v>
      </c>
      <c r="I1948" s="4">
        <v>0</v>
      </c>
      <c r="J1948" s="4">
        <v>341987.25</v>
      </c>
      <c r="K1948" s="4">
        <v>0</v>
      </c>
      <c r="L1948" s="3" t="str">
        <f>VLOOKUP(F1948,[1]demo_job_tbl!A:E,4,FALSE)</f>
        <v>TRIMBLE TECH HS RENO</v>
      </c>
      <c r="M1948" s="5" t="str">
        <f>VLOOKUP(F1948,[1]demo_job_tbl!A:C,3,FALSE)</f>
        <v>OR</v>
      </c>
    </row>
    <row r="1949" spans="1:13" x14ac:dyDescent="0.25">
      <c r="A1949" s="5" t="s">
        <v>141</v>
      </c>
      <c r="B1949" s="5" t="s">
        <v>15</v>
      </c>
      <c r="C1949" s="5" t="s">
        <v>16</v>
      </c>
      <c r="D1949" s="5" t="s">
        <v>43</v>
      </c>
      <c r="E1949" s="5" t="s">
        <v>24</v>
      </c>
      <c r="F1949" s="5" t="s">
        <v>197</v>
      </c>
      <c r="G1949" s="3" t="str">
        <f>VLOOKUP(D1949,[1]tab_gl_segment_4!A:D,3,FALSE)</f>
        <v>DESIGN SERVICES</v>
      </c>
      <c r="H1949" s="4">
        <v>2543129</v>
      </c>
      <c r="I1949" s="4">
        <v>0</v>
      </c>
      <c r="J1949" s="4">
        <v>2543127.75</v>
      </c>
      <c r="K1949" s="4">
        <v>1.25</v>
      </c>
      <c r="L1949" s="3" t="str">
        <f>VLOOKUP(F1949,[1]demo_job_tbl!A:E,4,FALSE)</f>
        <v>TRIMBLE TECH HS RENO</v>
      </c>
      <c r="M1949" s="5" t="str">
        <f>VLOOKUP(F1949,[1]demo_job_tbl!A:C,3,FALSE)</f>
        <v>OR</v>
      </c>
    </row>
    <row r="1950" spans="1:13" x14ac:dyDescent="0.25">
      <c r="A1950" s="5" t="s">
        <v>141</v>
      </c>
      <c r="B1950" s="5" t="s">
        <v>15</v>
      </c>
      <c r="C1950" s="5" t="s">
        <v>16</v>
      </c>
      <c r="D1950" s="5" t="s">
        <v>44</v>
      </c>
      <c r="E1950" s="5" t="s">
        <v>24</v>
      </c>
      <c r="F1950" s="5" t="s">
        <v>197</v>
      </c>
      <c r="G1950" s="3" t="str">
        <f>VLOOKUP(D1950,[1]tab_gl_segment_4!A:D,3,FALSE)</f>
        <v>CONSTRUCTION COST BUDGET</v>
      </c>
      <c r="H1950" s="4">
        <v>31539476.699999999</v>
      </c>
      <c r="I1950" s="4">
        <v>0</v>
      </c>
      <c r="J1950" s="4">
        <v>31539476.699999999</v>
      </c>
      <c r="K1950" s="4">
        <v>0</v>
      </c>
      <c r="L1950" s="3" t="str">
        <f>VLOOKUP(F1950,[1]demo_job_tbl!A:E,4,FALSE)</f>
        <v>TRIMBLE TECH HS RENO</v>
      </c>
      <c r="M1950" s="5" t="str">
        <f>VLOOKUP(F1950,[1]demo_job_tbl!A:C,3,FALSE)</f>
        <v>OR</v>
      </c>
    </row>
    <row r="1951" spans="1:13" x14ac:dyDescent="0.25">
      <c r="A1951" s="5" t="s">
        <v>141</v>
      </c>
      <c r="B1951" s="5" t="s">
        <v>15</v>
      </c>
      <c r="C1951" s="5" t="s">
        <v>16</v>
      </c>
      <c r="D1951" s="5" t="s">
        <v>45</v>
      </c>
      <c r="E1951" s="5" t="s">
        <v>24</v>
      </c>
      <c r="F1951" s="5" t="s">
        <v>197</v>
      </c>
      <c r="G1951" s="3" t="str">
        <f>VLOOKUP(D1951,[1]tab_gl_segment_4!A:D,3,FALSE)</f>
        <v>IN CONTRACT CONSTRUC ALLOWANCE</v>
      </c>
      <c r="H1951" s="4">
        <v>1731503.27</v>
      </c>
      <c r="I1951" s="4">
        <v>0</v>
      </c>
      <c r="J1951" s="4">
        <v>1731503.27</v>
      </c>
      <c r="K1951" s="4">
        <v>0</v>
      </c>
      <c r="L1951" s="3" t="str">
        <f>VLOOKUP(F1951,[1]demo_job_tbl!A:E,4,FALSE)</f>
        <v>TRIMBLE TECH HS RENO</v>
      </c>
      <c r="M1951" s="5" t="str">
        <f>VLOOKUP(F1951,[1]demo_job_tbl!A:C,3,FALSE)</f>
        <v>OR</v>
      </c>
    </row>
    <row r="1952" spans="1:13" x14ac:dyDescent="0.25">
      <c r="A1952" s="5" t="s">
        <v>141</v>
      </c>
      <c r="B1952" s="5" t="s">
        <v>15</v>
      </c>
      <c r="C1952" s="5" t="s">
        <v>16</v>
      </c>
      <c r="D1952" s="5" t="s">
        <v>17</v>
      </c>
      <c r="E1952" s="5" t="s">
        <v>24</v>
      </c>
      <c r="F1952" s="5" t="s">
        <v>197</v>
      </c>
      <c r="G1952" s="3" t="str">
        <f>VLOOKUP(D1952,[1]tab_gl_segment_4!A:D,3,FALSE)</f>
        <v>FURNITURE, FIXTURE &amp; EQUIPMENT</v>
      </c>
      <c r="H1952" s="4">
        <v>0</v>
      </c>
      <c r="I1952" s="4">
        <v>0</v>
      </c>
      <c r="J1952" s="4">
        <v>0</v>
      </c>
      <c r="K1952" s="4">
        <v>0</v>
      </c>
      <c r="L1952" s="3" t="str">
        <f>VLOOKUP(F1952,[1]demo_job_tbl!A:E,4,FALSE)</f>
        <v>TRIMBLE TECH HS RENO</v>
      </c>
      <c r="M1952" s="5" t="str">
        <f>VLOOKUP(F1952,[1]demo_job_tbl!A:C,3,FALSE)</f>
        <v>OR</v>
      </c>
    </row>
    <row r="1953" spans="1:13" x14ac:dyDescent="0.25">
      <c r="A1953" s="5" t="s">
        <v>141</v>
      </c>
      <c r="B1953" s="5" t="s">
        <v>15</v>
      </c>
      <c r="C1953" s="5" t="s">
        <v>16</v>
      </c>
      <c r="D1953" s="5" t="s">
        <v>152</v>
      </c>
      <c r="E1953" s="5" t="s">
        <v>24</v>
      </c>
      <c r="F1953" s="5" t="s">
        <v>197</v>
      </c>
      <c r="G1953" s="3" t="str">
        <f>VLOOKUP(D1953,[1]tab_gl_segment_4!A:D,3,FALSE)</f>
        <v>CONSTRUCT ESCALATION ALLOWANCE</v>
      </c>
      <c r="H1953" s="4">
        <v>0</v>
      </c>
      <c r="I1953" s="4">
        <v>0</v>
      </c>
      <c r="J1953" s="4">
        <v>0</v>
      </c>
      <c r="K1953" s="4">
        <v>0</v>
      </c>
      <c r="L1953" s="3" t="str">
        <f>VLOOKUP(F1953,[1]demo_job_tbl!A:E,4,FALSE)</f>
        <v>TRIMBLE TECH HS RENO</v>
      </c>
      <c r="M1953" s="5" t="str">
        <f>VLOOKUP(F1953,[1]demo_job_tbl!A:C,3,FALSE)</f>
        <v>OR</v>
      </c>
    </row>
    <row r="1954" spans="1:13" x14ac:dyDescent="0.25">
      <c r="A1954" s="5" t="s">
        <v>141</v>
      </c>
      <c r="B1954" s="5" t="s">
        <v>15</v>
      </c>
      <c r="C1954" s="5" t="s">
        <v>16</v>
      </c>
      <c r="D1954" s="5" t="s">
        <v>46</v>
      </c>
      <c r="E1954" s="5" t="s">
        <v>24</v>
      </c>
      <c r="F1954" s="5" t="s">
        <v>197</v>
      </c>
      <c r="G1954" s="3" t="str">
        <f>VLOOKUP(D1954,[1]tab_gl_segment_4!A:D,3,FALSE)</f>
        <v>PROGRAM MANAGEMENT</v>
      </c>
      <c r="H1954" s="4">
        <v>1705182.24</v>
      </c>
      <c r="I1954" s="4">
        <v>17051.84</v>
      </c>
      <c r="J1954" s="4">
        <v>1688130.4</v>
      </c>
      <c r="K1954" s="4">
        <v>0</v>
      </c>
      <c r="L1954" s="3" t="str">
        <f>VLOOKUP(F1954,[1]demo_job_tbl!A:E,4,FALSE)</f>
        <v>TRIMBLE TECH HS RENO</v>
      </c>
      <c r="M1954" s="5" t="str">
        <f>VLOOKUP(F1954,[1]demo_job_tbl!A:C,3,FALSE)</f>
        <v>OR</v>
      </c>
    </row>
    <row r="1955" spans="1:13" x14ac:dyDescent="0.25">
      <c r="A1955" s="5" t="s">
        <v>141</v>
      </c>
      <c r="B1955" s="5" t="s">
        <v>15</v>
      </c>
      <c r="C1955" s="5" t="s">
        <v>16</v>
      </c>
      <c r="D1955" s="5" t="s">
        <v>49</v>
      </c>
      <c r="E1955" s="5" t="s">
        <v>24</v>
      </c>
      <c r="F1955" s="5" t="s">
        <v>197</v>
      </c>
      <c r="G1955" s="3" t="str">
        <f>VLOOKUP(D1955,[1]tab_gl_segment_4!A:D,3,FALSE)</f>
        <v>COMMISSIONING</v>
      </c>
      <c r="H1955" s="4">
        <v>66395.429999999993</v>
      </c>
      <c r="I1955" s="4">
        <v>0</v>
      </c>
      <c r="J1955" s="4">
        <v>66395.429999999993</v>
      </c>
      <c r="K1955" s="4">
        <v>0</v>
      </c>
      <c r="L1955" s="3" t="str">
        <f>VLOOKUP(F1955,[1]demo_job_tbl!A:E,4,FALSE)</f>
        <v>TRIMBLE TECH HS RENO</v>
      </c>
      <c r="M1955" s="5" t="str">
        <f>VLOOKUP(F1955,[1]demo_job_tbl!A:C,3,FALSE)</f>
        <v>OR</v>
      </c>
    </row>
    <row r="1956" spans="1:13" x14ac:dyDescent="0.25">
      <c r="A1956" s="5" t="s">
        <v>141</v>
      </c>
      <c r="B1956" s="5" t="s">
        <v>15</v>
      </c>
      <c r="C1956" s="5" t="s">
        <v>16</v>
      </c>
      <c r="D1956" s="5" t="s">
        <v>144</v>
      </c>
      <c r="E1956" s="5" t="s">
        <v>24</v>
      </c>
      <c r="F1956" s="5" t="s">
        <v>197</v>
      </c>
      <c r="G1956" s="3" t="str">
        <f>VLOOKUP(D1956,[1]tab_gl_segment_4!A:D,3,FALSE)</f>
        <v>CONTINGENCY-FF&amp;E</v>
      </c>
      <c r="H1956" s="4">
        <v>0</v>
      </c>
      <c r="I1956" s="4">
        <v>0</v>
      </c>
      <c r="J1956" s="4">
        <v>0</v>
      </c>
      <c r="K1956" s="4">
        <v>0</v>
      </c>
      <c r="L1956" s="3" t="str">
        <f>VLOOKUP(F1956,[1]demo_job_tbl!A:E,4,FALSE)</f>
        <v>TRIMBLE TECH HS RENO</v>
      </c>
      <c r="M1956" s="5" t="str">
        <f>VLOOKUP(F1956,[1]demo_job_tbl!A:C,3,FALSE)</f>
        <v>OR</v>
      </c>
    </row>
    <row r="1957" spans="1:13" x14ac:dyDescent="0.25">
      <c r="A1957" s="5" t="s">
        <v>141</v>
      </c>
      <c r="B1957" s="5" t="s">
        <v>15</v>
      </c>
      <c r="C1957" s="5" t="s">
        <v>16</v>
      </c>
      <c r="D1957" s="5" t="s">
        <v>153</v>
      </c>
      <c r="E1957" s="5" t="s">
        <v>24</v>
      </c>
      <c r="F1957" s="5" t="s">
        <v>197</v>
      </c>
      <c r="G1957" s="3" t="str">
        <f>VLOOKUP(D1957,[1]tab_gl_segment_4!A:D,3,FALSE)</f>
        <v>OR Escalation Fee (CIP 2017)</v>
      </c>
      <c r="H1957" s="4">
        <v>0</v>
      </c>
      <c r="I1957" s="4">
        <v>0</v>
      </c>
      <c r="J1957" s="4">
        <v>0</v>
      </c>
      <c r="K1957" s="4">
        <v>0</v>
      </c>
      <c r="L1957" s="3" t="str">
        <f>VLOOKUP(F1957,[1]demo_job_tbl!A:E,4,FALSE)</f>
        <v>TRIMBLE TECH HS RENO</v>
      </c>
      <c r="M1957" s="5" t="str">
        <f>VLOOKUP(F1957,[1]demo_job_tbl!A:C,3,FALSE)</f>
        <v>OR</v>
      </c>
    </row>
    <row r="1958" spans="1:13" x14ac:dyDescent="0.25">
      <c r="A1958" s="5" t="s">
        <v>141</v>
      </c>
      <c r="B1958" s="5" t="s">
        <v>15</v>
      </c>
      <c r="C1958" s="5" t="s">
        <v>16</v>
      </c>
      <c r="D1958" s="5" t="s">
        <v>51</v>
      </c>
      <c r="E1958" s="5" t="s">
        <v>24</v>
      </c>
      <c r="F1958" s="5" t="s">
        <v>197</v>
      </c>
      <c r="G1958" s="3" t="str">
        <f>VLOOKUP(D1958,[1]tab_gl_segment_4!A:D,3,FALSE)</f>
        <v>HAZMAT CONSULTING</v>
      </c>
      <c r="H1958" s="4">
        <v>181629.1</v>
      </c>
      <c r="I1958" s="4">
        <v>0</v>
      </c>
      <c r="J1958" s="4">
        <v>181629.1</v>
      </c>
      <c r="K1958" s="4">
        <v>0</v>
      </c>
      <c r="L1958" s="3" t="str">
        <f>VLOOKUP(F1958,[1]demo_job_tbl!A:E,4,FALSE)</f>
        <v>TRIMBLE TECH HS RENO</v>
      </c>
      <c r="M1958" s="5" t="str">
        <f>VLOOKUP(F1958,[1]demo_job_tbl!A:C,3,FALSE)</f>
        <v>OR</v>
      </c>
    </row>
    <row r="1959" spans="1:13" x14ac:dyDescent="0.25">
      <c r="A1959" s="5" t="s">
        <v>141</v>
      </c>
      <c r="B1959" s="5" t="s">
        <v>15</v>
      </c>
      <c r="C1959" s="5" t="s">
        <v>16</v>
      </c>
      <c r="D1959" s="5" t="s">
        <v>52</v>
      </c>
      <c r="E1959" s="5" t="s">
        <v>24</v>
      </c>
      <c r="F1959" s="5" t="s">
        <v>197</v>
      </c>
      <c r="G1959" s="3" t="str">
        <f>VLOOKUP(D1959,[1]tab_gl_segment_4!A:D,3,FALSE)</f>
        <v>CONTINGENCY HOLDING ACCT</v>
      </c>
      <c r="H1959" s="4">
        <v>0</v>
      </c>
      <c r="I1959" s="4">
        <v>0</v>
      </c>
      <c r="J1959" s="4">
        <v>0</v>
      </c>
      <c r="K1959" s="4">
        <v>0</v>
      </c>
      <c r="L1959" s="3" t="str">
        <f>VLOOKUP(F1959,[1]demo_job_tbl!A:E,4,FALSE)</f>
        <v>TRIMBLE TECH HS RENO</v>
      </c>
      <c r="M1959" s="5" t="str">
        <f>VLOOKUP(F1959,[1]demo_job_tbl!A:C,3,FALSE)</f>
        <v>OR</v>
      </c>
    </row>
    <row r="1960" spans="1:13" x14ac:dyDescent="0.25">
      <c r="A1960" s="5" t="s">
        <v>141</v>
      </c>
      <c r="B1960" s="5" t="s">
        <v>15</v>
      </c>
      <c r="C1960" s="5" t="s">
        <v>16</v>
      </c>
      <c r="D1960" s="5" t="s">
        <v>53</v>
      </c>
      <c r="E1960" s="5" t="s">
        <v>24</v>
      </c>
      <c r="F1960" s="5" t="s">
        <v>197</v>
      </c>
      <c r="G1960" s="3" t="str">
        <f>VLOOKUP(D1960,[1]tab_gl_segment_4!A:D,3,FALSE)</f>
        <v>ABATEMENT CONTINGENCY (HZMT)</v>
      </c>
      <c r="H1960" s="4">
        <v>25473.84</v>
      </c>
      <c r="I1960" s="4">
        <v>0</v>
      </c>
      <c r="J1960" s="4">
        <v>25473.84</v>
      </c>
      <c r="K1960" s="4">
        <v>0</v>
      </c>
      <c r="L1960" s="3" t="str">
        <f>VLOOKUP(F1960,[1]demo_job_tbl!A:E,4,FALSE)</f>
        <v>TRIMBLE TECH HS RENO</v>
      </c>
      <c r="M1960" s="5" t="str">
        <f>VLOOKUP(F1960,[1]demo_job_tbl!A:C,3,FALSE)</f>
        <v>OR</v>
      </c>
    </row>
    <row r="1961" spans="1:13" x14ac:dyDescent="0.25">
      <c r="A1961" s="5" t="s">
        <v>141</v>
      </c>
      <c r="B1961" s="5" t="s">
        <v>15</v>
      </c>
      <c r="C1961" s="5" t="s">
        <v>16</v>
      </c>
      <c r="D1961" s="5" t="s">
        <v>55</v>
      </c>
      <c r="E1961" s="5" t="s">
        <v>24</v>
      </c>
      <c r="F1961" s="5" t="s">
        <v>197</v>
      </c>
      <c r="G1961" s="3" t="str">
        <f>VLOOKUP(D1961,[1]tab_gl_segment_4!A:D,3,FALSE)</f>
        <v>MOVING</v>
      </c>
      <c r="H1961" s="4">
        <v>529180</v>
      </c>
      <c r="I1961" s="4">
        <v>0</v>
      </c>
      <c r="J1961" s="4">
        <v>509650</v>
      </c>
      <c r="K1961" s="4">
        <v>19530</v>
      </c>
      <c r="L1961" s="3" t="str">
        <f>VLOOKUP(F1961,[1]demo_job_tbl!A:E,4,FALSE)</f>
        <v>TRIMBLE TECH HS RENO</v>
      </c>
      <c r="M1961" s="5" t="str">
        <f>VLOOKUP(F1961,[1]demo_job_tbl!A:C,3,FALSE)</f>
        <v>OR</v>
      </c>
    </row>
    <row r="1962" spans="1:13" x14ac:dyDescent="0.25">
      <c r="A1962" s="5" t="s">
        <v>141</v>
      </c>
      <c r="B1962" s="5" t="s">
        <v>15</v>
      </c>
      <c r="C1962" s="5" t="s">
        <v>16</v>
      </c>
      <c r="D1962" s="5" t="s">
        <v>56</v>
      </c>
      <c r="E1962" s="5" t="s">
        <v>24</v>
      </c>
      <c r="F1962" s="5" t="s">
        <v>197</v>
      </c>
      <c r="G1962" s="3" t="str">
        <f>VLOOKUP(D1962,[1]tab_gl_segment_4!A:D,3,FALSE)</f>
        <v>MATERIAL TESTING</v>
      </c>
      <c r="H1962" s="4">
        <v>24260</v>
      </c>
      <c r="I1962" s="4">
        <v>0</v>
      </c>
      <c r="J1962" s="4">
        <v>24260</v>
      </c>
      <c r="K1962" s="4">
        <v>0</v>
      </c>
      <c r="L1962" s="3" t="str">
        <f>VLOOKUP(F1962,[1]demo_job_tbl!A:E,4,FALSE)</f>
        <v>TRIMBLE TECH HS RENO</v>
      </c>
      <c r="M1962" s="5" t="str">
        <f>VLOOKUP(F1962,[1]demo_job_tbl!A:C,3,FALSE)</f>
        <v>OR</v>
      </c>
    </row>
    <row r="1963" spans="1:13" x14ac:dyDescent="0.25">
      <c r="A1963" s="5" t="s">
        <v>141</v>
      </c>
      <c r="B1963" s="5" t="s">
        <v>15</v>
      </c>
      <c r="C1963" s="5" t="s">
        <v>16</v>
      </c>
      <c r="D1963" s="5" t="s">
        <v>145</v>
      </c>
      <c r="E1963" s="5" t="s">
        <v>24</v>
      </c>
      <c r="F1963" s="5" t="s">
        <v>197</v>
      </c>
      <c r="G1963" s="3" t="str">
        <f>VLOOKUP(D1963,[1]tab_gl_segment_4!A:D,3,FALSE)</f>
        <v>MOBILIZATION SERVICES</v>
      </c>
      <c r="H1963" s="4">
        <v>0</v>
      </c>
      <c r="I1963" s="4">
        <v>0</v>
      </c>
      <c r="J1963" s="4">
        <v>0</v>
      </c>
      <c r="K1963" s="4">
        <v>0</v>
      </c>
      <c r="L1963" s="3" t="str">
        <f>VLOOKUP(F1963,[1]demo_job_tbl!A:E,4,FALSE)</f>
        <v>TRIMBLE TECH HS RENO</v>
      </c>
      <c r="M1963" s="5" t="str">
        <f>VLOOKUP(F1963,[1]demo_job_tbl!A:C,3,FALSE)</f>
        <v>OR</v>
      </c>
    </row>
    <row r="1964" spans="1:13" x14ac:dyDescent="0.25">
      <c r="A1964" s="5" t="s">
        <v>141</v>
      </c>
      <c r="B1964" s="5" t="s">
        <v>15</v>
      </c>
      <c r="C1964" s="5" t="s">
        <v>16</v>
      </c>
      <c r="D1964" s="5" t="s">
        <v>30</v>
      </c>
      <c r="E1964" s="5" t="s">
        <v>24</v>
      </c>
      <c r="F1964" s="5" t="s">
        <v>197</v>
      </c>
      <c r="G1964" s="3" t="str">
        <f>VLOOKUP(D1964,[1]tab_gl_segment_4!A:D,3,FALSE)</f>
        <v>OVERTIME COST</v>
      </c>
      <c r="H1964" s="4">
        <v>0</v>
      </c>
      <c r="I1964" s="4">
        <v>0</v>
      </c>
      <c r="J1964" s="4">
        <v>0</v>
      </c>
      <c r="K1964" s="4">
        <v>0</v>
      </c>
      <c r="L1964" s="3" t="str">
        <f>VLOOKUP(F1964,[1]demo_job_tbl!A:E,4,FALSE)</f>
        <v>TRIMBLE TECH HS RENO</v>
      </c>
      <c r="M1964" s="5" t="str">
        <f>VLOOKUP(F1964,[1]demo_job_tbl!A:C,3,FALSE)</f>
        <v>OR</v>
      </c>
    </row>
    <row r="1965" spans="1:13" x14ac:dyDescent="0.25">
      <c r="A1965" s="5" t="s">
        <v>141</v>
      </c>
      <c r="B1965" s="5" t="s">
        <v>15</v>
      </c>
      <c r="C1965" s="5" t="s">
        <v>16</v>
      </c>
      <c r="D1965" s="5" t="s">
        <v>57</v>
      </c>
      <c r="E1965" s="5" t="s">
        <v>24</v>
      </c>
      <c r="F1965" s="5" t="s">
        <v>197</v>
      </c>
      <c r="G1965" s="3" t="str">
        <f>VLOOKUP(D1965,[1]tab_gl_segment_4!A:D,3,FALSE)</f>
        <v>A/E REIMBURSABLES</v>
      </c>
      <c r="H1965" s="4">
        <v>1173.42</v>
      </c>
      <c r="I1965" s="4">
        <v>0</v>
      </c>
      <c r="J1965" s="4">
        <v>1173.42</v>
      </c>
      <c r="K1965" s="4">
        <v>0</v>
      </c>
      <c r="L1965" s="3" t="str">
        <f>VLOOKUP(F1965,[1]demo_job_tbl!A:E,4,FALSE)</f>
        <v>TRIMBLE TECH HS RENO</v>
      </c>
      <c r="M1965" s="5" t="str">
        <f>VLOOKUP(F1965,[1]demo_job_tbl!A:C,3,FALSE)</f>
        <v>OR</v>
      </c>
    </row>
    <row r="1966" spans="1:13" x14ac:dyDescent="0.25">
      <c r="A1966" s="5" t="s">
        <v>141</v>
      </c>
      <c r="B1966" s="5" t="s">
        <v>15</v>
      </c>
      <c r="C1966" s="5" t="s">
        <v>16</v>
      </c>
      <c r="D1966" s="5" t="s">
        <v>58</v>
      </c>
      <c r="E1966" s="5" t="s">
        <v>24</v>
      </c>
      <c r="F1966" s="5" t="s">
        <v>197</v>
      </c>
      <c r="G1966" s="3" t="str">
        <f>VLOOKUP(D1966,[1]tab_gl_segment_4!A:D,3,FALSE)</f>
        <v>ROOF CONSULTING</v>
      </c>
      <c r="H1966" s="4">
        <v>0</v>
      </c>
      <c r="I1966" s="4">
        <v>0</v>
      </c>
      <c r="J1966" s="4">
        <v>0</v>
      </c>
      <c r="K1966" s="4">
        <v>0</v>
      </c>
      <c r="L1966" s="3" t="str">
        <f>VLOOKUP(F1966,[1]demo_job_tbl!A:E,4,FALSE)</f>
        <v>TRIMBLE TECH HS RENO</v>
      </c>
      <c r="M1966" s="5" t="str">
        <f>VLOOKUP(F1966,[1]demo_job_tbl!A:C,3,FALSE)</f>
        <v>OR</v>
      </c>
    </row>
    <row r="1967" spans="1:13" x14ac:dyDescent="0.25">
      <c r="A1967" s="5" t="s">
        <v>141</v>
      </c>
      <c r="B1967" s="5" t="s">
        <v>15</v>
      </c>
      <c r="C1967" s="5" t="s">
        <v>16</v>
      </c>
      <c r="D1967" s="5" t="s">
        <v>59</v>
      </c>
      <c r="E1967" s="5" t="s">
        <v>24</v>
      </c>
      <c r="F1967" s="5" t="s">
        <v>197</v>
      </c>
      <c r="G1967" s="3" t="str">
        <f>VLOOKUP(D1967,[1]tab_gl_segment_4!A:D,3,FALSE)</f>
        <v>PERMIT/FEE REIMBURSEMENT</v>
      </c>
      <c r="H1967" s="4">
        <v>1228</v>
      </c>
      <c r="I1967" s="4">
        <v>0</v>
      </c>
      <c r="J1967" s="4">
        <v>1228</v>
      </c>
      <c r="K1967" s="4">
        <v>0</v>
      </c>
      <c r="L1967" s="3" t="str">
        <f>VLOOKUP(F1967,[1]demo_job_tbl!A:E,4,FALSE)</f>
        <v>TRIMBLE TECH HS RENO</v>
      </c>
      <c r="M1967" s="5" t="str">
        <f>VLOOKUP(F1967,[1]demo_job_tbl!A:C,3,FALSE)</f>
        <v>OR</v>
      </c>
    </row>
    <row r="1968" spans="1:13" x14ac:dyDescent="0.25">
      <c r="A1968" s="5" t="s">
        <v>141</v>
      </c>
      <c r="B1968" s="5" t="s">
        <v>15</v>
      </c>
      <c r="C1968" s="5" t="s">
        <v>16</v>
      </c>
      <c r="D1968" s="5" t="s">
        <v>146</v>
      </c>
      <c r="E1968" s="5" t="s">
        <v>24</v>
      </c>
      <c r="F1968" s="5" t="s">
        <v>197</v>
      </c>
      <c r="G1968" s="3" t="str">
        <f>VLOOKUP(D1968,[1]tab_gl_segment_4!A:D,3,FALSE)</f>
        <v>OR REIMUBRUSEMENTS</v>
      </c>
      <c r="H1968" s="4">
        <v>0</v>
      </c>
      <c r="I1968" s="4">
        <v>0</v>
      </c>
      <c r="J1968" s="4">
        <v>0</v>
      </c>
      <c r="K1968" s="4">
        <v>0</v>
      </c>
      <c r="L1968" s="3" t="str">
        <f>VLOOKUP(F1968,[1]demo_job_tbl!A:E,4,FALSE)</f>
        <v>TRIMBLE TECH HS RENO</v>
      </c>
      <c r="M1968" s="5" t="str">
        <f>VLOOKUP(F1968,[1]demo_job_tbl!A:C,3,FALSE)</f>
        <v>OR</v>
      </c>
    </row>
    <row r="1969" spans="1:13" x14ac:dyDescent="0.25">
      <c r="A1969" s="5" t="s">
        <v>141</v>
      </c>
      <c r="B1969" s="5" t="s">
        <v>15</v>
      </c>
      <c r="C1969" s="5" t="s">
        <v>16</v>
      </c>
      <c r="D1969" s="5" t="s">
        <v>60</v>
      </c>
      <c r="E1969" s="5" t="s">
        <v>24</v>
      </c>
      <c r="F1969" s="5" t="s">
        <v>197</v>
      </c>
      <c r="G1969" s="3" t="str">
        <f>VLOOKUP(D1969,[1]tab_gl_segment_4!A:D,3,FALSE)</f>
        <v>SURVEYING</v>
      </c>
      <c r="H1969" s="4">
        <v>21500</v>
      </c>
      <c r="I1969" s="4">
        <v>0</v>
      </c>
      <c r="J1969" s="4">
        <v>21500</v>
      </c>
      <c r="K1969" s="4">
        <v>0</v>
      </c>
      <c r="L1969" s="3" t="str">
        <f>VLOOKUP(F1969,[1]demo_job_tbl!A:E,4,FALSE)</f>
        <v>TRIMBLE TECH HS RENO</v>
      </c>
      <c r="M1969" s="5" t="str">
        <f>VLOOKUP(F1969,[1]demo_job_tbl!A:C,3,FALSE)</f>
        <v>OR</v>
      </c>
    </row>
    <row r="1970" spans="1:13" x14ac:dyDescent="0.25">
      <c r="A1970" s="5" t="s">
        <v>141</v>
      </c>
      <c r="B1970" s="5" t="s">
        <v>15</v>
      </c>
      <c r="C1970" s="5" t="s">
        <v>16</v>
      </c>
      <c r="D1970" s="5" t="s">
        <v>62</v>
      </c>
      <c r="E1970" s="5" t="s">
        <v>24</v>
      </c>
      <c r="F1970" s="5" t="s">
        <v>197</v>
      </c>
      <c r="G1970" s="3" t="str">
        <f>VLOOKUP(D1970,[1]tab_gl_segment_4!A:D,3,FALSE)</f>
        <v>TEST &amp; BALANCE</v>
      </c>
      <c r="H1970" s="4">
        <v>80455</v>
      </c>
      <c r="I1970" s="4">
        <v>0</v>
      </c>
      <c r="J1970" s="4">
        <v>80455</v>
      </c>
      <c r="K1970" s="4">
        <v>0</v>
      </c>
      <c r="L1970" s="3" t="str">
        <f>VLOOKUP(F1970,[1]demo_job_tbl!A:E,4,FALSE)</f>
        <v>TRIMBLE TECH HS RENO</v>
      </c>
      <c r="M1970" s="5" t="str">
        <f>VLOOKUP(F1970,[1]demo_job_tbl!A:C,3,FALSE)</f>
        <v>OR</v>
      </c>
    </row>
    <row r="1971" spans="1:13" x14ac:dyDescent="0.25">
      <c r="A1971" s="5" t="s">
        <v>141</v>
      </c>
      <c r="B1971" s="5" t="s">
        <v>15</v>
      </c>
      <c r="C1971" s="5" t="s">
        <v>16</v>
      </c>
      <c r="D1971" s="5" t="s">
        <v>147</v>
      </c>
      <c r="E1971" s="5" t="s">
        <v>24</v>
      </c>
      <c r="F1971" s="5" t="s">
        <v>197</v>
      </c>
      <c r="G1971" s="3" t="str">
        <f>VLOOKUP(D1971,[1]tab_gl_segment_4!A:D,3,FALSE)</f>
        <v>UTILITY COSTS-CONSTRUCTION</v>
      </c>
      <c r="H1971" s="4">
        <v>0</v>
      </c>
      <c r="I1971" s="4">
        <v>0</v>
      </c>
      <c r="J1971" s="4">
        <v>0</v>
      </c>
      <c r="K1971" s="4">
        <v>0</v>
      </c>
      <c r="L1971" s="3" t="str">
        <f>VLOOKUP(F1971,[1]demo_job_tbl!A:E,4,FALSE)</f>
        <v>TRIMBLE TECH HS RENO</v>
      </c>
      <c r="M1971" s="5" t="str">
        <f>VLOOKUP(F1971,[1]demo_job_tbl!A:C,3,FALSE)</f>
        <v>OR</v>
      </c>
    </row>
    <row r="1972" spans="1:13" x14ac:dyDescent="0.25">
      <c r="A1972" s="5" t="s">
        <v>141</v>
      </c>
      <c r="B1972" s="5" t="s">
        <v>15</v>
      </c>
      <c r="C1972" s="5" t="s">
        <v>72</v>
      </c>
      <c r="D1972" s="5" t="s">
        <v>17</v>
      </c>
      <c r="E1972" s="5" t="s">
        <v>24</v>
      </c>
      <c r="F1972" s="5" t="s">
        <v>197</v>
      </c>
      <c r="G1972" s="3" t="str">
        <f>VLOOKUP(D1972,[1]tab_gl_segment_4!A:D,3,FALSE)</f>
        <v>FURNITURE, FIXTURE &amp; EQUIPMENT</v>
      </c>
      <c r="H1972" s="4">
        <v>139098.18</v>
      </c>
      <c r="I1972" s="4">
        <v>0</v>
      </c>
      <c r="J1972" s="4">
        <v>139098.18</v>
      </c>
      <c r="K1972" s="4">
        <v>0</v>
      </c>
      <c r="L1972" s="3" t="str">
        <f>VLOOKUP(F1972,[1]demo_job_tbl!A:E,4,FALSE)</f>
        <v>TRIMBLE TECH HS RENO</v>
      </c>
      <c r="M1972" s="5" t="str">
        <f>VLOOKUP(F1972,[1]demo_job_tbl!A:C,3,FALSE)</f>
        <v>OR</v>
      </c>
    </row>
    <row r="1973" spans="1:13" x14ac:dyDescent="0.25">
      <c r="A1973" s="5" t="s">
        <v>141</v>
      </c>
      <c r="B1973" s="5" t="s">
        <v>15</v>
      </c>
      <c r="C1973" s="5" t="s">
        <v>16</v>
      </c>
      <c r="D1973" s="5" t="s">
        <v>48</v>
      </c>
      <c r="E1973" s="5" t="s">
        <v>24</v>
      </c>
      <c r="F1973" s="5" t="s">
        <v>198</v>
      </c>
      <c r="G1973" s="3" t="str">
        <f>VLOOKUP(D1973,[1]tab_gl_segment_4!A:D,3,FALSE)</f>
        <v>JOC CONTINGENCY</v>
      </c>
      <c r="H1973" s="4">
        <v>36935</v>
      </c>
      <c r="I1973" s="4">
        <v>19400</v>
      </c>
      <c r="J1973" s="4">
        <v>0</v>
      </c>
      <c r="K1973" s="4">
        <v>17535</v>
      </c>
      <c r="L1973" s="3" t="str">
        <f>VLOOKUP(F1973,[1]demo_job_tbl!A:E,4,FALSE)</f>
        <v>TRIMBLE TECH WELDING JOC</v>
      </c>
      <c r="M1973" s="5" t="str">
        <f>VLOOKUP(F1973,[1]demo_job_tbl!A:C,3,FALSE)</f>
        <v>OR</v>
      </c>
    </row>
    <row r="1974" spans="1:13" x14ac:dyDescent="0.25">
      <c r="A1974" s="5" t="s">
        <v>141</v>
      </c>
      <c r="B1974" s="5" t="s">
        <v>15</v>
      </c>
      <c r="C1974" s="5" t="s">
        <v>16</v>
      </c>
      <c r="D1974" s="5" t="s">
        <v>54</v>
      </c>
      <c r="E1974" s="5" t="s">
        <v>24</v>
      </c>
      <c r="F1974" s="5" t="s">
        <v>198</v>
      </c>
      <c r="G1974" s="3" t="str">
        <f>VLOOKUP(D1974,[1]tab_gl_segment_4!A:D,3,FALSE)</f>
        <v>JOB ORDER CONTRACT</v>
      </c>
      <c r="H1974" s="4">
        <v>300000</v>
      </c>
      <c r="I1974" s="4">
        <v>255600</v>
      </c>
      <c r="J1974" s="4">
        <v>0</v>
      </c>
      <c r="K1974" s="4">
        <v>44400</v>
      </c>
      <c r="L1974" s="3" t="str">
        <f>VLOOKUP(F1974,[1]demo_job_tbl!A:E,4,FALSE)</f>
        <v>TRIMBLE TECH WELDING JOC</v>
      </c>
      <c r="M1974" s="5" t="str">
        <f>VLOOKUP(F1974,[1]demo_job_tbl!A:C,3,FALSE)</f>
        <v>OR</v>
      </c>
    </row>
    <row r="1975" spans="1:13" x14ac:dyDescent="0.25">
      <c r="A1975" s="5" t="s">
        <v>141</v>
      </c>
      <c r="B1975" s="5" t="s">
        <v>15</v>
      </c>
      <c r="C1975" s="5" t="s">
        <v>16</v>
      </c>
      <c r="D1975" s="5" t="s">
        <v>62</v>
      </c>
      <c r="E1975" s="5" t="s">
        <v>24</v>
      </c>
      <c r="F1975" s="5" t="s">
        <v>198</v>
      </c>
      <c r="G1975" s="3" t="str">
        <f>VLOOKUP(D1975,[1]tab_gl_segment_4!A:D,3,FALSE)</f>
        <v>TEST &amp; BALANCE</v>
      </c>
      <c r="H1975" s="4">
        <v>3065</v>
      </c>
      <c r="I1975" s="4">
        <v>0</v>
      </c>
      <c r="J1975" s="4">
        <v>0</v>
      </c>
      <c r="K1975" s="4">
        <v>3065</v>
      </c>
      <c r="L1975" s="3" t="str">
        <f>VLOOKUP(F1975,[1]demo_job_tbl!A:E,4,FALSE)</f>
        <v>TRIMBLE TECH WELDING JOC</v>
      </c>
      <c r="M1975" s="5" t="str">
        <f>VLOOKUP(F1975,[1]demo_job_tbl!A:C,3,FALSE)</f>
        <v>OR</v>
      </c>
    </row>
    <row r="1976" spans="1:13" x14ac:dyDescent="0.25">
      <c r="A1976" s="5" t="s">
        <v>141</v>
      </c>
      <c r="B1976" s="5" t="s">
        <v>15</v>
      </c>
      <c r="C1976" s="5" t="s">
        <v>29</v>
      </c>
      <c r="D1976" s="5" t="s">
        <v>30</v>
      </c>
      <c r="E1976" s="5" t="s">
        <v>24</v>
      </c>
      <c r="F1976" s="5" t="s">
        <v>25</v>
      </c>
      <c r="G1976" s="3" t="str">
        <f>VLOOKUP(D1976,[1]tab_gl_segment_4!A:D,3,FALSE)</f>
        <v>OVERTIME COST</v>
      </c>
      <c r="H1976" s="4">
        <v>1603.48</v>
      </c>
      <c r="I1976" s="4">
        <v>0</v>
      </c>
      <c r="J1976" s="4">
        <v>1603.48</v>
      </c>
      <c r="K1976" s="4">
        <v>0</v>
      </c>
      <c r="L1976" s="3" t="str">
        <f>VLOOKUP(F1976,[1]demo_job_tbl!A:E,4,FALSE)</f>
        <v>TRIMBLE TECH HS BUD REALLOCATION</v>
      </c>
      <c r="M1976" s="5" t="str">
        <f>VLOOKUP(F1976,[1]demo_job_tbl!A:C,3,FALSE)</f>
        <v>OR</v>
      </c>
    </row>
    <row r="1977" spans="1:13" x14ac:dyDescent="0.25">
      <c r="A1977" s="5" t="s">
        <v>141</v>
      </c>
      <c r="B1977" s="5" t="s">
        <v>15</v>
      </c>
      <c r="C1977" s="5" t="s">
        <v>149</v>
      </c>
      <c r="D1977" s="5" t="s">
        <v>30</v>
      </c>
      <c r="E1977" s="5" t="s">
        <v>24</v>
      </c>
      <c r="F1977" s="5" t="s">
        <v>25</v>
      </c>
      <c r="G1977" s="3" t="str">
        <f>VLOOKUP(D1977,[1]tab_gl_segment_4!A:D,3,FALSE)</f>
        <v>OVERTIME COST</v>
      </c>
      <c r="H1977" s="4">
        <v>1255.6099999999999</v>
      </c>
      <c r="I1977" s="4">
        <v>0</v>
      </c>
      <c r="J1977" s="4">
        <v>1255.6099999999999</v>
      </c>
      <c r="K1977" s="4">
        <v>0</v>
      </c>
      <c r="L1977" s="3" t="str">
        <f>VLOOKUP(F1977,[1]demo_job_tbl!A:E,4,FALSE)</f>
        <v>TRIMBLE TECH HS BUD REALLOCATION</v>
      </c>
      <c r="M1977" s="5" t="str">
        <f>VLOOKUP(F1977,[1]demo_job_tbl!A:C,3,FALSE)</f>
        <v>OR</v>
      </c>
    </row>
    <row r="1978" spans="1:13" x14ac:dyDescent="0.25">
      <c r="A1978" s="5" t="s">
        <v>141</v>
      </c>
      <c r="B1978" s="5" t="s">
        <v>15</v>
      </c>
      <c r="C1978" s="5" t="s">
        <v>33</v>
      </c>
      <c r="D1978" s="5" t="s">
        <v>30</v>
      </c>
      <c r="E1978" s="5" t="s">
        <v>24</v>
      </c>
      <c r="F1978" s="5" t="s">
        <v>25</v>
      </c>
      <c r="G1978" s="3" t="str">
        <f>VLOOKUP(D1978,[1]tab_gl_segment_4!A:D,3,FALSE)</f>
        <v>OVERTIME COST</v>
      </c>
      <c r="H1978" s="4">
        <v>40.33</v>
      </c>
      <c r="I1978" s="4">
        <v>0</v>
      </c>
      <c r="J1978" s="4">
        <v>40.33</v>
      </c>
      <c r="K1978" s="4">
        <v>0</v>
      </c>
      <c r="L1978" s="3" t="str">
        <f>VLOOKUP(F1978,[1]demo_job_tbl!A:E,4,FALSE)</f>
        <v>TRIMBLE TECH HS BUD REALLOCATION</v>
      </c>
      <c r="M1978" s="5" t="str">
        <f>VLOOKUP(F1978,[1]demo_job_tbl!A:C,3,FALSE)</f>
        <v>OR</v>
      </c>
    </row>
    <row r="1979" spans="1:13" x14ac:dyDescent="0.25">
      <c r="A1979" s="5" t="s">
        <v>141</v>
      </c>
      <c r="B1979" s="5" t="s">
        <v>15</v>
      </c>
      <c r="C1979" s="5" t="s">
        <v>34</v>
      </c>
      <c r="D1979" s="5" t="s">
        <v>30</v>
      </c>
      <c r="E1979" s="5" t="s">
        <v>24</v>
      </c>
      <c r="F1979" s="5" t="s">
        <v>25</v>
      </c>
      <c r="G1979" s="3" t="str">
        <f>VLOOKUP(D1979,[1]tab_gl_segment_4!A:D,3,FALSE)</f>
        <v>OVERTIME COST</v>
      </c>
      <c r="H1979" s="4">
        <v>158.94999999999999</v>
      </c>
      <c r="I1979" s="4">
        <v>0</v>
      </c>
      <c r="J1979" s="4">
        <v>158.94999999999999</v>
      </c>
      <c r="K1979" s="4">
        <v>0</v>
      </c>
      <c r="L1979" s="3" t="str">
        <f>VLOOKUP(F1979,[1]demo_job_tbl!A:E,4,FALSE)</f>
        <v>TRIMBLE TECH HS BUD REALLOCATION</v>
      </c>
      <c r="M1979" s="5" t="str">
        <f>VLOOKUP(F1979,[1]demo_job_tbl!A:C,3,FALSE)</f>
        <v>OR</v>
      </c>
    </row>
    <row r="1980" spans="1:13" x14ac:dyDescent="0.25">
      <c r="A1980" s="5" t="s">
        <v>141</v>
      </c>
      <c r="B1980" s="5" t="s">
        <v>15</v>
      </c>
      <c r="C1980" s="5" t="s">
        <v>35</v>
      </c>
      <c r="D1980" s="5" t="s">
        <v>30</v>
      </c>
      <c r="E1980" s="5" t="s">
        <v>24</v>
      </c>
      <c r="F1980" s="5" t="s">
        <v>25</v>
      </c>
      <c r="G1980" s="3" t="str">
        <f>VLOOKUP(D1980,[1]tab_gl_segment_4!A:D,3,FALSE)</f>
        <v>OVERTIME COST</v>
      </c>
      <c r="H1980" s="4">
        <v>21.44</v>
      </c>
      <c r="I1980" s="4">
        <v>0</v>
      </c>
      <c r="J1980" s="4">
        <v>21.44</v>
      </c>
      <c r="K1980" s="4">
        <v>0</v>
      </c>
      <c r="L1980" s="3" t="str">
        <f>VLOOKUP(F1980,[1]demo_job_tbl!A:E,4,FALSE)</f>
        <v>TRIMBLE TECH HS BUD REALLOCATION</v>
      </c>
      <c r="M1980" s="5" t="str">
        <f>VLOOKUP(F1980,[1]demo_job_tbl!A:C,3,FALSE)</f>
        <v>OR</v>
      </c>
    </row>
    <row r="1981" spans="1:13" x14ac:dyDescent="0.25">
      <c r="A1981" s="5" t="s">
        <v>141</v>
      </c>
      <c r="B1981" s="5" t="s">
        <v>15</v>
      </c>
      <c r="C1981" s="5" t="s">
        <v>36</v>
      </c>
      <c r="D1981" s="5" t="s">
        <v>30</v>
      </c>
      <c r="E1981" s="5" t="s">
        <v>24</v>
      </c>
      <c r="F1981" s="5" t="s">
        <v>25</v>
      </c>
      <c r="G1981" s="3" t="str">
        <f>VLOOKUP(D1981,[1]tab_gl_segment_4!A:D,3,FALSE)</f>
        <v>OVERTIME COST</v>
      </c>
      <c r="H1981" s="4">
        <v>7.14</v>
      </c>
      <c r="I1981" s="4">
        <v>0</v>
      </c>
      <c r="J1981" s="4">
        <v>7.14</v>
      </c>
      <c r="K1981" s="4">
        <v>0</v>
      </c>
      <c r="L1981" s="3" t="str">
        <f>VLOOKUP(F1981,[1]demo_job_tbl!A:E,4,FALSE)</f>
        <v>TRIMBLE TECH HS BUD REALLOCATION</v>
      </c>
      <c r="M1981" s="5" t="str">
        <f>VLOOKUP(F1981,[1]demo_job_tbl!A:C,3,FALSE)</f>
        <v>OR</v>
      </c>
    </row>
    <row r="1982" spans="1:13" x14ac:dyDescent="0.25">
      <c r="A1982" s="5" t="s">
        <v>141</v>
      </c>
      <c r="B1982" s="5" t="s">
        <v>15</v>
      </c>
      <c r="C1982" s="5" t="s">
        <v>37</v>
      </c>
      <c r="D1982" s="5" t="s">
        <v>30</v>
      </c>
      <c r="E1982" s="5" t="s">
        <v>24</v>
      </c>
      <c r="F1982" s="5" t="s">
        <v>25</v>
      </c>
      <c r="G1982" s="3" t="str">
        <f>VLOOKUP(D1982,[1]tab_gl_segment_4!A:D,3,FALSE)</f>
        <v>OVERTIME COST</v>
      </c>
      <c r="H1982" s="4">
        <v>75.77</v>
      </c>
      <c r="I1982" s="4">
        <v>0</v>
      </c>
      <c r="J1982" s="4">
        <v>75.77</v>
      </c>
      <c r="K1982" s="4">
        <v>0</v>
      </c>
      <c r="L1982" s="3" t="str">
        <f>VLOOKUP(F1982,[1]demo_job_tbl!A:E,4,FALSE)</f>
        <v>TRIMBLE TECH HS BUD REALLOCATION</v>
      </c>
      <c r="M1982" s="5" t="str">
        <f>VLOOKUP(F1982,[1]demo_job_tbl!A:C,3,FALSE)</f>
        <v>OR</v>
      </c>
    </row>
    <row r="1983" spans="1:13" x14ac:dyDescent="0.25">
      <c r="A1983" s="5" t="s">
        <v>141</v>
      </c>
      <c r="B1983" s="5" t="s">
        <v>15</v>
      </c>
      <c r="C1983" s="5" t="s">
        <v>38</v>
      </c>
      <c r="D1983" s="5" t="s">
        <v>30</v>
      </c>
      <c r="E1983" s="5" t="s">
        <v>24</v>
      </c>
      <c r="F1983" s="5" t="s">
        <v>25</v>
      </c>
      <c r="G1983" s="3" t="str">
        <f>VLOOKUP(D1983,[1]tab_gl_segment_4!A:D,3,FALSE)</f>
        <v>OVERTIME COST</v>
      </c>
      <c r="H1983" s="4">
        <v>5.14</v>
      </c>
      <c r="I1983" s="4">
        <v>0</v>
      </c>
      <c r="J1983" s="4">
        <v>5.14</v>
      </c>
      <c r="K1983" s="4">
        <v>0</v>
      </c>
      <c r="L1983" s="3" t="str">
        <f>VLOOKUP(F1983,[1]demo_job_tbl!A:E,4,FALSE)</f>
        <v>TRIMBLE TECH HS BUD REALLOCATION</v>
      </c>
      <c r="M1983" s="5" t="str">
        <f>VLOOKUP(F1983,[1]demo_job_tbl!A:C,3,FALSE)</f>
        <v>OR</v>
      </c>
    </row>
    <row r="1984" spans="1:13" x14ac:dyDescent="0.25">
      <c r="A1984" s="5" t="s">
        <v>141</v>
      </c>
      <c r="B1984" s="5" t="s">
        <v>15</v>
      </c>
      <c r="C1984" s="5" t="s">
        <v>150</v>
      </c>
      <c r="D1984" s="5" t="s">
        <v>151</v>
      </c>
      <c r="E1984" s="5" t="s">
        <v>24</v>
      </c>
      <c r="F1984" s="5" t="s">
        <v>25</v>
      </c>
      <c r="G1984" s="3" t="str">
        <f>VLOOKUP(D1984,[1]tab_gl_segment_4!A:D,3,FALSE)</f>
        <v>SURPLUS</v>
      </c>
      <c r="H1984" s="4">
        <v>48209.33</v>
      </c>
      <c r="I1984" s="4">
        <v>0</v>
      </c>
      <c r="J1984" s="4">
        <v>48209.33</v>
      </c>
      <c r="K1984" s="4">
        <v>0</v>
      </c>
      <c r="L1984" s="3" t="str">
        <f>VLOOKUP(F1984,[1]demo_job_tbl!A:E,4,FALSE)</f>
        <v>TRIMBLE TECH HS BUD REALLOCATION</v>
      </c>
      <c r="M1984" s="5" t="str">
        <f>VLOOKUP(F1984,[1]demo_job_tbl!A:C,3,FALSE)</f>
        <v>OR</v>
      </c>
    </row>
    <row r="1985" spans="1:13" x14ac:dyDescent="0.25">
      <c r="A1985" s="5" t="s">
        <v>141</v>
      </c>
      <c r="B1985" s="5" t="s">
        <v>15</v>
      </c>
      <c r="C1985" s="5" t="s">
        <v>39</v>
      </c>
      <c r="D1985" s="5" t="s">
        <v>17</v>
      </c>
      <c r="E1985" s="5" t="s">
        <v>24</v>
      </c>
      <c r="F1985" s="5" t="s">
        <v>25</v>
      </c>
      <c r="G1985" s="3" t="str">
        <f>VLOOKUP(D1985,[1]tab_gl_segment_4!A:D,3,FALSE)</f>
        <v>FURNITURE, FIXTURE &amp; EQUIPMENT</v>
      </c>
      <c r="H1985" s="4">
        <v>219887.59</v>
      </c>
      <c r="I1985" s="4">
        <v>0</v>
      </c>
      <c r="J1985" s="4">
        <v>219887.59</v>
      </c>
      <c r="K1985" s="4">
        <v>0</v>
      </c>
      <c r="L1985" s="3" t="str">
        <f>VLOOKUP(F1985,[1]demo_job_tbl!A:E,4,FALSE)</f>
        <v>TRIMBLE TECH HS BUD REALLOCATION</v>
      </c>
      <c r="M1985" s="5" t="str">
        <f>VLOOKUP(F1985,[1]demo_job_tbl!A:C,3,FALSE)</f>
        <v>OR</v>
      </c>
    </row>
    <row r="1986" spans="1:13" x14ac:dyDescent="0.25">
      <c r="A1986" s="5" t="s">
        <v>141</v>
      </c>
      <c r="B1986" s="5" t="s">
        <v>15</v>
      </c>
      <c r="C1986" s="5" t="s">
        <v>16</v>
      </c>
      <c r="D1986" s="5" t="s">
        <v>40</v>
      </c>
      <c r="E1986" s="5" t="s">
        <v>24</v>
      </c>
      <c r="F1986" s="5" t="s">
        <v>25</v>
      </c>
      <c r="G1986" s="3" t="str">
        <f>VLOOKUP(D1986,[1]tab_gl_segment_4!A:D,3,FALSE)</f>
        <v>A/E ALLOWANCES</v>
      </c>
      <c r="H1986" s="4">
        <v>4230</v>
      </c>
      <c r="I1986" s="4">
        <v>0</v>
      </c>
      <c r="J1986" s="4">
        <v>4230</v>
      </c>
      <c r="K1986" s="4">
        <v>0</v>
      </c>
      <c r="L1986" s="3" t="str">
        <f>VLOOKUP(F1986,[1]demo_job_tbl!A:E,4,FALSE)</f>
        <v>TRIMBLE TECH HS BUD REALLOCATION</v>
      </c>
      <c r="M1986" s="5" t="str">
        <f>VLOOKUP(F1986,[1]demo_job_tbl!A:C,3,FALSE)</f>
        <v>OR</v>
      </c>
    </row>
    <row r="1987" spans="1:13" x14ac:dyDescent="0.25">
      <c r="A1987" s="5" t="s">
        <v>141</v>
      </c>
      <c r="B1987" s="5" t="s">
        <v>15</v>
      </c>
      <c r="C1987" s="5" t="s">
        <v>16</v>
      </c>
      <c r="D1987" s="5" t="s">
        <v>41</v>
      </c>
      <c r="E1987" s="5" t="s">
        <v>24</v>
      </c>
      <c r="F1987" s="5" t="s">
        <v>25</v>
      </c>
      <c r="G1987" s="3" t="str">
        <f>VLOOKUP(D1987,[1]tab_gl_segment_4!A:D,3,FALSE)</f>
        <v>ACCESSIBILITY (RAS)</v>
      </c>
      <c r="H1987" s="4">
        <v>0</v>
      </c>
      <c r="I1987" s="4">
        <v>0</v>
      </c>
      <c r="J1987" s="4">
        <v>0</v>
      </c>
      <c r="K1987" s="4">
        <v>0</v>
      </c>
      <c r="L1987" s="3" t="str">
        <f>VLOOKUP(F1987,[1]demo_job_tbl!A:E,4,FALSE)</f>
        <v>TRIMBLE TECH HS BUD REALLOCATION</v>
      </c>
      <c r="M1987" s="5" t="str">
        <f>VLOOKUP(F1987,[1]demo_job_tbl!A:C,3,FALSE)</f>
        <v>OR</v>
      </c>
    </row>
    <row r="1988" spans="1:13" x14ac:dyDescent="0.25">
      <c r="A1988" s="5" t="s">
        <v>141</v>
      </c>
      <c r="B1988" s="5" t="s">
        <v>15</v>
      </c>
      <c r="C1988" s="5" t="s">
        <v>16</v>
      </c>
      <c r="D1988" s="5" t="s">
        <v>42</v>
      </c>
      <c r="E1988" s="5" t="s">
        <v>24</v>
      </c>
      <c r="F1988" s="5" t="s">
        <v>25</v>
      </c>
      <c r="G1988" s="3" t="str">
        <f>VLOOKUP(D1988,[1]tab_gl_segment_4!A:D,3,FALSE)</f>
        <v>ABATEMENT</v>
      </c>
      <c r="H1988" s="4">
        <v>32674.5</v>
      </c>
      <c r="I1988" s="4">
        <v>0</v>
      </c>
      <c r="J1988" s="4">
        <v>32674.5</v>
      </c>
      <c r="K1988" s="4">
        <v>0</v>
      </c>
      <c r="L1988" s="3" t="str">
        <f>VLOOKUP(F1988,[1]demo_job_tbl!A:E,4,FALSE)</f>
        <v>TRIMBLE TECH HS BUD REALLOCATION</v>
      </c>
      <c r="M1988" s="5" t="str">
        <f>VLOOKUP(F1988,[1]demo_job_tbl!A:C,3,FALSE)</f>
        <v>OR</v>
      </c>
    </row>
    <row r="1989" spans="1:13" x14ac:dyDescent="0.25">
      <c r="A1989" s="5" t="s">
        <v>141</v>
      </c>
      <c r="B1989" s="5" t="s">
        <v>15</v>
      </c>
      <c r="C1989" s="5" t="s">
        <v>16</v>
      </c>
      <c r="D1989" s="5" t="s">
        <v>43</v>
      </c>
      <c r="E1989" s="5" t="s">
        <v>24</v>
      </c>
      <c r="F1989" s="5" t="s">
        <v>25</v>
      </c>
      <c r="G1989" s="3" t="str">
        <f>VLOOKUP(D1989,[1]tab_gl_segment_4!A:D,3,FALSE)</f>
        <v>DESIGN SERVICES</v>
      </c>
      <c r="H1989" s="4">
        <v>134244.24</v>
      </c>
      <c r="I1989" s="4">
        <v>0</v>
      </c>
      <c r="J1989" s="4">
        <v>134244.24</v>
      </c>
      <c r="K1989" s="4">
        <v>0</v>
      </c>
      <c r="L1989" s="3" t="str">
        <f>VLOOKUP(F1989,[1]demo_job_tbl!A:E,4,FALSE)</f>
        <v>TRIMBLE TECH HS BUD REALLOCATION</v>
      </c>
      <c r="M1989" s="5" t="str">
        <f>VLOOKUP(F1989,[1]demo_job_tbl!A:C,3,FALSE)</f>
        <v>OR</v>
      </c>
    </row>
    <row r="1990" spans="1:13" x14ac:dyDescent="0.25">
      <c r="A1990" s="5" t="s">
        <v>141</v>
      </c>
      <c r="B1990" s="5" t="s">
        <v>15</v>
      </c>
      <c r="C1990" s="5" t="s">
        <v>16</v>
      </c>
      <c r="D1990" s="5" t="s">
        <v>44</v>
      </c>
      <c r="E1990" s="5" t="s">
        <v>24</v>
      </c>
      <c r="F1990" s="5" t="s">
        <v>25</v>
      </c>
      <c r="G1990" s="3" t="str">
        <f>VLOOKUP(D1990,[1]tab_gl_segment_4!A:D,3,FALSE)</f>
        <v>CONSTRUCTION COST BUDGET</v>
      </c>
      <c r="H1990" s="4">
        <v>1365701</v>
      </c>
      <c r="I1990" s="4">
        <v>0</v>
      </c>
      <c r="J1990" s="4">
        <v>1365701</v>
      </c>
      <c r="K1990" s="4">
        <v>0</v>
      </c>
      <c r="L1990" s="3" t="str">
        <f>VLOOKUP(F1990,[1]demo_job_tbl!A:E,4,FALSE)</f>
        <v>TRIMBLE TECH HS BUD REALLOCATION</v>
      </c>
      <c r="M1990" s="5" t="str">
        <f>VLOOKUP(F1990,[1]demo_job_tbl!A:C,3,FALSE)</f>
        <v>OR</v>
      </c>
    </row>
    <row r="1991" spans="1:13" x14ac:dyDescent="0.25">
      <c r="A1991" s="5" t="s">
        <v>141</v>
      </c>
      <c r="B1991" s="5" t="s">
        <v>15</v>
      </c>
      <c r="C1991" s="5" t="s">
        <v>16</v>
      </c>
      <c r="D1991" s="5" t="s">
        <v>45</v>
      </c>
      <c r="E1991" s="5" t="s">
        <v>24</v>
      </c>
      <c r="F1991" s="5" t="s">
        <v>25</v>
      </c>
      <c r="G1991" s="3" t="str">
        <f>VLOOKUP(D1991,[1]tab_gl_segment_4!A:D,3,FALSE)</f>
        <v>IN CONTRACT CONSTRUC ALLOWANCE</v>
      </c>
      <c r="H1991" s="4">
        <v>135736.95000000001</v>
      </c>
      <c r="I1991" s="4">
        <v>0</v>
      </c>
      <c r="J1991" s="4">
        <v>135736.95000000001</v>
      </c>
      <c r="K1991" s="4">
        <v>0</v>
      </c>
      <c r="L1991" s="3" t="str">
        <f>VLOOKUP(F1991,[1]demo_job_tbl!A:E,4,FALSE)</f>
        <v>TRIMBLE TECH HS BUD REALLOCATION</v>
      </c>
      <c r="M1991" s="5" t="str">
        <f>VLOOKUP(F1991,[1]demo_job_tbl!A:C,3,FALSE)</f>
        <v>OR</v>
      </c>
    </row>
    <row r="1992" spans="1:13" x14ac:dyDescent="0.25">
      <c r="A1992" s="5" t="s">
        <v>141</v>
      </c>
      <c r="B1992" s="5" t="s">
        <v>15</v>
      </c>
      <c r="C1992" s="5" t="s">
        <v>16</v>
      </c>
      <c r="D1992" s="5" t="s">
        <v>159</v>
      </c>
      <c r="E1992" s="5" t="s">
        <v>24</v>
      </c>
      <c r="F1992" s="5" t="s">
        <v>25</v>
      </c>
      <c r="G1992" s="3" t="str">
        <f>VLOOKUP(D1992,[1]tab_gl_segment_4!A:D,3,FALSE)</f>
        <v>OUTSIDE CONTRACT CONST ALLOWAN</v>
      </c>
      <c r="H1992" s="4">
        <v>0</v>
      </c>
      <c r="I1992" s="4">
        <v>0</v>
      </c>
      <c r="J1992" s="4">
        <v>0</v>
      </c>
      <c r="K1992" s="4">
        <v>0</v>
      </c>
      <c r="L1992" s="3" t="str">
        <f>VLOOKUP(F1992,[1]demo_job_tbl!A:E,4,FALSE)</f>
        <v>TRIMBLE TECH HS BUD REALLOCATION</v>
      </c>
      <c r="M1992" s="5" t="str">
        <f>VLOOKUP(F1992,[1]demo_job_tbl!A:C,3,FALSE)</f>
        <v>OR</v>
      </c>
    </row>
    <row r="1993" spans="1:13" x14ac:dyDescent="0.25">
      <c r="A1993" s="5" t="s">
        <v>141</v>
      </c>
      <c r="B1993" s="5" t="s">
        <v>15</v>
      </c>
      <c r="C1993" s="5" t="s">
        <v>16</v>
      </c>
      <c r="D1993" s="5" t="s">
        <v>17</v>
      </c>
      <c r="E1993" s="5" t="s">
        <v>24</v>
      </c>
      <c r="F1993" s="5" t="s">
        <v>25</v>
      </c>
      <c r="G1993" s="3" t="str">
        <f>VLOOKUP(D1993,[1]tab_gl_segment_4!A:D,3,FALSE)</f>
        <v>FURNITURE, FIXTURE &amp; EQUIPMENT</v>
      </c>
      <c r="H1993" s="4">
        <v>0</v>
      </c>
      <c r="I1993" s="4">
        <v>0</v>
      </c>
      <c r="J1993" s="4">
        <v>0</v>
      </c>
      <c r="K1993" s="4">
        <v>0</v>
      </c>
      <c r="L1993" s="3" t="str">
        <f>VLOOKUP(F1993,[1]demo_job_tbl!A:E,4,FALSE)</f>
        <v>TRIMBLE TECH HS BUD REALLOCATION</v>
      </c>
      <c r="M1993" s="5" t="str">
        <f>VLOOKUP(F1993,[1]demo_job_tbl!A:C,3,FALSE)</f>
        <v>OR</v>
      </c>
    </row>
    <row r="1994" spans="1:13" x14ac:dyDescent="0.25">
      <c r="A1994" s="5" t="s">
        <v>141</v>
      </c>
      <c r="B1994" s="5" t="s">
        <v>15</v>
      </c>
      <c r="C1994" s="5" t="s">
        <v>16</v>
      </c>
      <c r="D1994" s="5" t="s">
        <v>152</v>
      </c>
      <c r="E1994" s="5" t="s">
        <v>24</v>
      </c>
      <c r="F1994" s="5" t="s">
        <v>25</v>
      </c>
      <c r="G1994" s="3" t="str">
        <f>VLOOKUP(D1994,[1]tab_gl_segment_4!A:D,3,FALSE)</f>
        <v>CONSTRUCT ESCALATION ALLOWANCE</v>
      </c>
      <c r="H1994" s="4">
        <v>0</v>
      </c>
      <c r="I1994" s="4">
        <v>0</v>
      </c>
      <c r="J1994" s="4">
        <v>0</v>
      </c>
      <c r="K1994" s="4">
        <v>0</v>
      </c>
      <c r="L1994" s="3" t="str">
        <f>VLOOKUP(F1994,[1]demo_job_tbl!A:E,4,FALSE)</f>
        <v>TRIMBLE TECH HS BUD REALLOCATION</v>
      </c>
      <c r="M1994" s="5" t="str">
        <f>VLOOKUP(F1994,[1]demo_job_tbl!A:C,3,FALSE)</f>
        <v>OR</v>
      </c>
    </row>
    <row r="1995" spans="1:13" x14ac:dyDescent="0.25">
      <c r="A1995" s="5" t="s">
        <v>141</v>
      </c>
      <c r="B1995" s="5" t="s">
        <v>15</v>
      </c>
      <c r="C1995" s="5" t="s">
        <v>16</v>
      </c>
      <c r="D1995" s="5" t="s">
        <v>46</v>
      </c>
      <c r="E1995" s="5" t="s">
        <v>24</v>
      </c>
      <c r="F1995" s="5" t="s">
        <v>25</v>
      </c>
      <c r="G1995" s="3" t="str">
        <f>VLOOKUP(D1995,[1]tab_gl_segment_4!A:D,3,FALSE)</f>
        <v>PROGRAM MANAGEMENT</v>
      </c>
      <c r="H1995" s="4">
        <v>0</v>
      </c>
      <c r="I1995" s="4">
        <v>0</v>
      </c>
      <c r="J1995" s="4">
        <v>0</v>
      </c>
      <c r="K1995" s="4">
        <v>0</v>
      </c>
      <c r="L1995" s="3" t="str">
        <f>VLOOKUP(F1995,[1]demo_job_tbl!A:E,4,FALSE)</f>
        <v>TRIMBLE TECH HS BUD REALLOCATION</v>
      </c>
      <c r="M1995" s="5" t="str">
        <f>VLOOKUP(F1995,[1]demo_job_tbl!A:C,3,FALSE)</f>
        <v>OR</v>
      </c>
    </row>
    <row r="1996" spans="1:13" x14ac:dyDescent="0.25">
      <c r="A1996" s="5" t="s">
        <v>141</v>
      </c>
      <c r="B1996" s="5" t="s">
        <v>15</v>
      </c>
      <c r="C1996" s="5" t="s">
        <v>16</v>
      </c>
      <c r="D1996" s="5" t="s">
        <v>48</v>
      </c>
      <c r="E1996" s="5" t="s">
        <v>24</v>
      </c>
      <c r="F1996" s="5" t="s">
        <v>25</v>
      </c>
      <c r="G1996" s="3" t="str">
        <f>VLOOKUP(D1996,[1]tab_gl_segment_4!A:D,3,FALSE)</f>
        <v>JOC CONTINGENCY</v>
      </c>
      <c r="H1996" s="4">
        <v>0</v>
      </c>
      <c r="I1996" s="4">
        <v>0</v>
      </c>
      <c r="J1996" s="4">
        <v>0</v>
      </c>
      <c r="K1996" s="4">
        <v>0</v>
      </c>
      <c r="L1996" s="3" t="str">
        <f>VLOOKUP(F1996,[1]demo_job_tbl!A:E,4,FALSE)</f>
        <v>TRIMBLE TECH HS BUD REALLOCATION</v>
      </c>
      <c r="M1996" s="5" t="str">
        <f>VLOOKUP(F1996,[1]demo_job_tbl!A:C,3,FALSE)</f>
        <v>OR</v>
      </c>
    </row>
    <row r="1997" spans="1:13" x14ac:dyDescent="0.25">
      <c r="A1997" s="5" t="s">
        <v>141</v>
      </c>
      <c r="B1997" s="5" t="s">
        <v>15</v>
      </c>
      <c r="C1997" s="5" t="s">
        <v>16</v>
      </c>
      <c r="D1997" s="5" t="s">
        <v>49</v>
      </c>
      <c r="E1997" s="5" t="s">
        <v>24</v>
      </c>
      <c r="F1997" s="5" t="s">
        <v>25</v>
      </c>
      <c r="G1997" s="3" t="str">
        <f>VLOOKUP(D1997,[1]tab_gl_segment_4!A:D,3,FALSE)</f>
        <v>COMMISSIONING</v>
      </c>
      <c r="H1997" s="4">
        <v>0</v>
      </c>
      <c r="I1997" s="4">
        <v>0</v>
      </c>
      <c r="J1997" s="4">
        <v>0</v>
      </c>
      <c r="K1997" s="4">
        <v>0</v>
      </c>
      <c r="L1997" s="3" t="str">
        <f>VLOOKUP(F1997,[1]demo_job_tbl!A:E,4,FALSE)</f>
        <v>TRIMBLE TECH HS BUD REALLOCATION</v>
      </c>
      <c r="M1997" s="5" t="str">
        <f>VLOOKUP(F1997,[1]demo_job_tbl!A:C,3,FALSE)</f>
        <v>OR</v>
      </c>
    </row>
    <row r="1998" spans="1:13" x14ac:dyDescent="0.25">
      <c r="A1998" s="5" t="s">
        <v>141</v>
      </c>
      <c r="B1998" s="5" t="s">
        <v>15</v>
      </c>
      <c r="C1998" s="5" t="s">
        <v>16</v>
      </c>
      <c r="D1998" s="5" t="s">
        <v>50</v>
      </c>
      <c r="E1998" s="5" t="s">
        <v>24</v>
      </c>
      <c r="F1998" s="5" t="s">
        <v>25</v>
      </c>
      <c r="G1998" s="3" t="str">
        <f>VLOOKUP(D1998,[1]tab_gl_segment_4!A:D,3,FALSE)</f>
        <v>GEOTECH</v>
      </c>
      <c r="H1998" s="4">
        <v>0</v>
      </c>
      <c r="I1998" s="4">
        <v>0</v>
      </c>
      <c r="J1998" s="4">
        <v>0</v>
      </c>
      <c r="K1998" s="4">
        <v>0</v>
      </c>
      <c r="L1998" s="3" t="str">
        <f>VLOOKUP(F1998,[1]demo_job_tbl!A:E,4,FALSE)</f>
        <v>TRIMBLE TECH HS BUD REALLOCATION</v>
      </c>
      <c r="M1998" s="5" t="str">
        <f>VLOOKUP(F1998,[1]demo_job_tbl!A:C,3,FALSE)</f>
        <v>OR</v>
      </c>
    </row>
    <row r="1999" spans="1:13" x14ac:dyDescent="0.25">
      <c r="A1999" s="5" t="s">
        <v>141</v>
      </c>
      <c r="B1999" s="5" t="s">
        <v>15</v>
      </c>
      <c r="C1999" s="5" t="s">
        <v>16</v>
      </c>
      <c r="D1999" s="5" t="s">
        <v>51</v>
      </c>
      <c r="E1999" s="5" t="s">
        <v>24</v>
      </c>
      <c r="F1999" s="5" t="s">
        <v>25</v>
      </c>
      <c r="G1999" s="3" t="str">
        <f>VLOOKUP(D1999,[1]tab_gl_segment_4!A:D,3,FALSE)</f>
        <v>HAZMAT CONSULTING</v>
      </c>
      <c r="H1999" s="4">
        <v>13597.95</v>
      </c>
      <c r="I1999" s="4">
        <v>0</v>
      </c>
      <c r="J1999" s="4">
        <v>13597.95</v>
      </c>
      <c r="K1999" s="4">
        <v>0</v>
      </c>
      <c r="L1999" s="3" t="str">
        <f>VLOOKUP(F1999,[1]demo_job_tbl!A:E,4,FALSE)</f>
        <v>TRIMBLE TECH HS BUD REALLOCATION</v>
      </c>
      <c r="M1999" s="5" t="str">
        <f>VLOOKUP(F1999,[1]demo_job_tbl!A:C,3,FALSE)</f>
        <v>OR</v>
      </c>
    </row>
    <row r="2000" spans="1:13" x14ac:dyDescent="0.25">
      <c r="A2000" s="5" t="s">
        <v>141</v>
      </c>
      <c r="B2000" s="5" t="s">
        <v>15</v>
      </c>
      <c r="C2000" s="5" t="s">
        <v>16</v>
      </c>
      <c r="D2000" s="5" t="s">
        <v>52</v>
      </c>
      <c r="E2000" s="5" t="s">
        <v>24</v>
      </c>
      <c r="F2000" s="5" t="s">
        <v>25</v>
      </c>
      <c r="G2000" s="3" t="str">
        <f>VLOOKUP(D2000,[1]tab_gl_segment_4!A:D,3,FALSE)</f>
        <v>CONTINGENCY HOLDING ACCT</v>
      </c>
      <c r="H2000" s="4">
        <v>0</v>
      </c>
      <c r="I2000" s="4">
        <v>0</v>
      </c>
      <c r="J2000" s="4">
        <v>0</v>
      </c>
      <c r="K2000" s="4">
        <v>0</v>
      </c>
      <c r="L2000" s="3" t="str">
        <f>VLOOKUP(F2000,[1]demo_job_tbl!A:E,4,FALSE)</f>
        <v>TRIMBLE TECH HS BUD REALLOCATION</v>
      </c>
      <c r="M2000" s="5" t="str">
        <f>VLOOKUP(F2000,[1]demo_job_tbl!A:C,3,FALSE)</f>
        <v>OR</v>
      </c>
    </row>
    <row r="2001" spans="1:13" x14ac:dyDescent="0.25">
      <c r="A2001" s="5" t="s">
        <v>141</v>
      </c>
      <c r="B2001" s="5" t="s">
        <v>15</v>
      </c>
      <c r="C2001" s="5" t="s">
        <v>16</v>
      </c>
      <c r="D2001" s="5" t="s">
        <v>53</v>
      </c>
      <c r="E2001" s="5" t="s">
        <v>24</v>
      </c>
      <c r="F2001" s="5" t="s">
        <v>25</v>
      </c>
      <c r="G2001" s="3" t="str">
        <f>VLOOKUP(D2001,[1]tab_gl_segment_4!A:D,3,FALSE)</f>
        <v>ABATEMENT CONTINGENCY (HZMT)</v>
      </c>
      <c r="H2001" s="4">
        <v>0</v>
      </c>
      <c r="I2001" s="4">
        <v>0</v>
      </c>
      <c r="J2001" s="4">
        <v>0</v>
      </c>
      <c r="K2001" s="4">
        <v>0</v>
      </c>
      <c r="L2001" s="3" t="str">
        <f>VLOOKUP(F2001,[1]demo_job_tbl!A:E,4,FALSE)</f>
        <v>TRIMBLE TECH HS BUD REALLOCATION</v>
      </c>
      <c r="M2001" s="5" t="str">
        <f>VLOOKUP(F2001,[1]demo_job_tbl!A:C,3,FALSE)</f>
        <v>OR</v>
      </c>
    </row>
    <row r="2002" spans="1:13" x14ac:dyDescent="0.25">
      <c r="A2002" s="5" t="s">
        <v>141</v>
      </c>
      <c r="B2002" s="5" t="s">
        <v>15</v>
      </c>
      <c r="C2002" s="5" t="s">
        <v>16</v>
      </c>
      <c r="D2002" s="5" t="s">
        <v>54</v>
      </c>
      <c r="E2002" s="5" t="s">
        <v>24</v>
      </c>
      <c r="F2002" s="5" t="s">
        <v>25</v>
      </c>
      <c r="G2002" s="3" t="str">
        <f>VLOOKUP(D2002,[1]tab_gl_segment_4!A:D,3,FALSE)</f>
        <v>JOB ORDER CONTRACT</v>
      </c>
      <c r="H2002" s="4">
        <v>0</v>
      </c>
      <c r="I2002" s="4">
        <v>0</v>
      </c>
      <c r="J2002" s="4">
        <v>0</v>
      </c>
      <c r="K2002" s="4">
        <v>0</v>
      </c>
      <c r="L2002" s="3" t="str">
        <f>VLOOKUP(F2002,[1]demo_job_tbl!A:E,4,FALSE)</f>
        <v>TRIMBLE TECH HS BUD REALLOCATION</v>
      </c>
      <c r="M2002" s="5" t="str">
        <f>VLOOKUP(F2002,[1]demo_job_tbl!A:C,3,FALSE)</f>
        <v>OR</v>
      </c>
    </row>
    <row r="2003" spans="1:13" x14ac:dyDescent="0.25">
      <c r="A2003" s="5" t="s">
        <v>141</v>
      </c>
      <c r="B2003" s="5" t="s">
        <v>15</v>
      </c>
      <c r="C2003" s="5" t="s">
        <v>16</v>
      </c>
      <c r="D2003" s="5" t="s">
        <v>55</v>
      </c>
      <c r="E2003" s="5" t="s">
        <v>24</v>
      </c>
      <c r="F2003" s="5" t="s">
        <v>25</v>
      </c>
      <c r="G2003" s="3" t="str">
        <f>VLOOKUP(D2003,[1]tab_gl_segment_4!A:D,3,FALSE)</f>
        <v>MOVING</v>
      </c>
      <c r="H2003" s="4">
        <v>31392</v>
      </c>
      <c r="I2003" s="4">
        <v>0</v>
      </c>
      <c r="J2003" s="4">
        <v>14517</v>
      </c>
      <c r="K2003" s="4">
        <v>16875</v>
      </c>
      <c r="L2003" s="3" t="str">
        <f>VLOOKUP(F2003,[1]demo_job_tbl!A:E,4,FALSE)</f>
        <v>TRIMBLE TECH HS BUD REALLOCATION</v>
      </c>
      <c r="M2003" s="5" t="str">
        <f>VLOOKUP(F2003,[1]demo_job_tbl!A:C,3,FALSE)</f>
        <v>OR</v>
      </c>
    </row>
    <row r="2004" spans="1:13" x14ac:dyDescent="0.25">
      <c r="A2004" s="5" t="s">
        <v>141</v>
      </c>
      <c r="B2004" s="5" t="s">
        <v>15</v>
      </c>
      <c r="C2004" s="5" t="s">
        <v>16</v>
      </c>
      <c r="D2004" s="5" t="s">
        <v>56</v>
      </c>
      <c r="E2004" s="5" t="s">
        <v>24</v>
      </c>
      <c r="F2004" s="5" t="s">
        <v>25</v>
      </c>
      <c r="G2004" s="3" t="str">
        <f>VLOOKUP(D2004,[1]tab_gl_segment_4!A:D,3,FALSE)</f>
        <v>MATERIAL TESTING</v>
      </c>
      <c r="H2004" s="4">
        <v>0</v>
      </c>
      <c r="I2004" s="4">
        <v>0</v>
      </c>
      <c r="J2004" s="4">
        <v>0</v>
      </c>
      <c r="K2004" s="4">
        <v>0</v>
      </c>
      <c r="L2004" s="3" t="str">
        <f>VLOOKUP(F2004,[1]demo_job_tbl!A:E,4,FALSE)</f>
        <v>TRIMBLE TECH HS BUD REALLOCATION</v>
      </c>
      <c r="M2004" s="5" t="str">
        <f>VLOOKUP(F2004,[1]demo_job_tbl!A:C,3,FALSE)</f>
        <v>OR</v>
      </c>
    </row>
    <row r="2005" spans="1:13" x14ac:dyDescent="0.25">
      <c r="A2005" s="5" t="s">
        <v>141</v>
      </c>
      <c r="B2005" s="5" t="s">
        <v>15</v>
      </c>
      <c r="C2005" s="5" t="s">
        <v>16</v>
      </c>
      <c r="D2005" s="5" t="s">
        <v>57</v>
      </c>
      <c r="E2005" s="5" t="s">
        <v>24</v>
      </c>
      <c r="F2005" s="5" t="s">
        <v>25</v>
      </c>
      <c r="G2005" s="3" t="str">
        <f>VLOOKUP(D2005,[1]tab_gl_segment_4!A:D,3,FALSE)</f>
        <v>A/E REIMBURSABLES</v>
      </c>
      <c r="H2005" s="4">
        <v>0</v>
      </c>
      <c r="I2005" s="4">
        <v>0</v>
      </c>
      <c r="J2005" s="4">
        <v>0</v>
      </c>
      <c r="K2005" s="4">
        <v>0</v>
      </c>
      <c r="L2005" s="3" t="str">
        <f>VLOOKUP(F2005,[1]demo_job_tbl!A:E,4,FALSE)</f>
        <v>TRIMBLE TECH HS BUD REALLOCATION</v>
      </c>
      <c r="M2005" s="5" t="str">
        <f>VLOOKUP(F2005,[1]demo_job_tbl!A:C,3,FALSE)</f>
        <v>OR</v>
      </c>
    </row>
    <row r="2006" spans="1:13" x14ac:dyDescent="0.25">
      <c r="A2006" s="5" t="s">
        <v>141</v>
      </c>
      <c r="B2006" s="5" t="s">
        <v>15</v>
      </c>
      <c r="C2006" s="5" t="s">
        <v>16</v>
      </c>
      <c r="D2006" s="5" t="s">
        <v>58</v>
      </c>
      <c r="E2006" s="5" t="s">
        <v>24</v>
      </c>
      <c r="F2006" s="5" t="s">
        <v>25</v>
      </c>
      <c r="G2006" s="3" t="str">
        <f>VLOOKUP(D2006,[1]tab_gl_segment_4!A:D,3,FALSE)</f>
        <v>ROOF CONSULTING</v>
      </c>
      <c r="H2006" s="4">
        <v>0</v>
      </c>
      <c r="I2006" s="4">
        <v>0</v>
      </c>
      <c r="J2006" s="4">
        <v>0</v>
      </c>
      <c r="K2006" s="4">
        <v>0</v>
      </c>
      <c r="L2006" s="3" t="str">
        <f>VLOOKUP(F2006,[1]demo_job_tbl!A:E,4,FALSE)</f>
        <v>TRIMBLE TECH HS BUD REALLOCATION</v>
      </c>
      <c r="M2006" s="5" t="str">
        <f>VLOOKUP(F2006,[1]demo_job_tbl!A:C,3,FALSE)</f>
        <v>OR</v>
      </c>
    </row>
    <row r="2007" spans="1:13" x14ac:dyDescent="0.25">
      <c r="A2007" s="5" t="s">
        <v>141</v>
      </c>
      <c r="B2007" s="5" t="s">
        <v>15</v>
      </c>
      <c r="C2007" s="5" t="s">
        <v>16</v>
      </c>
      <c r="D2007" s="5" t="s">
        <v>59</v>
      </c>
      <c r="E2007" s="5" t="s">
        <v>24</v>
      </c>
      <c r="F2007" s="5" t="s">
        <v>25</v>
      </c>
      <c r="G2007" s="3" t="str">
        <f>VLOOKUP(D2007,[1]tab_gl_segment_4!A:D,3,FALSE)</f>
        <v>PERMIT/FEE REIMBURSEMENT</v>
      </c>
      <c r="H2007" s="4">
        <v>0</v>
      </c>
      <c r="I2007" s="4">
        <v>0</v>
      </c>
      <c r="J2007" s="4">
        <v>0</v>
      </c>
      <c r="K2007" s="4">
        <v>0</v>
      </c>
      <c r="L2007" s="3" t="str">
        <f>VLOOKUP(F2007,[1]demo_job_tbl!A:E,4,FALSE)</f>
        <v>TRIMBLE TECH HS BUD REALLOCATION</v>
      </c>
      <c r="M2007" s="5" t="str">
        <f>VLOOKUP(F2007,[1]demo_job_tbl!A:C,3,FALSE)</f>
        <v>OR</v>
      </c>
    </row>
    <row r="2008" spans="1:13" x14ac:dyDescent="0.25">
      <c r="A2008" s="5" t="s">
        <v>141</v>
      </c>
      <c r="B2008" s="5" t="s">
        <v>15</v>
      </c>
      <c r="C2008" s="5" t="s">
        <v>16</v>
      </c>
      <c r="D2008" s="5" t="s">
        <v>146</v>
      </c>
      <c r="E2008" s="5" t="s">
        <v>24</v>
      </c>
      <c r="F2008" s="5" t="s">
        <v>25</v>
      </c>
      <c r="G2008" s="3" t="str">
        <f>VLOOKUP(D2008,[1]tab_gl_segment_4!A:D,3,FALSE)</f>
        <v>OR REIMUBRUSEMENTS</v>
      </c>
      <c r="H2008" s="4">
        <v>0</v>
      </c>
      <c r="I2008" s="4">
        <v>0</v>
      </c>
      <c r="J2008" s="4">
        <v>0</v>
      </c>
      <c r="K2008" s="4">
        <v>0</v>
      </c>
      <c r="L2008" s="3" t="str">
        <f>VLOOKUP(F2008,[1]demo_job_tbl!A:E,4,FALSE)</f>
        <v>TRIMBLE TECH HS BUD REALLOCATION</v>
      </c>
      <c r="M2008" s="5" t="str">
        <f>VLOOKUP(F2008,[1]demo_job_tbl!A:C,3,FALSE)</f>
        <v>OR</v>
      </c>
    </row>
    <row r="2009" spans="1:13" x14ac:dyDescent="0.25">
      <c r="A2009" s="5" t="s">
        <v>141</v>
      </c>
      <c r="B2009" s="5" t="s">
        <v>15</v>
      </c>
      <c r="C2009" s="5" t="s">
        <v>16</v>
      </c>
      <c r="D2009" s="5" t="s">
        <v>60</v>
      </c>
      <c r="E2009" s="5" t="s">
        <v>24</v>
      </c>
      <c r="F2009" s="5" t="s">
        <v>25</v>
      </c>
      <c r="G2009" s="3" t="str">
        <f>VLOOKUP(D2009,[1]tab_gl_segment_4!A:D,3,FALSE)</f>
        <v>SURVEYING</v>
      </c>
      <c r="H2009" s="4">
        <v>0</v>
      </c>
      <c r="I2009" s="4">
        <v>0</v>
      </c>
      <c r="J2009" s="4">
        <v>0</v>
      </c>
      <c r="K2009" s="4">
        <v>0</v>
      </c>
      <c r="L2009" s="3" t="str">
        <f>VLOOKUP(F2009,[1]demo_job_tbl!A:E,4,FALSE)</f>
        <v>TRIMBLE TECH HS BUD REALLOCATION</v>
      </c>
      <c r="M2009" s="5" t="str">
        <f>VLOOKUP(F2009,[1]demo_job_tbl!A:C,3,FALSE)</f>
        <v>OR</v>
      </c>
    </row>
    <row r="2010" spans="1:13" x14ac:dyDescent="0.25">
      <c r="A2010" s="5" t="s">
        <v>141</v>
      </c>
      <c r="B2010" s="5" t="s">
        <v>15</v>
      </c>
      <c r="C2010" s="5" t="s">
        <v>16</v>
      </c>
      <c r="D2010" s="5" t="s">
        <v>62</v>
      </c>
      <c r="E2010" s="5" t="s">
        <v>24</v>
      </c>
      <c r="F2010" s="5" t="s">
        <v>25</v>
      </c>
      <c r="G2010" s="3" t="str">
        <f>VLOOKUP(D2010,[1]tab_gl_segment_4!A:D,3,FALSE)</f>
        <v>TEST &amp; BALANCE</v>
      </c>
      <c r="H2010" s="4">
        <v>0</v>
      </c>
      <c r="I2010" s="4">
        <v>0</v>
      </c>
      <c r="J2010" s="4">
        <v>0</v>
      </c>
      <c r="K2010" s="4">
        <v>0</v>
      </c>
      <c r="L2010" s="3" t="str">
        <f>VLOOKUP(F2010,[1]demo_job_tbl!A:E,4,FALSE)</f>
        <v>TRIMBLE TECH HS BUD REALLOCATION</v>
      </c>
      <c r="M2010" s="5" t="str">
        <f>VLOOKUP(F2010,[1]demo_job_tbl!A:C,3,FALSE)</f>
        <v>OR</v>
      </c>
    </row>
    <row r="2011" spans="1:13" x14ac:dyDescent="0.25">
      <c r="A2011" s="5" t="s">
        <v>141</v>
      </c>
      <c r="B2011" s="5" t="s">
        <v>15</v>
      </c>
      <c r="C2011" s="5" t="s">
        <v>16</v>
      </c>
      <c r="D2011" s="5" t="s">
        <v>147</v>
      </c>
      <c r="E2011" s="5" t="s">
        <v>24</v>
      </c>
      <c r="F2011" s="5" t="s">
        <v>25</v>
      </c>
      <c r="G2011" s="3" t="str">
        <f>VLOOKUP(D2011,[1]tab_gl_segment_4!A:D,3,FALSE)</f>
        <v>UTILITY COSTS-CONSTRUCTION</v>
      </c>
      <c r="H2011" s="4">
        <v>0</v>
      </c>
      <c r="I2011" s="4">
        <v>0</v>
      </c>
      <c r="J2011" s="4">
        <v>0</v>
      </c>
      <c r="K2011" s="4">
        <v>0</v>
      </c>
      <c r="L2011" s="3" t="str">
        <f>VLOOKUP(F2011,[1]demo_job_tbl!A:E,4,FALSE)</f>
        <v>TRIMBLE TECH HS BUD REALLOCATION</v>
      </c>
      <c r="M2011" s="5" t="str">
        <f>VLOOKUP(F2011,[1]demo_job_tbl!A:C,3,FALSE)</f>
        <v>OR</v>
      </c>
    </row>
    <row r="2012" spans="1:13" x14ac:dyDescent="0.25">
      <c r="A2012" s="5" t="s">
        <v>141</v>
      </c>
      <c r="B2012" s="5" t="s">
        <v>15</v>
      </c>
      <c r="C2012" s="5" t="s">
        <v>72</v>
      </c>
      <c r="D2012" s="5" t="s">
        <v>17</v>
      </c>
      <c r="E2012" s="5" t="s">
        <v>24</v>
      </c>
      <c r="F2012" s="5" t="s">
        <v>25</v>
      </c>
      <c r="G2012" s="3" t="str">
        <f>VLOOKUP(D2012,[1]tab_gl_segment_4!A:D,3,FALSE)</f>
        <v>FURNITURE, FIXTURE &amp; EQUIPMENT</v>
      </c>
      <c r="H2012" s="4">
        <v>0</v>
      </c>
      <c r="I2012" s="4">
        <v>0</v>
      </c>
      <c r="J2012" s="4">
        <v>0</v>
      </c>
      <c r="K2012" s="4">
        <v>0</v>
      </c>
      <c r="L2012" s="3" t="str">
        <f>VLOOKUP(F2012,[1]demo_job_tbl!A:E,4,FALSE)</f>
        <v>TRIMBLE TECH HS BUD REALLOCATION</v>
      </c>
      <c r="M2012" s="5" t="str">
        <f>VLOOKUP(F2012,[1]demo_job_tbl!A:C,3,FALSE)</f>
        <v>OR</v>
      </c>
    </row>
    <row r="2013" spans="1:13" x14ac:dyDescent="0.25">
      <c r="A2013" s="5" t="s">
        <v>141</v>
      </c>
      <c r="B2013" s="5" t="s">
        <v>28</v>
      </c>
      <c r="C2013" s="5" t="s">
        <v>16</v>
      </c>
      <c r="D2013" s="5" t="s">
        <v>40</v>
      </c>
      <c r="E2013" s="5" t="s">
        <v>24</v>
      </c>
      <c r="F2013" s="5" t="s">
        <v>199</v>
      </c>
      <c r="G2013" s="3" t="str">
        <f>VLOOKUP(D2013,[1]tab_gl_segment_4!A:D,3,FALSE)</f>
        <v>A/E ALLOWANCES</v>
      </c>
      <c r="H2013" s="4">
        <v>0</v>
      </c>
      <c r="I2013" s="4">
        <v>0</v>
      </c>
      <c r="J2013" s="4">
        <v>0</v>
      </c>
      <c r="K2013" s="4">
        <v>0</v>
      </c>
      <c r="L2013" s="3" t="str">
        <f>VLOOKUP(F2013,[1]demo_job_tbl!A:E,4,FALSE)</f>
        <v>TRIMBLE TECH MARQUEE</v>
      </c>
      <c r="M2013" s="5" t="str">
        <f>VLOOKUP(F2013,[1]demo_job_tbl!A:C,3,FALSE)</f>
        <v>OR</v>
      </c>
    </row>
    <row r="2014" spans="1:13" x14ac:dyDescent="0.25">
      <c r="A2014" s="5" t="s">
        <v>141</v>
      </c>
      <c r="B2014" s="5" t="s">
        <v>15</v>
      </c>
      <c r="C2014" s="5" t="s">
        <v>16</v>
      </c>
      <c r="D2014" s="5" t="s">
        <v>40</v>
      </c>
      <c r="E2014" s="5" t="s">
        <v>24</v>
      </c>
      <c r="F2014" s="5" t="s">
        <v>199</v>
      </c>
      <c r="G2014" s="3" t="str">
        <f>VLOOKUP(D2014,[1]tab_gl_segment_4!A:D,3,FALSE)</f>
        <v>A/E ALLOWANCES</v>
      </c>
      <c r="H2014" s="4">
        <v>3150</v>
      </c>
      <c r="I2014" s="4">
        <v>0</v>
      </c>
      <c r="J2014" s="4">
        <v>3150</v>
      </c>
      <c r="K2014" s="4">
        <v>0</v>
      </c>
      <c r="L2014" s="3" t="str">
        <f>VLOOKUP(F2014,[1]demo_job_tbl!A:E,4,FALSE)</f>
        <v>TRIMBLE TECH MARQUEE</v>
      </c>
      <c r="M2014" s="5" t="str">
        <f>VLOOKUP(F2014,[1]demo_job_tbl!A:C,3,FALSE)</f>
        <v>OR</v>
      </c>
    </row>
    <row r="2015" spans="1:13" x14ac:dyDescent="0.25">
      <c r="A2015" s="5" t="s">
        <v>141</v>
      </c>
      <c r="B2015" s="5" t="s">
        <v>15</v>
      </c>
      <c r="C2015" s="5" t="s">
        <v>16</v>
      </c>
      <c r="D2015" s="5" t="s">
        <v>43</v>
      </c>
      <c r="E2015" s="5" t="s">
        <v>142</v>
      </c>
      <c r="F2015" s="5" t="s">
        <v>199</v>
      </c>
      <c r="G2015" s="3" t="str">
        <f>VLOOKUP(D2015,[1]tab_gl_segment_4!A:D,3,FALSE)</f>
        <v>DESIGN SERVICES</v>
      </c>
      <c r="H2015" s="4">
        <v>0</v>
      </c>
      <c r="I2015" s="4">
        <v>0</v>
      </c>
      <c r="J2015" s="4">
        <v>0</v>
      </c>
      <c r="K2015" s="4">
        <v>0</v>
      </c>
      <c r="L2015" s="3" t="str">
        <f>VLOOKUP(F2015,[1]demo_job_tbl!A:E,4,FALSE)</f>
        <v>TRIMBLE TECH MARQUEE</v>
      </c>
      <c r="M2015" s="5" t="str">
        <f>VLOOKUP(F2015,[1]demo_job_tbl!A:C,3,FALSE)</f>
        <v>OR</v>
      </c>
    </row>
    <row r="2016" spans="1:13" x14ac:dyDescent="0.25">
      <c r="A2016" s="5" t="s">
        <v>141</v>
      </c>
      <c r="B2016" s="5" t="s">
        <v>15</v>
      </c>
      <c r="C2016" s="5" t="s">
        <v>16</v>
      </c>
      <c r="D2016" s="5" t="s">
        <v>43</v>
      </c>
      <c r="E2016" s="5" t="s">
        <v>24</v>
      </c>
      <c r="F2016" s="5" t="s">
        <v>199</v>
      </c>
      <c r="G2016" s="3" t="str">
        <f>VLOOKUP(D2016,[1]tab_gl_segment_4!A:D,3,FALSE)</f>
        <v>DESIGN SERVICES</v>
      </c>
      <c r="H2016" s="4">
        <v>16488</v>
      </c>
      <c r="I2016" s="4">
        <v>0</v>
      </c>
      <c r="J2016" s="4">
        <v>16488</v>
      </c>
      <c r="K2016" s="4">
        <v>0</v>
      </c>
      <c r="L2016" s="3" t="str">
        <f>VLOOKUP(F2016,[1]demo_job_tbl!A:E,4,FALSE)</f>
        <v>TRIMBLE TECH MARQUEE</v>
      </c>
      <c r="M2016" s="5" t="str">
        <f>VLOOKUP(F2016,[1]demo_job_tbl!A:C,3,FALSE)</f>
        <v>OR</v>
      </c>
    </row>
    <row r="2017" spans="1:13" x14ac:dyDescent="0.25">
      <c r="A2017" s="5" t="s">
        <v>141</v>
      </c>
      <c r="B2017" s="5" t="s">
        <v>15</v>
      </c>
      <c r="C2017" s="5" t="s">
        <v>16</v>
      </c>
      <c r="D2017" s="5" t="s">
        <v>44</v>
      </c>
      <c r="E2017" s="5" t="s">
        <v>142</v>
      </c>
      <c r="F2017" s="5" t="s">
        <v>199</v>
      </c>
      <c r="G2017" s="3" t="str">
        <f>VLOOKUP(D2017,[1]tab_gl_segment_4!A:D,3,FALSE)</f>
        <v>CONSTRUCTION COST BUDGET</v>
      </c>
      <c r="H2017" s="4">
        <v>0</v>
      </c>
      <c r="I2017" s="4">
        <v>0</v>
      </c>
      <c r="J2017" s="4">
        <v>0</v>
      </c>
      <c r="K2017" s="4">
        <v>0</v>
      </c>
      <c r="L2017" s="3" t="str">
        <f>VLOOKUP(F2017,[1]demo_job_tbl!A:E,4,FALSE)</f>
        <v>TRIMBLE TECH MARQUEE</v>
      </c>
      <c r="M2017" s="5" t="str">
        <f>VLOOKUP(F2017,[1]demo_job_tbl!A:C,3,FALSE)</f>
        <v>OR</v>
      </c>
    </row>
    <row r="2018" spans="1:13" x14ac:dyDescent="0.25">
      <c r="A2018" s="5" t="s">
        <v>141</v>
      </c>
      <c r="B2018" s="5" t="s">
        <v>15</v>
      </c>
      <c r="C2018" s="5" t="s">
        <v>16</v>
      </c>
      <c r="D2018" s="5" t="s">
        <v>44</v>
      </c>
      <c r="E2018" s="5" t="s">
        <v>24</v>
      </c>
      <c r="F2018" s="5" t="s">
        <v>199</v>
      </c>
      <c r="G2018" s="3" t="str">
        <f>VLOOKUP(D2018,[1]tab_gl_segment_4!A:D,3,FALSE)</f>
        <v>CONSTRUCTION COST BUDGET</v>
      </c>
      <c r="H2018" s="4">
        <v>0</v>
      </c>
      <c r="I2018" s="4">
        <v>0</v>
      </c>
      <c r="J2018" s="4">
        <v>0</v>
      </c>
      <c r="K2018" s="4">
        <v>0</v>
      </c>
      <c r="L2018" s="3" t="str">
        <f>VLOOKUP(F2018,[1]demo_job_tbl!A:E,4,FALSE)</f>
        <v>TRIMBLE TECH MARQUEE</v>
      </c>
      <c r="M2018" s="5" t="str">
        <f>VLOOKUP(F2018,[1]demo_job_tbl!A:C,3,FALSE)</f>
        <v>OR</v>
      </c>
    </row>
    <row r="2019" spans="1:13" x14ac:dyDescent="0.25">
      <c r="A2019" s="5" t="s">
        <v>141</v>
      </c>
      <c r="B2019" s="5" t="s">
        <v>15</v>
      </c>
      <c r="C2019" s="5" t="s">
        <v>16</v>
      </c>
      <c r="D2019" s="5" t="s">
        <v>45</v>
      </c>
      <c r="E2019" s="5" t="s">
        <v>142</v>
      </c>
      <c r="F2019" s="5" t="s">
        <v>199</v>
      </c>
      <c r="G2019" s="3" t="str">
        <f>VLOOKUP(D2019,[1]tab_gl_segment_4!A:D,3,FALSE)</f>
        <v>IN CONTRACT CONSTRUC ALLOWANCE</v>
      </c>
      <c r="H2019" s="4">
        <v>0</v>
      </c>
      <c r="I2019" s="4">
        <v>0</v>
      </c>
      <c r="J2019" s="4">
        <v>0</v>
      </c>
      <c r="K2019" s="4">
        <v>0</v>
      </c>
      <c r="L2019" s="3" t="str">
        <f>VLOOKUP(F2019,[1]demo_job_tbl!A:E,4,FALSE)</f>
        <v>TRIMBLE TECH MARQUEE</v>
      </c>
      <c r="M2019" s="5" t="str">
        <f>VLOOKUP(F2019,[1]demo_job_tbl!A:C,3,FALSE)</f>
        <v>OR</v>
      </c>
    </row>
    <row r="2020" spans="1:13" x14ac:dyDescent="0.25">
      <c r="A2020" s="5" t="s">
        <v>141</v>
      </c>
      <c r="B2020" s="5" t="s">
        <v>15</v>
      </c>
      <c r="C2020" s="5" t="s">
        <v>16</v>
      </c>
      <c r="D2020" s="5" t="s">
        <v>45</v>
      </c>
      <c r="E2020" s="5" t="s">
        <v>24</v>
      </c>
      <c r="F2020" s="5" t="s">
        <v>199</v>
      </c>
      <c r="G2020" s="3" t="str">
        <f>VLOOKUP(D2020,[1]tab_gl_segment_4!A:D,3,FALSE)</f>
        <v>IN CONTRACT CONSTRUC ALLOWANCE</v>
      </c>
      <c r="H2020" s="4">
        <v>0</v>
      </c>
      <c r="I2020" s="4">
        <v>0</v>
      </c>
      <c r="J2020" s="4">
        <v>0</v>
      </c>
      <c r="K2020" s="4">
        <v>0</v>
      </c>
      <c r="L2020" s="3" t="str">
        <f>VLOOKUP(F2020,[1]demo_job_tbl!A:E,4,FALSE)</f>
        <v>TRIMBLE TECH MARQUEE</v>
      </c>
      <c r="M2020" s="5" t="str">
        <f>VLOOKUP(F2020,[1]demo_job_tbl!A:C,3,FALSE)</f>
        <v>OR</v>
      </c>
    </row>
    <row r="2021" spans="1:13" x14ac:dyDescent="0.25">
      <c r="A2021" s="5" t="s">
        <v>141</v>
      </c>
      <c r="B2021" s="5" t="s">
        <v>15</v>
      </c>
      <c r="C2021" s="5" t="s">
        <v>16</v>
      </c>
      <c r="D2021" s="5" t="s">
        <v>48</v>
      </c>
      <c r="E2021" s="5" t="s">
        <v>142</v>
      </c>
      <c r="F2021" s="5" t="s">
        <v>199</v>
      </c>
      <c r="G2021" s="3" t="str">
        <f>VLOOKUP(D2021,[1]tab_gl_segment_4!A:D,3,FALSE)</f>
        <v>JOC CONTINGENCY</v>
      </c>
      <c r="H2021" s="4">
        <v>0</v>
      </c>
      <c r="I2021" s="4">
        <v>0</v>
      </c>
      <c r="J2021" s="4">
        <v>0</v>
      </c>
      <c r="K2021" s="4">
        <v>0</v>
      </c>
      <c r="L2021" s="3" t="str">
        <f>VLOOKUP(F2021,[1]demo_job_tbl!A:E,4,FALSE)</f>
        <v>TRIMBLE TECH MARQUEE</v>
      </c>
      <c r="M2021" s="5" t="str">
        <f>VLOOKUP(F2021,[1]demo_job_tbl!A:C,3,FALSE)</f>
        <v>OR</v>
      </c>
    </row>
    <row r="2022" spans="1:13" x14ac:dyDescent="0.25">
      <c r="A2022" s="5" t="s">
        <v>141</v>
      </c>
      <c r="B2022" s="5" t="s">
        <v>15</v>
      </c>
      <c r="C2022" s="5" t="s">
        <v>16</v>
      </c>
      <c r="D2022" s="5" t="s">
        <v>48</v>
      </c>
      <c r="E2022" s="5" t="s">
        <v>24</v>
      </c>
      <c r="F2022" s="5" t="s">
        <v>199</v>
      </c>
      <c r="G2022" s="3" t="str">
        <f>VLOOKUP(D2022,[1]tab_gl_segment_4!A:D,3,FALSE)</f>
        <v>JOC CONTINGENCY</v>
      </c>
      <c r="H2022" s="4">
        <v>0</v>
      </c>
      <c r="I2022" s="4">
        <v>0</v>
      </c>
      <c r="J2022" s="4">
        <v>0</v>
      </c>
      <c r="K2022" s="4">
        <v>0</v>
      </c>
      <c r="L2022" s="3" t="str">
        <f>VLOOKUP(F2022,[1]demo_job_tbl!A:E,4,FALSE)</f>
        <v>TRIMBLE TECH MARQUEE</v>
      </c>
      <c r="M2022" s="5" t="str">
        <f>VLOOKUP(F2022,[1]demo_job_tbl!A:C,3,FALSE)</f>
        <v>OR</v>
      </c>
    </row>
    <row r="2023" spans="1:13" x14ac:dyDescent="0.25">
      <c r="A2023" s="5" t="s">
        <v>141</v>
      </c>
      <c r="B2023" s="5" t="s">
        <v>15</v>
      </c>
      <c r="C2023" s="5" t="s">
        <v>16</v>
      </c>
      <c r="D2023" s="5" t="s">
        <v>50</v>
      </c>
      <c r="E2023" s="5" t="s">
        <v>142</v>
      </c>
      <c r="F2023" s="5" t="s">
        <v>199</v>
      </c>
      <c r="G2023" s="3" t="str">
        <f>VLOOKUP(D2023,[1]tab_gl_segment_4!A:D,3,FALSE)</f>
        <v>GEOTECH</v>
      </c>
      <c r="H2023" s="4">
        <v>0</v>
      </c>
      <c r="I2023" s="4">
        <v>0</v>
      </c>
      <c r="J2023" s="4">
        <v>0</v>
      </c>
      <c r="K2023" s="4">
        <v>0</v>
      </c>
      <c r="L2023" s="3" t="str">
        <f>VLOOKUP(F2023,[1]demo_job_tbl!A:E,4,FALSE)</f>
        <v>TRIMBLE TECH MARQUEE</v>
      </c>
      <c r="M2023" s="5" t="str">
        <f>VLOOKUP(F2023,[1]demo_job_tbl!A:C,3,FALSE)</f>
        <v>OR</v>
      </c>
    </row>
    <row r="2024" spans="1:13" x14ac:dyDescent="0.25">
      <c r="A2024" s="5" t="s">
        <v>141</v>
      </c>
      <c r="B2024" s="5" t="s">
        <v>15</v>
      </c>
      <c r="C2024" s="5" t="s">
        <v>16</v>
      </c>
      <c r="D2024" s="5" t="s">
        <v>50</v>
      </c>
      <c r="E2024" s="5" t="s">
        <v>24</v>
      </c>
      <c r="F2024" s="5" t="s">
        <v>199</v>
      </c>
      <c r="G2024" s="3" t="str">
        <f>VLOOKUP(D2024,[1]tab_gl_segment_4!A:D,3,FALSE)</f>
        <v>GEOTECH</v>
      </c>
      <c r="H2024" s="4">
        <v>0</v>
      </c>
      <c r="I2024" s="4">
        <v>0</v>
      </c>
      <c r="J2024" s="4">
        <v>0</v>
      </c>
      <c r="K2024" s="4">
        <v>0</v>
      </c>
      <c r="L2024" s="3" t="str">
        <f>VLOOKUP(F2024,[1]demo_job_tbl!A:E,4,FALSE)</f>
        <v>TRIMBLE TECH MARQUEE</v>
      </c>
      <c r="M2024" s="5" t="str">
        <f>VLOOKUP(F2024,[1]demo_job_tbl!A:C,3,FALSE)</f>
        <v>OR</v>
      </c>
    </row>
    <row r="2025" spans="1:13" x14ac:dyDescent="0.25">
      <c r="A2025" s="5" t="s">
        <v>141</v>
      </c>
      <c r="B2025" s="5" t="s">
        <v>15</v>
      </c>
      <c r="C2025" s="5" t="s">
        <v>16</v>
      </c>
      <c r="D2025" s="5" t="s">
        <v>54</v>
      </c>
      <c r="E2025" s="5" t="s">
        <v>142</v>
      </c>
      <c r="F2025" s="5" t="s">
        <v>199</v>
      </c>
      <c r="G2025" s="3" t="str">
        <f>VLOOKUP(D2025,[1]tab_gl_segment_4!A:D,3,FALSE)</f>
        <v>JOB ORDER CONTRACT</v>
      </c>
      <c r="H2025" s="4">
        <v>0</v>
      </c>
      <c r="I2025" s="4">
        <v>0</v>
      </c>
      <c r="J2025" s="4">
        <v>0</v>
      </c>
      <c r="K2025" s="4">
        <v>0</v>
      </c>
      <c r="L2025" s="3" t="str">
        <f>VLOOKUP(F2025,[1]demo_job_tbl!A:E,4,FALSE)</f>
        <v>TRIMBLE TECH MARQUEE</v>
      </c>
      <c r="M2025" s="5" t="str">
        <f>VLOOKUP(F2025,[1]demo_job_tbl!A:C,3,FALSE)</f>
        <v>OR</v>
      </c>
    </row>
    <row r="2026" spans="1:13" x14ac:dyDescent="0.25">
      <c r="A2026" s="5" t="s">
        <v>141</v>
      </c>
      <c r="B2026" s="5" t="s">
        <v>15</v>
      </c>
      <c r="C2026" s="5" t="s">
        <v>16</v>
      </c>
      <c r="D2026" s="5" t="s">
        <v>54</v>
      </c>
      <c r="E2026" s="5" t="s">
        <v>24</v>
      </c>
      <c r="F2026" s="5" t="s">
        <v>199</v>
      </c>
      <c r="G2026" s="3" t="str">
        <f>VLOOKUP(D2026,[1]tab_gl_segment_4!A:D,3,FALSE)</f>
        <v>JOB ORDER CONTRACT</v>
      </c>
      <c r="H2026" s="4">
        <v>0</v>
      </c>
      <c r="I2026" s="4">
        <v>0</v>
      </c>
      <c r="J2026" s="4">
        <v>0</v>
      </c>
      <c r="K2026" s="4">
        <v>0</v>
      </c>
      <c r="L2026" s="3" t="str">
        <f>VLOOKUP(F2026,[1]demo_job_tbl!A:E,4,FALSE)</f>
        <v>TRIMBLE TECH MARQUEE</v>
      </c>
      <c r="M2026" s="5" t="str">
        <f>VLOOKUP(F2026,[1]demo_job_tbl!A:C,3,FALSE)</f>
        <v>OR</v>
      </c>
    </row>
    <row r="2027" spans="1:13" x14ac:dyDescent="0.25">
      <c r="A2027" s="5" t="s">
        <v>141</v>
      </c>
      <c r="B2027" s="5" t="s">
        <v>15</v>
      </c>
      <c r="C2027" s="5" t="s">
        <v>16</v>
      </c>
      <c r="D2027" s="5" t="s">
        <v>56</v>
      </c>
      <c r="E2027" s="5" t="s">
        <v>142</v>
      </c>
      <c r="F2027" s="5" t="s">
        <v>199</v>
      </c>
      <c r="G2027" s="3" t="str">
        <f>VLOOKUP(D2027,[1]tab_gl_segment_4!A:D,3,FALSE)</f>
        <v>MATERIAL TESTING</v>
      </c>
      <c r="H2027" s="4">
        <v>0</v>
      </c>
      <c r="I2027" s="4">
        <v>0</v>
      </c>
      <c r="J2027" s="4">
        <v>0</v>
      </c>
      <c r="K2027" s="4">
        <v>0</v>
      </c>
      <c r="L2027" s="3" t="str">
        <f>VLOOKUP(F2027,[1]demo_job_tbl!A:E,4,FALSE)</f>
        <v>TRIMBLE TECH MARQUEE</v>
      </c>
      <c r="M2027" s="5" t="str">
        <f>VLOOKUP(F2027,[1]demo_job_tbl!A:C,3,FALSE)</f>
        <v>OR</v>
      </c>
    </row>
    <row r="2028" spans="1:13" x14ac:dyDescent="0.25">
      <c r="A2028" s="5" t="s">
        <v>141</v>
      </c>
      <c r="B2028" s="5" t="s">
        <v>15</v>
      </c>
      <c r="C2028" s="5" t="s">
        <v>16</v>
      </c>
      <c r="D2028" s="5" t="s">
        <v>56</v>
      </c>
      <c r="E2028" s="5" t="s">
        <v>24</v>
      </c>
      <c r="F2028" s="5" t="s">
        <v>199</v>
      </c>
      <c r="G2028" s="3" t="str">
        <f>VLOOKUP(D2028,[1]tab_gl_segment_4!A:D,3,FALSE)</f>
        <v>MATERIAL TESTING</v>
      </c>
      <c r="H2028" s="4">
        <v>0</v>
      </c>
      <c r="I2028" s="4">
        <v>0</v>
      </c>
      <c r="J2028" s="4">
        <v>0</v>
      </c>
      <c r="K2028" s="4">
        <v>0</v>
      </c>
      <c r="L2028" s="3" t="str">
        <f>VLOOKUP(F2028,[1]demo_job_tbl!A:E,4,FALSE)</f>
        <v>TRIMBLE TECH MARQUEE</v>
      </c>
      <c r="M2028" s="5" t="str">
        <f>VLOOKUP(F2028,[1]demo_job_tbl!A:C,3,FALSE)</f>
        <v>OR</v>
      </c>
    </row>
    <row r="2029" spans="1:13" x14ac:dyDescent="0.25">
      <c r="A2029" s="5" t="s">
        <v>141</v>
      </c>
      <c r="B2029" s="5" t="s">
        <v>15</v>
      </c>
      <c r="C2029" s="5" t="s">
        <v>16</v>
      </c>
      <c r="D2029" s="5" t="s">
        <v>57</v>
      </c>
      <c r="E2029" s="5" t="s">
        <v>142</v>
      </c>
      <c r="F2029" s="5" t="s">
        <v>199</v>
      </c>
      <c r="G2029" s="3" t="str">
        <f>VLOOKUP(D2029,[1]tab_gl_segment_4!A:D,3,FALSE)</f>
        <v>A/E REIMBURSABLES</v>
      </c>
      <c r="H2029" s="4">
        <v>0</v>
      </c>
      <c r="I2029" s="4">
        <v>0</v>
      </c>
      <c r="J2029" s="4">
        <v>0</v>
      </c>
      <c r="K2029" s="4">
        <v>0</v>
      </c>
      <c r="L2029" s="3" t="str">
        <f>VLOOKUP(F2029,[1]demo_job_tbl!A:E,4,FALSE)</f>
        <v>TRIMBLE TECH MARQUEE</v>
      </c>
      <c r="M2029" s="5" t="str">
        <f>VLOOKUP(F2029,[1]demo_job_tbl!A:C,3,FALSE)</f>
        <v>OR</v>
      </c>
    </row>
    <row r="2030" spans="1:13" x14ac:dyDescent="0.25">
      <c r="A2030" s="5" t="s">
        <v>141</v>
      </c>
      <c r="B2030" s="5" t="s">
        <v>15</v>
      </c>
      <c r="C2030" s="5" t="s">
        <v>16</v>
      </c>
      <c r="D2030" s="5" t="s">
        <v>57</v>
      </c>
      <c r="E2030" s="5" t="s">
        <v>24</v>
      </c>
      <c r="F2030" s="5" t="s">
        <v>199</v>
      </c>
      <c r="G2030" s="3" t="str">
        <f>VLOOKUP(D2030,[1]tab_gl_segment_4!A:D,3,FALSE)</f>
        <v>A/E REIMBURSABLES</v>
      </c>
      <c r="H2030" s="4">
        <v>133.07</v>
      </c>
      <c r="I2030" s="4">
        <v>0</v>
      </c>
      <c r="J2030" s="4">
        <v>133.07</v>
      </c>
      <c r="K2030" s="4">
        <v>0</v>
      </c>
      <c r="L2030" s="3" t="str">
        <f>VLOOKUP(F2030,[1]demo_job_tbl!A:E,4,FALSE)</f>
        <v>TRIMBLE TECH MARQUEE</v>
      </c>
      <c r="M2030" s="5" t="str">
        <f>VLOOKUP(F2030,[1]demo_job_tbl!A:C,3,FALSE)</f>
        <v>OR</v>
      </c>
    </row>
    <row r="2031" spans="1:13" x14ac:dyDescent="0.25">
      <c r="A2031" s="5" t="s">
        <v>141</v>
      </c>
      <c r="B2031" s="5" t="s">
        <v>15</v>
      </c>
      <c r="C2031" s="5" t="s">
        <v>16</v>
      </c>
      <c r="D2031" s="5" t="s">
        <v>59</v>
      </c>
      <c r="E2031" s="5" t="s">
        <v>142</v>
      </c>
      <c r="F2031" s="5" t="s">
        <v>199</v>
      </c>
      <c r="G2031" s="3" t="str">
        <f>VLOOKUP(D2031,[1]tab_gl_segment_4!A:D,3,FALSE)</f>
        <v>PERMIT/FEE REIMBURSEMENT</v>
      </c>
      <c r="H2031" s="4">
        <v>0</v>
      </c>
      <c r="I2031" s="4">
        <v>0</v>
      </c>
      <c r="J2031" s="4">
        <v>0</v>
      </c>
      <c r="K2031" s="4">
        <v>0</v>
      </c>
      <c r="L2031" s="3" t="str">
        <f>VLOOKUP(F2031,[1]demo_job_tbl!A:E,4,FALSE)</f>
        <v>TRIMBLE TECH MARQUEE</v>
      </c>
      <c r="M2031" s="5" t="str">
        <f>VLOOKUP(F2031,[1]demo_job_tbl!A:C,3,FALSE)</f>
        <v>OR</v>
      </c>
    </row>
    <row r="2032" spans="1:13" x14ac:dyDescent="0.25">
      <c r="A2032" s="5" t="s">
        <v>141</v>
      </c>
      <c r="B2032" s="5" t="s">
        <v>15</v>
      </c>
      <c r="C2032" s="5" t="s">
        <v>16</v>
      </c>
      <c r="D2032" s="5" t="s">
        <v>59</v>
      </c>
      <c r="E2032" s="5" t="s">
        <v>24</v>
      </c>
      <c r="F2032" s="5" t="s">
        <v>199</v>
      </c>
      <c r="G2032" s="3" t="str">
        <f>VLOOKUP(D2032,[1]tab_gl_segment_4!A:D,3,FALSE)</f>
        <v>PERMIT/FEE REIMBURSEMENT</v>
      </c>
      <c r="H2032" s="4">
        <v>0</v>
      </c>
      <c r="I2032" s="4">
        <v>0</v>
      </c>
      <c r="J2032" s="4">
        <v>0</v>
      </c>
      <c r="K2032" s="4">
        <v>0</v>
      </c>
      <c r="L2032" s="3" t="str">
        <f>VLOOKUP(F2032,[1]demo_job_tbl!A:E,4,FALSE)</f>
        <v>TRIMBLE TECH MARQUEE</v>
      </c>
      <c r="M2032" s="5" t="str">
        <f>VLOOKUP(F2032,[1]demo_job_tbl!A:C,3,FALSE)</f>
        <v>OR</v>
      </c>
    </row>
    <row r="2033" spans="1:13" x14ac:dyDescent="0.25">
      <c r="A2033" s="5" t="s">
        <v>141</v>
      </c>
      <c r="B2033" s="5" t="s">
        <v>15</v>
      </c>
      <c r="C2033" s="5" t="s">
        <v>16</v>
      </c>
      <c r="D2033" s="5" t="s">
        <v>60</v>
      </c>
      <c r="E2033" s="5" t="s">
        <v>142</v>
      </c>
      <c r="F2033" s="5" t="s">
        <v>199</v>
      </c>
      <c r="G2033" s="3" t="str">
        <f>VLOOKUP(D2033,[1]tab_gl_segment_4!A:D,3,FALSE)</f>
        <v>SURVEYING</v>
      </c>
      <c r="H2033" s="4">
        <v>0</v>
      </c>
      <c r="I2033" s="4">
        <v>0</v>
      </c>
      <c r="J2033" s="4">
        <v>0</v>
      </c>
      <c r="K2033" s="4">
        <v>0</v>
      </c>
      <c r="L2033" s="3" t="str">
        <f>VLOOKUP(F2033,[1]demo_job_tbl!A:E,4,FALSE)</f>
        <v>TRIMBLE TECH MARQUEE</v>
      </c>
      <c r="M2033" s="5" t="str">
        <f>VLOOKUP(F2033,[1]demo_job_tbl!A:C,3,FALSE)</f>
        <v>OR</v>
      </c>
    </row>
    <row r="2034" spans="1:13" x14ac:dyDescent="0.25">
      <c r="A2034" s="5" t="s">
        <v>141</v>
      </c>
      <c r="B2034" s="5" t="s">
        <v>15</v>
      </c>
      <c r="C2034" s="5" t="s">
        <v>16</v>
      </c>
      <c r="D2034" s="5" t="s">
        <v>60</v>
      </c>
      <c r="E2034" s="5" t="s">
        <v>24</v>
      </c>
      <c r="F2034" s="5" t="s">
        <v>199</v>
      </c>
      <c r="G2034" s="3" t="str">
        <f>VLOOKUP(D2034,[1]tab_gl_segment_4!A:D,3,FALSE)</f>
        <v>SURVEYING</v>
      </c>
      <c r="H2034" s="4">
        <v>0</v>
      </c>
      <c r="I2034" s="4">
        <v>0</v>
      </c>
      <c r="J2034" s="4">
        <v>0</v>
      </c>
      <c r="K2034" s="4">
        <v>0</v>
      </c>
      <c r="L2034" s="3" t="str">
        <f>VLOOKUP(F2034,[1]demo_job_tbl!A:E,4,FALSE)</f>
        <v>TRIMBLE TECH MARQUEE</v>
      </c>
      <c r="M2034" s="5" t="str">
        <f>VLOOKUP(F2034,[1]demo_job_tbl!A:C,3,FALSE)</f>
        <v>OR</v>
      </c>
    </row>
    <row r="2035" spans="1:13" x14ac:dyDescent="0.25">
      <c r="A2035" s="5" t="s">
        <v>141</v>
      </c>
      <c r="B2035" s="5" t="s">
        <v>15</v>
      </c>
      <c r="C2035" s="5" t="s">
        <v>29</v>
      </c>
      <c r="D2035" s="5" t="s">
        <v>30</v>
      </c>
      <c r="E2035" s="5" t="s">
        <v>200</v>
      </c>
      <c r="F2035" s="5" t="s">
        <v>201</v>
      </c>
      <c r="G2035" s="3" t="str">
        <f>VLOOKUP(D2035,[1]tab_gl_segment_4!A:D,3,FALSE)</f>
        <v>OVERTIME COST</v>
      </c>
      <c r="H2035" s="4">
        <v>0</v>
      </c>
      <c r="I2035" s="4">
        <v>0</v>
      </c>
      <c r="J2035" s="4">
        <v>0</v>
      </c>
      <c r="K2035" s="4">
        <v>0</v>
      </c>
      <c r="L2035" s="3" t="str">
        <f>VLOOKUP(F2035,[1]demo_job_tbl!A:E,4,FALSE)</f>
        <v>SOUTHWEST ATHLETICS ADD/RENO</v>
      </c>
      <c r="M2035" s="5" t="str">
        <f>VLOOKUP(F2035,[1]demo_job_tbl!A:C,3,FALSE)</f>
        <v>OR</v>
      </c>
    </row>
    <row r="2036" spans="1:13" x14ac:dyDescent="0.25">
      <c r="A2036" s="5" t="s">
        <v>141</v>
      </c>
      <c r="B2036" s="5" t="s">
        <v>15</v>
      </c>
      <c r="C2036" s="5" t="s">
        <v>149</v>
      </c>
      <c r="D2036" s="5" t="s">
        <v>30</v>
      </c>
      <c r="E2036" s="5" t="s">
        <v>200</v>
      </c>
      <c r="F2036" s="5" t="s">
        <v>201</v>
      </c>
      <c r="G2036" s="3" t="str">
        <f>VLOOKUP(D2036,[1]tab_gl_segment_4!A:D,3,FALSE)</f>
        <v>OVERTIME COST</v>
      </c>
      <c r="H2036" s="4">
        <v>0</v>
      </c>
      <c r="I2036" s="4">
        <v>0</v>
      </c>
      <c r="J2036" s="4">
        <v>0</v>
      </c>
      <c r="K2036" s="4">
        <v>0</v>
      </c>
      <c r="L2036" s="3" t="str">
        <f>VLOOKUP(F2036,[1]demo_job_tbl!A:E,4,FALSE)</f>
        <v>SOUTHWEST ATHLETICS ADD/RENO</v>
      </c>
      <c r="M2036" s="5" t="str">
        <f>VLOOKUP(F2036,[1]demo_job_tbl!A:C,3,FALSE)</f>
        <v>OR</v>
      </c>
    </row>
    <row r="2037" spans="1:13" x14ac:dyDescent="0.25">
      <c r="A2037" s="5" t="s">
        <v>141</v>
      </c>
      <c r="B2037" s="5" t="s">
        <v>15</v>
      </c>
      <c r="C2037" s="5" t="s">
        <v>33</v>
      </c>
      <c r="D2037" s="5" t="s">
        <v>30</v>
      </c>
      <c r="E2037" s="5" t="s">
        <v>200</v>
      </c>
      <c r="F2037" s="5" t="s">
        <v>201</v>
      </c>
      <c r="G2037" s="3" t="str">
        <f>VLOOKUP(D2037,[1]tab_gl_segment_4!A:D,3,FALSE)</f>
        <v>OVERTIME COST</v>
      </c>
      <c r="H2037" s="4">
        <v>0</v>
      </c>
      <c r="I2037" s="4">
        <v>0</v>
      </c>
      <c r="J2037" s="4">
        <v>0</v>
      </c>
      <c r="K2037" s="4">
        <v>0</v>
      </c>
      <c r="L2037" s="3" t="str">
        <f>VLOOKUP(F2037,[1]demo_job_tbl!A:E,4,FALSE)</f>
        <v>SOUTHWEST ATHLETICS ADD/RENO</v>
      </c>
      <c r="M2037" s="5" t="str">
        <f>VLOOKUP(F2037,[1]demo_job_tbl!A:C,3,FALSE)</f>
        <v>OR</v>
      </c>
    </row>
    <row r="2038" spans="1:13" x14ac:dyDescent="0.25">
      <c r="A2038" s="5" t="s">
        <v>141</v>
      </c>
      <c r="B2038" s="5" t="s">
        <v>15</v>
      </c>
      <c r="C2038" s="5" t="s">
        <v>35</v>
      </c>
      <c r="D2038" s="5" t="s">
        <v>30</v>
      </c>
      <c r="E2038" s="5" t="s">
        <v>200</v>
      </c>
      <c r="F2038" s="5" t="s">
        <v>201</v>
      </c>
      <c r="G2038" s="3" t="str">
        <f>VLOOKUP(D2038,[1]tab_gl_segment_4!A:D,3,FALSE)</f>
        <v>OVERTIME COST</v>
      </c>
      <c r="H2038" s="4">
        <v>0</v>
      </c>
      <c r="I2038" s="4">
        <v>0</v>
      </c>
      <c r="J2038" s="4">
        <v>0</v>
      </c>
      <c r="K2038" s="4">
        <v>0</v>
      </c>
      <c r="L2038" s="3" t="str">
        <f>VLOOKUP(F2038,[1]demo_job_tbl!A:E,4,FALSE)</f>
        <v>SOUTHWEST ATHLETICS ADD/RENO</v>
      </c>
      <c r="M2038" s="5" t="str">
        <f>VLOOKUP(F2038,[1]demo_job_tbl!A:C,3,FALSE)</f>
        <v>OR</v>
      </c>
    </row>
    <row r="2039" spans="1:13" x14ac:dyDescent="0.25">
      <c r="A2039" s="5" t="s">
        <v>141</v>
      </c>
      <c r="B2039" s="5" t="s">
        <v>15</v>
      </c>
      <c r="C2039" s="5" t="s">
        <v>39</v>
      </c>
      <c r="D2039" s="5" t="s">
        <v>17</v>
      </c>
      <c r="E2039" s="5" t="s">
        <v>200</v>
      </c>
      <c r="F2039" s="5" t="s">
        <v>201</v>
      </c>
      <c r="G2039" s="3" t="str">
        <f>VLOOKUP(D2039,[1]tab_gl_segment_4!A:D,3,FALSE)</f>
        <v>FURNITURE, FIXTURE &amp; EQUIPMENT</v>
      </c>
      <c r="H2039" s="4">
        <v>43937.32</v>
      </c>
      <c r="I2039" s="4">
        <v>0</v>
      </c>
      <c r="J2039" s="4">
        <v>43937.32</v>
      </c>
      <c r="K2039" s="4">
        <v>0</v>
      </c>
      <c r="L2039" s="3" t="str">
        <f>VLOOKUP(F2039,[1]demo_job_tbl!A:E,4,FALSE)</f>
        <v>SOUTHWEST ATHLETICS ADD/RENO</v>
      </c>
      <c r="M2039" s="5" t="str">
        <f>VLOOKUP(F2039,[1]demo_job_tbl!A:C,3,FALSE)</f>
        <v>OR</v>
      </c>
    </row>
    <row r="2040" spans="1:13" x14ac:dyDescent="0.25">
      <c r="A2040" s="5" t="s">
        <v>141</v>
      </c>
      <c r="B2040" s="5" t="s">
        <v>15</v>
      </c>
      <c r="C2040" s="5" t="s">
        <v>39</v>
      </c>
      <c r="D2040" s="5" t="s">
        <v>144</v>
      </c>
      <c r="E2040" s="5" t="s">
        <v>200</v>
      </c>
      <c r="F2040" s="5" t="s">
        <v>201</v>
      </c>
      <c r="G2040" s="3" t="str">
        <f>VLOOKUP(D2040,[1]tab_gl_segment_4!A:D,3,FALSE)</f>
        <v>CONTINGENCY-FF&amp;E</v>
      </c>
      <c r="H2040" s="4">
        <v>0</v>
      </c>
      <c r="I2040" s="4">
        <v>0</v>
      </c>
      <c r="J2040" s="4">
        <v>0</v>
      </c>
      <c r="K2040" s="4">
        <v>0</v>
      </c>
      <c r="L2040" s="3" t="str">
        <f>VLOOKUP(F2040,[1]demo_job_tbl!A:E,4,FALSE)</f>
        <v>SOUTHWEST ATHLETICS ADD/RENO</v>
      </c>
      <c r="M2040" s="5" t="str">
        <f>VLOOKUP(F2040,[1]demo_job_tbl!A:C,3,FALSE)</f>
        <v>OR</v>
      </c>
    </row>
    <row r="2041" spans="1:13" x14ac:dyDescent="0.25">
      <c r="A2041" s="5" t="s">
        <v>141</v>
      </c>
      <c r="B2041" s="5" t="s">
        <v>15</v>
      </c>
      <c r="C2041" s="5" t="s">
        <v>16</v>
      </c>
      <c r="D2041" s="5" t="s">
        <v>40</v>
      </c>
      <c r="E2041" s="5" t="s">
        <v>200</v>
      </c>
      <c r="F2041" s="5" t="s">
        <v>201</v>
      </c>
      <c r="G2041" s="3" t="str">
        <f>VLOOKUP(D2041,[1]tab_gl_segment_4!A:D,3,FALSE)</f>
        <v>A/E ALLOWANCES</v>
      </c>
      <c r="H2041" s="4">
        <v>0</v>
      </c>
      <c r="I2041" s="4">
        <v>0</v>
      </c>
      <c r="J2041" s="4">
        <v>0</v>
      </c>
      <c r="K2041" s="4">
        <v>0</v>
      </c>
      <c r="L2041" s="3" t="str">
        <f>VLOOKUP(F2041,[1]demo_job_tbl!A:E,4,FALSE)</f>
        <v>SOUTHWEST ATHLETICS ADD/RENO</v>
      </c>
      <c r="M2041" s="5" t="str">
        <f>VLOOKUP(F2041,[1]demo_job_tbl!A:C,3,FALSE)</f>
        <v>OR</v>
      </c>
    </row>
    <row r="2042" spans="1:13" x14ac:dyDescent="0.25">
      <c r="A2042" s="5" t="s">
        <v>141</v>
      </c>
      <c r="B2042" s="5" t="s">
        <v>15</v>
      </c>
      <c r="C2042" s="5" t="s">
        <v>16</v>
      </c>
      <c r="D2042" s="5" t="s">
        <v>41</v>
      </c>
      <c r="E2042" s="5" t="s">
        <v>200</v>
      </c>
      <c r="F2042" s="5" t="s">
        <v>201</v>
      </c>
      <c r="G2042" s="3" t="str">
        <f>VLOOKUP(D2042,[1]tab_gl_segment_4!A:D,3,FALSE)</f>
        <v>ACCESSIBILITY (RAS)</v>
      </c>
      <c r="H2042" s="4">
        <v>1354.5</v>
      </c>
      <c r="I2042" s="4">
        <v>0</v>
      </c>
      <c r="J2042" s="4">
        <v>1354.5</v>
      </c>
      <c r="K2042" s="4">
        <v>0</v>
      </c>
      <c r="L2042" s="3" t="str">
        <f>VLOOKUP(F2042,[1]demo_job_tbl!A:E,4,FALSE)</f>
        <v>SOUTHWEST ATHLETICS ADD/RENO</v>
      </c>
      <c r="M2042" s="5" t="str">
        <f>VLOOKUP(F2042,[1]demo_job_tbl!A:C,3,FALSE)</f>
        <v>OR</v>
      </c>
    </row>
    <row r="2043" spans="1:13" x14ac:dyDescent="0.25">
      <c r="A2043" s="5" t="s">
        <v>141</v>
      </c>
      <c r="B2043" s="5" t="s">
        <v>15</v>
      </c>
      <c r="C2043" s="5" t="s">
        <v>16</v>
      </c>
      <c r="D2043" s="5" t="s">
        <v>43</v>
      </c>
      <c r="E2043" s="5" t="s">
        <v>200</v>
      </c>
      <c r="F2043" s="5" t="s">
        <v>201</v>
      </c>
      <c r="G2043" s="3" t="str">
        <f>VLOOKUP(D2043,[1]tab_gl_segment_4!A:D,3,FALSE)</f>
        <v>DESIGN SERVICES</v>
      </c>
      <c r="H2043" s="4">
        <v>202426.88</v>
      </c>
      <c r="I2043" s="4">
        <v>0</v>
      </c>
      <c r="J2043" s="4">
        <v>202426.88</v>
      </c>
      <c r="K2043" s="4">
        <v>0</v>
      </c>
      <c r="L2043" s="3" t="str">
        <f>VLOOKUP(F2043,[1]demo_job_tbl!A:E,4,FALSE)</f>
        <v>SOUTHWEST ATHLETICS ADD/RENO</v>
      </c>
      <c r="M2043" s="5" t="str">
        <f>VLOOKUP(F2043,[1]demo_job_tbl!A:C,3,FALSE)</f>
        <v>OR</v>
      </c>
    </row>
    <row r="2044" spans="1:13" x14ac:dyDescent="0.25">
      <c r="A2044" s="5" t="s">
        <v>141</v>
      </c>
      <c r="B2044" s="5" t="s">
        <v>15</v>
      </c>
      <c r="C2044" s="5" t="s">
        <v>16</v>
      </c>
      <c r="D2044" s="5" t="s">
        <v>44</v>
      </c>
      <c r="E2044" s="5" t="s">
        <v>200</v>
      </c>
      <c r="F2044" s="5" t="s">
        <v>201</v>
      </c>
      <c r="G2044" s="3" t="str">
        <f>VLOOKUP(D2044,[1]tab_gl_segment_4!A:D,3,FALSE)</f>
        <v>CONSTRUCTION COST BUDGET</v>
      </c>
      <c r="H2044" s="4">
        <v>2423750</v>
      </c>
      <c r="I2044" s="4">
        <v>0</v>
      </c>
      <c r="J2044" s="4">
        <v>2423750</v>
      </c>
      <c r="K2044" s="4">
        <v>0</v>
      </c>
      <c r="L2044" s="3" t="str">
        <f>VLOOKUP(F2044,[1]demo_job_tbl!A:E,4,FALSE)</f>
        <v>SOUTHWEST ATHLETICS ADD/RENO</v>
      </c>
      <c r="M2044" s="5" t="str">
        <f>VLOOKUP(F2044,[1]demo_job_tbl!A:C,3,FALSE)</f>
        <v>OR</v>
      </c>
    </row>
    <row r="2045" spans="1:13" x14ac:dyDescent="0.25">
      <c r="A2045" s="5" t="s">
        <v>141</v>
      </c>
      <c r="B2045" s="5" t="s">
        <v>15</v>
      </c>
      <c r="C2045" s="5" t="s">
        <v>16</v>
      </c>
      <c r="D2045" s="5" t="s">
        <v>45</v>
      </c>
      <c r="E2045" s="5" t="s">
        <v>200</v>
      </c>
      <c r="F2045" s="5" t="s">
        <v>201</v>
      </c>
      <c r="G2045" s="3" t="str">
        <f>VLOOKUP(D2045,[1]tab_gl_segment_4!A:D,3,FALSE)</f>
        <v>IN CONTRACT CONSTRUC ALLOWANCE</v>
      </c>
      <c r="H2045" s="4">
        <v>120855.28</v>
      </c>
      <c r="I2045" s="4">
        <v>0</v>
      </c>
      <c r="J2045" s="4">
        <v>120855.28</v>
      </c>
      <c r="K2045" s="4">
        <v>0</v>
      </c>
      <c r="L2045" s="3" t="str">
        <f>VLOOKUP(F2045,[1]demo_job_tbl!A:E,4,FALSE)</f>
        <v>SOUTHWEST ATHLETICS ADD/RENO</v>
      </c>
      <c r="M2045" s="5" t="str">
        <f>VLOOKUP(F2045,[1]demo_job_tbl!A:C,3,FALSE)</f>
        <v>OR</v>
      </c>
    </row>
    <row r="2046" spans="1:13" x14ac:dyDescent="0.25">
      <c r="A2046" s="5" t="s">
        <v>141</v>
      </c>
      <c r="B2046" s="5" t="s">
        <v>15</v>
      </c>
      <c r="C2046" s="5" t="s">
        <v>16</v>
      </c>
      <c r="D2046" s="5" t="s">
        <v>17</v>
      </c>
      <c r="E2046" s="5" t="s">
        <v>200</v>
      </c>
      <c r="F2046" s="5" t="s">
        <v>201</v>
      </c>
      <c r="G2046" s="3" t="str">
        <f>VLOOKUP(D2046,[1]tab_gl_segment_4!A:D,3,FALSE)</f>
        <v>FURNITURE, FIXTURE &amp; EQUIPMENT</v>
      </c>
      <c r="H2046" s="4">
        <v>0</v>
      </c>
      <c r="I2046" s="4">
        <v>0</v>
      </c>
      <c r="J2046" s="4">
        <v>0</v>
      </c>
      <c r="K2046" s="4">
        <v>0</v>
      </c>
      <c r="L2046" s="3" t="str">
        <f>VLOOKUP(F2046,[1]demo_job_tbl!A:E,4,FALSE)</f>
        <v>SOUTHWEST ATHLETICS ADD/RENO</v>
      </c>
      <c r="M2046" s="5" t="str">
        <f>VLOOKUP(F2046,[1]demo_job_tbl!A:C,3,FALSE)</f>
        <v>OR</v>
      </c>
    </row>
    <row r="2047" spans="1:13" x14ac:dyDescent="0.25">
      <c r="A2047" s="5" t="s">
        <v>141</v>
      </c>
      <c r="B2047" s="5" t="s">
        <v>15</v>
      </c>
      <c r="C2047" s="5" t="s">
        <v>16</v>
      </c>
      <c r="D2047" s="5" t="s">
        <v>46</v>
      </c>
      <c r="E2047" s="5" t="s">
        <v>200</v>
      </c>
      <c r="F2047" s="5" t="s">
        <v>201</v>
      </c>
      <c r="G2047" s="3" t="str">
        <f>VLOOKUP(D2047,[1]tab_gl_segment_4!A:D,3,FALSE)</f>
        <v>PROGRAM MANAGEMENT</v>
      </c>
      <c r="H2047" s="4">
        <v>122728.89</v>
      </c>
      <c r="I2047" s="4">
        <v>0</v>
      </c>
      <c r="J2047" s="4">
        <v>122728.89</v>
      </c>
      <c r="K2047" s="4">
        <v>0</v>
      </c>
      <c r="L2047" s="3" t="str">
        <f>VLOOKUP(F2047,[1]demo_job_tbl!A:E,4,FALSE)</f>
        <v>SOUTHWEST ATHLETICS ADD/RENO</v>
      </c>
      <c r="M2047" s="5" t="str">
        <f>VLOOKUP(F2047,[1]demo_job_tbl!A:C,3,FALSE)</f>
        <v>OR</v>
      </c>
    </row>
    <row r="2048" spans="1:13" x14ac:dyDescent="0.25">
      <c r="A2048" s="5" t="s">
        <v>141</v>
      </c>
      <c r="B2048" s="5" t="s">
        <v>15</v>
      </c>
      <c r="C2048" s="5" t="s">
        <v>16</v>
      </c>
      <c r="D2048" s="5" t="s">
        <v>49</v>
      </c>
      <c r="E2048" s="5" t="s">
        <v>200</v>
      </c>
      <c r="F2048" s="5" t="s">
        <v>201</v>
      </c>
      <c r="G2048" s="3" t="str">
        <f>VLOOKUP(D2048,[1]tab_gl_segment_4!A:D,3,FALSE)</f>
        <v>COMMISSIONING</v>
      </c>
      <c r="H2048" s="4">
        <v>0</v>
      </c>
      <c r="I2048" s="4">
        <v>0</v>
      </c>
      <c r="J2048" s="4">
        <v>0</v>
      </c>
      <c r="K2048" s="4">
        <v>0</v>
      </c>
      <c r="L2048" s="3" t="str">
        <f>VLOOKUP(F2048,[1]demo_job_tbl!A:E,4,FALSE)</f>
        <v>SOUTHWEST ATHLETICS ADD/RENO</v>
      </c>
      <c r="M2048" s="5" t="str">
        <f>VLOOKUP(F2048,[1]demo_job_tbl!A:C,3,FALSE)</f>
        <v>OR</v>
      </c>
    </row>
    <row r="2049" spans="1:13" x14ac:dyDescent="0.25">
      <c r="A2049" s="5" t="s">
        <v>141</v>
      </c>
      <c r="B2049" s="5" t="s">
        <v>15</v>
      </c>
      <c r="C2049" s="5" t="s">
        <v>16</v>
      </c>
      <c r="D2049" s="5" t="s">
        <v>144</v>
      </c>
      <c r="E2049" s="5" t="s">
        <v>200</v>
      </c>
      <c r="F2049" s="5" t="s">
        <v>201</v>
      </c>
      <c r="G2049" s="3" t="str">
        <f>VLOOKUP(D2049,[1]tab_gl_segment_4!A:D,3,FALSE)</f>
        <v>CONTINGENCY-FF&amp;E</v>
      </c>
      <c r="H2049" s="4">
        <v>0</v>
      </c>
      <c r="I2049" s="4">
        <v>0</v>
      </c>
      <c r="J2049" s="4">
        <v>0</v>
      </c>
      <c r="K2049" s="4">
        <v>0</v>
      </c>
      <c r="L2049" s="3" t="str">
        <f>VLOOKUP(F2049,[1]demo_job_tbl!A:E,4,FALSE)</f>
        <v>SOUTHWEST ATHLETICS ADD/RENO</v>
      </c>
      <c r="M2049" s="5" t="str">
        <f>VLOOKUP(F2049,[1]demo_job_tbl!A:C,3,FALSE)</f>
        <v>OR</v>
      </c>
    </row>
    <row r="2050" spans="1:13" x14ac:dyDescent="0.25">
      <c r="A2050" s="5" t="s">
        <v>141</v>
      </c>
      <c r="B2050" s="5" t="s">
        <v>15</v>
      </c>
      <c r="C2050" s="5" t="s">
        <v>16</v>
      </c>
      <c r="D2050" s="5" t="s">
        <v>50</v>
      </c>
      <c r="E2050" s="5" t="s">
        <v>200</v>
      </c>
      <c r="F2050" s="5" t="s">
        <v>201</v>
      </c>
      <c r="G2050" s="3" t="str">
        <f>VLOOKUP(D2050,[1]tab_gl_segment_4!A:D,3,FALSE)</f>
        <v>GEOTECH</v>
      </c>
      <c r="H2050" s="4">
        <v>4500</v>
      </c>
      <c r="I2050" s="4">
        <v>0</v>
      </c>
      <c r="J2050" s="4">
        <v>4500</v>
      </c>
      <c r="K2050" s="4">
        <v>0</v>
      </c>
      <c r="L2050" s="3" t="str">
        <f>VLOOKUP(F2050,[1]demo_job_tbl!A:E,4,FALSE)</f>
        <v>SOUTHWEST ATHLETICS ADD/RENO</v>
      </c>
      <c r="M2050" s="5" t="str">
        <f>VLOOKUP(F2050,[1]demo_job_tbl!A:C,3,FALSE)</f>
        <v>OR</v>
      </c>
    </row>
    <row r="2051" spans="1:13" x14ac:dyDescent="0.25">
      <c r="A2051" s="5" t="s">
        <v>141</v>
      </c>
      <c r="B2051" s="5" t="s">
        <v>15</v>
      </c>
      <c r="C2051" s="5" t="s">
        <v>16</v>
      </c>
      <c r="D2051" s="5" t="s">
        <v>52</v>
      </c>
      <c r="E2051" s="5" t="s">
        <v>200</v>
      </c>
      <c r="F2051" s="5" t="s">
        <v>201</v>
      </c>
      <c r="G2051" s="3" t="str">
        <f>VLOOKUP(D2051,[1]tab_gl_segment_4!A:D,3,FALSE)</f>
        <v>CONTINGENCY HOLDING ACCT</v>
      </c>
      <c r="H2051" s="4">
        <v>0</v>
      </c>
      <c r="I2051" s="4">
        <v>0</v>
      </c>
      <c r="J2051" s="4">
        <v>0</v>
      </c>
      <c r="K2051" s="4">
        <v>0</v>
      </c>
      <c r="L2051" s="3" t="str">
        <f>VLOOKUP(F2051,[1]demo_job_tbl!A:E,4,FALSE)</f>
        <v>SOUTHWEST ATHLETICS ADD/RENO</v>
      </c>
      <c r="M2051" s="5" t="str">
        <f>VLOOKUP(F2051,[1]demo_job_tbl!A:C,3,FALSE)</f>
        <v>OR</v>
      </c>
    </row>
    <row r="2052" spans="1:13" x14ac:dyDescent="0.25">
      <c r="A2052" s="5" t="s">
        <v>141</v>
      </c>
      <c r="B2052" s="5" t="s">
        <v>15</v>
      </c>
      <c r="C2052" s="5" t="s">
        <v>16</v>
      </c>
      <c r="D2052" s="5" t="s">
        <v>55</v>
      </c>
      <c r="E2052" s="5" t="s">
        <v>200</v>
      </c>
      <c r="F2052" s="5" t="s">
        <v>201</v>
      </c>
      <c r="G2052" s="3" t="str">
        <f>VLOOKUP(D2052,[1]tab_gl_segment_4!A:D,3,FALSE)</f>
        <v>MOVING</v>
      </c>
      <c r="H2052" s="4">
        <v>0</v>
      </c>
      <c r="I2052" s="4">
        <v>0</v>
      </c>
      <c r="J2052" s="4">
        <v>0</v>
      </c>
      <c r="K2052" s="4">
        <v>0</v>
      </c>
      <c r="L2052" s="3" t="str">
        <f>VLOOKUP(F2052,[1]demo_job_tbl!A:E,4,FALSE)</f>
        <v>SOUTHWEST ATHLETICS ADD/RENO</v>
      </c>
      <c r="M2052" s="5" t="str">
        <f>VLOOKUP(F2052,[1]demo_job_tbl!A:C,3,FALSE)</f>
        <v>OR</v>
      </c>
    </row>
    <row r="2053" spans="1:13" x14ac:dyDescent="0.25">
      <c r="A2053" s="5" t="s">
        <v>141</v>
      </c>
      <c r="B2053" s="5" t="s">
        <v>15</v>
      </c>
      <c r="C2053" s="5" t="s">
        <v>16</v>
      </c>
      <c r="D2053" s="5" t="s">
        <v>56</v>
      </c>
      <c r="E2053" s="5" t="s">
        <v>200</v>
      </c>
      <c r="F2053" s="5" t="s">
        <v>201</v>
      </c>
      <c r="G2053" s="3" t="str">
        <f>VLOOKUP(D2053,[1]tab_gl_segment_4!A:D,3,FALSE)</f>
        <v>MATERIAL TESTING</v>
      </c>
      <c r="H2053" s="4">
        <v>7620.5</v>
      </c>
      <c r="I2053" s="4">
        <v>0</v>
      </c>
      <c r="J2053" s="4">
        <v>7620.5</v>
      </c>
      <c r="K2053" s="4">
        <v>0</v>
      </c>
      <c r="L2053" s="3" t="str">
        <f>VLOOKUP(F2053,[1]demo_job_tbl!A:E,4,FALSE)</f>
        <v>SOUTHWEST ATHLETICS ADD/RENO</v>
      </c>
      <c r="M2053" s="5" t="str">
        <f>VLOOKUP(F2053,[1]demo_job_tbl!A:C,3,FALSE)</f>
        <v>OR</v>
      </c>
    </row>
    <row r="2054" spans="1:13" x14ac:dyDescent="0.25">
      <c r="A2054" s="5" t="s">
        <v>141</v>
      </c>
      <c r="B2054" s="5" t="s">
        <v>15</v>
      </c>
      <c r="C2054" s="5" t="s">
        <v>16</v>
      </c>
      <c r="D2054" s="5" t="s">
        <v>145</v>
      </c>
      <c r="E2054" s="5" t="s">
        <v>200</v>
      </c>
      <c r="F2054" s="5" t="s">
        <v>201</v>
      </c>
      <c r="G2054" s="3" t="str">
        <f>VLOOKUP(D2054,[1]tab_gl_segment_4!A:D,3,FALSE)</f>
        <v>MOBILIZATION SERVICES</v>
      </c>
      <c r="H2054" s="4">
        <v>0</v>
      </c>
      <c r="I2054" s="4">
        <v>0</v>
      </c>
      <c r="J2054" s="4">
        <v>0</v>
      </c>
      <c r="K2054" s="4">
        <v>0</v>
      </c>
      <c r="L2054" s="3" t="str">
        <f>VLOOKUP(F2054,[1]demo_job_tbl!A:E,4,FALSE)</f>
        <v>SOUTHWEST ATHLETICS ADD/RENO</v>
      </c>
      <c r="M2054" s="5" t="str">
        <f>VLOOKUP(F2054,[1]demo_job_tbl!A:C,3,FALSE)</f>
        <v>OR</v>
      </c>
    </row>
    <row r="2055" spans="1:13" x14ac:dyDescent="0.25">
      <c r="A2055" s="5" t="s">
        <v>141</v>
      </c>
      <c r="B2055" s="5" t="s">
        <v>15</v>
      </c>
      <c r="C2055" s="5" t="s">
        <v>16</v>
      </c>
      <c r="D2055" s="5" t="s">
        <v>30</v>
      </c>
      <c r="E2055" s="5" t="s">
        <v>200</v>
      </c>
      <c r="F2055" s="5" t="s">
        <v>201</v>
      </c>
      <c r="G2055" s="3" t="str">
        <f>VLOOKUP(D2055,[1]tab_gl_segment_4!A:D,3,FALSE)</f>
        <v>OVERTIME COST</v>
      </c>
      <c r="H2055" s="4">
        <v>0</v>
      </c>
      <c r="I2055" s="4">
        <v>0</v>
      </c>
      <c r="J2055" s="4">
        <v>0</v>
      </c>
      <c r="K2055" s="4">
        <v>0</v>
      </c>
      <c r="L2055" s="3" t="str">
        <f>VLOOKUP(F2055,[1]demo_job_tbl!A:E,4,FALSE)</f>
        <v>SOUTHWEST ATHLETICS ADD/RENO</v>
      </c>
      <c r="M2055" s="5" t="str">
        <f>VLOOKUP(F2055,[1]demo_job_tbl!A:C,3,FALSE)</f>
        <v>OR</v>
      </c>
    </row>
    <row r="2056" spans="1:13" x14ac:dyDescent="0.25">
      <c r="A2056" s="5" t="s">
        <v>141</v>
      </c>
      <c r="B2056" s="5" t="s">
        <v>15</v>
      </c>
      <c r="C2056" s="5" t="s">
        <v>16</v>
      </c>
      <c r="D2056" s="5" t="s">
        <v>57</v>
      </c>
      <c r="E2056" s="5" t="s">
        <v>200</v>
      </c>
      <c r="F2056" s="5" t="s">
        <v>201</v>
      </c>
      <c r="G2056" s="3" t="str">
        <f>VLOOKUP(D2056,[1]tab_gl_segment_4!A:D,3,FALSE)</f>
        <v>A/E REIMBURSABLES</v>
      </c>
      <c r="H2056" s="4">
        <v>0</v>
      </c>
      <c r="I2056" s="4">
        <v>0</v>
      </c>
      <c r="J2056" s="4">
        <v>0</v>
      </c>
      <c r="K2056" s="4">
        <v>0</v>
      </c>
      <c r="L2056" s="3" t="str">
        <f>VLOOKUP(F2056,[1]demo_job_tbl!A:E,4,FALSE)</f>
        <v>SOUTHWEST ATHLETICS ADD/RENO</v>
      </c>
      <c r="M2056" s="5" t="str">
        <f>VLOOKUP(F2056,[1]demo_job_tbl!A:C,3,FALSE)</f>
        <v>OR</v>
      </c>
    </row>
    <row r="2057" spans="1:13" x14ac:dyDescent="0.25">
      <c r="A2057" s="5" t="s">
        <v>141</v>
      </c>
      <c r="B2057" s="5" t="s">
        <v>15</v>
      </c>
      <c r="C2057" s="5" t="s">
        <v>16</v>
      </c>
      <c r="D2057" s="5" t="s">
        <v>58</v>
      </c>
      <c r="E2057" s="5" t="s">
        <v>200</v>
      </c>
      <c r="F2057" s="5" t="s">
        <v>201</v>
      </c>
      <c r="G2057" s="3" t="str">
        <f>VLOOKUP(D2057,[1]tab_gl_segment_4!A:D,3,FALSE)</f>
        <v>ROOF CONSULTING</v>
      </c>
      <c r="H2057" s="4">
        <v>0</v>
      </c>
      <c r="I2057" s="4">
        <v>0</v>
      </c>
      <c r="J2057" s="4">
        <v>0</v>
      </c>
      <c r="K2057" s="4">
        <v>0</v>
      </c>
      <c r="L2057" s="3" t="str">
        <f>VLOOKUP(F2057,[1]demo_job_tbl!A:E,4,FALSE)</f>
        <v>SOUTHWEST ATHLETICS ADD/RENO</v>
      </c>
      <c r="M2057" s="5" t="str">
        <f>VLOOKUP(F2057,[1]demo_job_tbl!A:C,3,FALSE)</f>
        <v>OR</v>
      </c>
    </row>
    <row r="2058" spans="1:13" x14ac:dyDescent="0.25">
      <c r="A2058" s="5" t="s">
        <v>141</v>
      </c>
      <c r="B2058" s="5" t="s">
        <v>15</v>
      </c>
      <c r="C2058" s="5" t="s">
        <v>16</v>
      </c>
      <c r="D2058" s="5" t="s">
        <v>59</v>
      </c>
      <c r="E2058" s="5" t="s">
        <v>200</v>
      </c>
      <c r="F2058" s="5" t="s">
        <v>201</v>
      </c>
      <c r="G2058" s="3" t="str">
        <f>VLOOKUP(D2058,[1]tab_gl_segment_4!A:D,3,FALSE)</f>
        <v>PERMIT/FEE REIMBURSEMENT</v>
      </c>
      <c r="H2058" s="4">
        <v>0</v>
      </c>
      <c r="I2058" s="4">
        <v>0</v>
      </c>
      <c r="J2058" s="4">
        <v>0</v>
      </c>
      <c r="K2058" s="4">
        <v>0</v>
      </c>
      <c r="L2058" s="3" t="str">
        <f>VLOOKUP(F2058,[1]demo_job_tbl!A:E,4,FALSE)</f>
        <v>SOUTHWEST ATHLETICS ADD/RENO</v>
      </c>
      <c r="M2058" s="5" t="str">
        <f>VLOOKUP(F2058,[1]demo_job_tbl!A:C,3,FALSE)</f>
        <v>OR</v>
      </c>
    </row>
    <row r="2059" spans="1:13" x14ac:dyDescent="0.25">
      <c r="A2059" s="5" t="s">
        <v>141</v>
      </c>
      <c r="B2059" s="5" t="s">
        <v>15</v>
      </c>
      <c r="C2059" s="5" t="s">
        <v>16</v>
      </c>
      <c r="D2059" s="5" t="s">
        <v>146</v>
      </c>
      <c r="E2059" s="5" t="s">
        <v>200</v>
      </c>
      <c r="F2059" s="5" t="s">
        <v>201</v>
      </c>
      <c r="G2059" s="3" t="str">
        <f>VLOOKUP(D2059,[1]tab_gl_segment_4!A:D,3,FALSE)</f>
        <v>OR REIMUBRUSEMENTS</v>
      </c>
      <c r="H2059" s="4">
        <v>0</v>
      </c>
      <c r="I2059" s="4">
        <v>0</v>
      </c>
      <c r="J2059" s="4">
        <v>0</v>
      </c>
      <c r="K2059" s="4">
        <v>0</v>
      </c>
      <c r="L2059" s="3" t="str">
        <f>VLOOKUP(F2059,[1]demo_job_tbl!A:E,4,FALSE)</f>
        <v>SOUTHWEST ATHLETICS ADD/RENO</v>
      </c>
      <c r="M2059" s="5" t="str">
        <f>VLOOKUP(F2059,[1]demo_job_tbl!A:C,3,FALSE)</f>
        <v>OR</v>
      </c>
    </row>
    <row r="2060" spans="1:13" x14ac:dyDescent="0.25">
      <c r="A2060" s="5" t="s">
        <v>141</v>
      </c>
      <c r="B2060" s="5" t="s">
        <v>15</v>
      </c>
      <c r="C2060" s="5" t="s">
        <v>16</v>
      </c>
      <c r="D2060" s="5" t="s">
        <v>60</v>
      </c>
      <c r="E2060" s="5" t="s">
        <v>200</v>
      </c>
      <c r="F2060" s="5" t="s">
        <v>201</v>
      </c>
      <c r="G2060" s="3" t="str">
        <f>VLOOKUP(D2060,[1]tab_gl_segment_4!A:D,3,FALSE)</f>
        <v>SURVEYING</v>
      </c>
      <c r="H2060" s="4">
        <v>0</v>
      </c>
      <c r="I2060" s="4">
        <v>0</v>
      </c>
      <c r="J2060" s="4">
        <v>0</v>
      </c>
      <c r="K2060" s="4">
        <v>0</v>
      </c>
      <c r="L2060" s="3" t="str">
        <f>VLOOKUP(F2060,[1]demo_job_tbl!A:E,4,FALSE)</f>
        <v>SOUTHWEST ATHLETICS ADD/RENO</v>
      </c>
      <c r="M2060" s="5" t="str">
        <f>VLOOKUP(F2060,[1]demo_job_tbl!A:C,3,FALSE)</f>
        <v>OR</v>
      </c>
    </row>
    <row r="2061" spans="1:13" x14ac:dyDescent="0.25">
      <c r="A2061" s="5" t="s">
        <v>141</v>
      </c>
      <c r="B2061" s="5" t="s">
        <v>15</v>
      </c>
      <c r="C2061" s="5" t="s">
        <v>16</v>
      </c>
      <c r="D2061" s="5" t="s">
        <v>62</v>
      </c>
      <c r="E2061" s="5" t="s">
        <v>200</v>
      </c>
      <c r="F2061" s="5" t="s">
        <v>201</v>
      </c>
      <c r="G2061" s="3" t="str">
        <f>VLOOKUP(D2061,[1]tab_gl_segment_4!A:D,3,FALSE)</f>
        <v>TEST &amp; BALANCE</v>
      </c>
      <c r="H2061" s="4">
        <v>8750</v>
      </c>
      <c r="I2061" s="4">
        <v>0</v>
      </c>
      <c r="J2061" s="4">
        <v>8750</v>
      </c>
      <c r="K2061" s="4">
        <v>0</v>
      </c>
      <c r="L2061" s="3" t="str">
        <f>VLOOKUP(F2061,[1]demo_job_tbl!A:E,4,FALSE)</f>
        <v>SOUTHWEST ATHLETICS ADD/RENO</v>
      </c>
      <c r="M2061" s="5" t="str">
        <f>VLOOKUP(F2061,[1]demo_job_tbl!A:C,3,FALSE)</f>
        <v>OR</v>
      </c>
    </row>
    <row r="2062" spans="1:13" x14ac:dyDescent="0.25">
      <c r="A2062" s="5" t="s">
        <v>141</v>
      </c>
      <c r="B2062" s="5" t="s">
        <v>15</v>
      </c>
      <c r="C2062" s="5" t="s">
        <v>16</v>
      </c>
      <c r="D2062" s="5" t="s">
        <v>147</v>
      </c>
      <c r="E2062" s="5" t="s">
        <v>200</v>
      </c>
      <c r="F2062" s="5" t="s">
        <v>201</v>
      </c>
      <c r="G2062" s="3" t="str">
        <f>VLOOKUP(D2062,[1]tab_gl_segment_4!A:D,3,FALSE)</f>
        <v>UTILITY COSTS-CONSTRUCTION</v>
      </c>
      <c r="H2062" s="4">
        <v>1894.05</v>
      </c>
      <c r="I2062" s="4">
        <v>0</v>
      </c>
      <c r="J2062" s="4">
        <v>1894.05</v>
      </c>
      <c r="K2062" s="4">
        <v>0</v>
      </c>
      <c r="L2062" s="3" t="str">
        <f>VLOOKUP(F2062,[1]demo_job_tbl!A:E,4,FALSE)</f>
        <v>SOUTHWEST ATHLETICS ADD/RENO</v>
      </c>
      <c r="M2062" s="5" t="str">
        <f>VLOOKUP(F2062,[1]demo_job_tbl!A:C,3,FALSE)</f>
        <v>OR</v>
      </c>
    </row>
    <row r="2063" spans="1:13" x14ac:dyDescent="0.25">
      <c r="A2063" s="5" t="s">
        <v>141</v>
      </c>
      <c r="B2063" s="5" t="s">
        <v>15</v>
      </c>
      <c r="C2063" s="5" t="s">
        <v>39</v>
      </c>
      <c r="D2063" s="5" t="s">
        <v>17</v>
      </c>
      <c r="E2063" s="5" t="s">
        <v>200</v>
      </c>
      <c r="F2063" s="5" t="s">
        <v>202</v>
      </c>
      <c r="G2063" s="3" t="str">
        <f>VLOOKUP(D2063,[1]tab_gl_segment_4!A:D,3,FALSE)</f>
        <v>FURNITURE, FIXTURE &amp; EQUIPMENT</v>
      </c>
      <c r="H2063" s="4">
        <v>0</v>
      </c>
      <c r="I2063" s="4">
        <v>0</v>
      </c>
      <c r="J2063" s="4">
        <v>0</v>
      </c>
      <c r="K2063" s="4">
        <v>0</v>
      </c>
      <c r="L2063" s="3" t="str">
        <f>VLOOKUP(F2063,[1]demo_job_tbl!A:E,4,FALSE)</f>
        <v>SOUTHWEST HS ADD/RENO &gt; 014212</v>
      </c>
      <c r="M2063" s="5" t="str">
        <f>VLOOKUP(F2063,[1]demo_job_tbl!A:C,3,FALSE)</f>
        <v>OR</v>
      </c>
    </row>
    <row r="2064" spans="1:13" x14ac:dyDescent="0.25">
      <c r="A2064" s="5" t="s">
        <v>141</v>
      </c>
      <c r="B2064" s="5" t="s">
        <v>15</v>
      </c>
      <c r="C2064" s="5" t="s">
        <v>39</v>
      </c>
      <c r="D2064" s="5" t="s">
        <v>144</v>
      </c>
      <c r="E2064" s="5" t="s">
        <v>200</v>
      </c>
      <c r="F2064" s="5" t="s">
        <v>202</v>
      </c>
      <c r="G2064" s="3" t="str">
        <f>VLOOKUP(D2064,[1]tab_gl_segment_4!A:D,3,FALSE)</f>
        <v>CONTINGENCY-FF&amp;E</v>
      </c>
      <c r="H2064" s="4">
        <v>0</v>
      </c>
      <c r="I2064" s="4">
        <v>0</v>
      </c>
      <c r="J2064" s="4">
        <v>0</v>
      </c>
      <c r="K2064" s="4">
        <v>0</v>
      </c>
      <c r="L2064" s="3" t="str">
        <f>VLOOKUP(F2064,[1]demo_job_tbl!A:E,4,FALSE)</f>
        <v>SOUTHWEST HS ADD/RENO &gt; 014212</v>
      </c>
      <c r="M2064" s="5" t="str">
        <f>VLOOKUP(F2064,[1]demo_job_tbl!A:C,3,FALSE)</f>
        <v>OR</v>
      </c>
    </row>
    <row r="2065" spans="1:13" x14ac:dyDescent="0.25">
      <c r="A2065" s="5" t="s">
        <v>141</v>
      </c>
      <c r="B2065" s="5" t="s">
        <v>15</v>
      </c>
      <c r="C2065" s="5" t="s">
        <v>16</v>
      </c>
      <c r="D2065" s="5" t="s">
        <v>40</v>
      </c>
      <c r="E2065" s="5" t="s">
        <v>200</v>
      </c>
      <c r="F2065" s="5" t="s">
        <v>202</v>
      </c>
      <c r="G2065" s="3" t="str">
        <f>VLOOKUP(D2065,[1]tab_gl_segment_4!A:D,3,FALSE)</f>
        <v>A/E ALLOWANCES</v>
      </c>
      <c r="H2065" s="4">
        <v>0</v>
      </c>
      <c r="I2065" s="4">
        <v>0</v>
      </c>
      <c r="J2065" s="4">
        <v>0</v>
      </c>
      <c r="K2065" s="4">
        <v>0</v>
      </c>
      <c r="L2065" s="3" t="str">
        <f>VLOOKUP(F2065,[1]demo_job_tbl!A:E,4,FALSE)</f>
        <v>SOUTHWEST HS ADD/RENO &gt; 014212</v>
      </c>
      <c r="M2065" s="5" t="str">
        <f>VLOOKUP(F2065,[1]demo_job_tbl!A:C,3,FALSE)</f>
        <v>OR</v>
      </c>
    </row>
    <row r="2066" spans="1:13" x14ac:dyDescent="0.25">
      <c r="A2066" s="5" t="s">
        <v>141</v>
      </c>
      <c r="B2066" s="5" t="s">
        <v>15</v>
      </c>
      <c r="C2066" s="5" t="s">
        <v>16</v>
      </c>
      <c r="D2066" s="5" t="s">
        <v>41</v>
      </c>
      <c r="E2066" s="5" t="s">
        <v>200</v>
      </c>
      <c r="F2066" s="5" t="s">
        <v>202</v>
      </c>
      <c r="G2066" s="3" t="str">
        <f>VLOOKUP(D2066,[1]tab_gl_segment_4!A:D,3,FALSE)</f>
        <v>ACCESSIBILITY (RAS)</v>
      </c>
      <c r="H2066" s="4">
        <v>0</v>
      </c>
      <c r="I2066" s="4">
        <v>0</v>
      </c>
      <c r="J2066" s="4">
        <v>0</v>
      </c>
      <c r="K2066" s="4">
        <v>0</v>
      </c>
      <c r="L2066" s="3" t="str">
        <f>VLOOKUP(F2066,[1]demo_job_tbl!A:E,4,FALSE)</f>
        <v>SOUTHWEST HS ADD/RENO &gt; 014212</v>
      </c>
      <c r="M2066" s="5" t="str">
        <f>VLOOKUP(F2066,[1]demo_job_tbl!A:C,3,FALSE)</f>
        <v>OR</v>
      </c>
    </row>
    <row r="2067" spans="1:13" x14ac:dyDescent="0.25">
      <c r="A2067" s="5" t="s">
        <v>141</v>
      </c>
      <c r="B2067" s="5" t="s">
        <v>15</v>
      </c>
      <c r="C2067" s="5" t="s">
        <v>16</v>
      </c>
      <c r="D2067" s="5" t="s">
        <v>42</v>
      </c>
      <c r="E2067" s="5" t="s">
        <v>200</v>
      </c>
      <c r="F2067" s="5" t="s">
        <v>202</v>
      </c>
      <c r="G2067" s="3" t="str">
        <f>VLOOKUP(D2067,[1]tab_gl_segment_4!A:D,3,FALSE)</f>
        <v>ABATEMENT</v>
      </c>
      <c r="H2067" s="4">
        <v>0</v>
      </c>
      <c r="I2067" s="4">
        <v>0</v>
      </c>
      <c r="J2067" s="4">
        <v>0</v>
      </c>
      <c r="K2067" s="4">
        <v>0</v>
      </c>
      <c r="L2067" s="3" t="str">
        <f>VLOOKUP(F2067,[1]demo_job_tbl!A:E,4,FALSE)</f>
        <v>SOUTHWEST HS ADD/RENO &gt; 014212</v>
      </c>
      <c r="M2067" s="5" t="str">
        <f>VLOOKUP(F2067,[1]demo_job_tbl!A:C,3,FALSE)</f>
        <v>OR</v>
      </c>
    </row>
    <row r="2068" spans="1:13" x14ac:dyDescent="0.25">
      <c r="A2068" s="5" t="s">
        <v>141</v>
      </c>
      <c r="B2068" s="5" t="s">
        <v>15</v>
      </c>
      <c r="C2068" s="5" t="s">
        <v>16</v>
      </c>
      <c r="D2068" s="5" t="s">
        <v>43</v>
      </c>
      <c r="E2068" s="5" t="s">
        <v>200</v>
      </c>
      <c r="F2068" s="5" t="s">
        <v>202</v>
      </c>
      <c r="G2068" s="3" t="str">
        <f>VLOOKUP(D2068,[1]tab_gl_segment_4!A:D,3,FALSE)</f>
        <v>DESIGN SERVICES</v>
      </c>
      <c r="H2068" s="4">
        <v>0</v>
      </c>
      <c r="I2068" s="4">
        <v>0</v>
      </c>
      <c r="J2068" s="4">
        <v>0</v>
      </c>
      <c r="K2068" s="4">
        <v>0</v>
      </c>
      <c r="L2068" s="3" t="str">
        <f>VLOOKUP(F2068,[1]demo_job_tbl!A:E,4,FALSE)</f>
        <v>SOUTHWEST HS ADD/RENO &gt; 014212</v>
      </c>
      <c r="M2068" s="5" t="str">
        <f>VLOOKUP(F2068,[1]demo_job_tbl!A:C,3,FALSE)</f>
        <v>OR</v>
      </c>
    </row>
    <row r="2069" spans="1:13" x14ac:dyDescent="0.25">
      <c r="A2069" s="5" t="s">
        <v>141</v>
      </c>
      <c r="B2069" s="5" t="s">
        <v>15</v>
      </c>
      <c r="C2069" s="5" t="s">
        <v>16</v>
      </c>
      <c r="D2069" s="5" t="s">
        <v>44</v>
      </c>
      <c r="E2069" s="5" t="s">
        <v>200</v>
      </c>
      <c r="F2069" s="5" t="s">
        <v>202</v>
      </c>
      <c r="G2069" s="3" t="str">
        <f>VLOOKUP(D2069,[1]tab_gl_segment_4!A:D,3,FALSE)</f>
        <v>CONSTRUCTION COST BUDGET</v>
      </c>
      <c r="H2069" s="4">
        <v>0</v>
      </c>
      <c r="I2069" s="4">
        <v>0</v>
      </c>
      <c r="J2069" s="4">
        <v>0</v>
      </c>
      <c r="K2069" s="4">
        <v>0</v>
      </c>
      <c r="L2069" s="3" t="str">
        <f>VLOOKUP(F2069,[1]demo_job_tbl!A:E,4,FALSE)</f>
        <v>SOUTHWEST HS ADD/RENO &gt; 014212</v>
      </c>
      <c r="M2069" s="5" t="str">
        <f>VLOOKUP(F2069,[1]demo_job_tbl!A:C,3,FALSE)</f>
        <v>OR</v>
      </c>
    </row>
    <row r="2070" spans="1:13" x14ac:dyDescent="0.25">
      <c r="A2070" s="5" t="s">
        <v>141</v>
      </c>
      <c r="B2070" s="5" t="s">
        <v>15</v>
      </c>
      <c r="C2070" s="5" t="s">
        <v>16</v>
      </c>
      <c r="D2070" s="5" t="s">
        <v>45</v>
      </c>
      <c r="E2070" s="5" t="s">
        <v>200</v>
      </c>
      <c r="F2070" s="5" t="s">
        <v>202</v>
      </c>
      <c r="G2070" s="3" t="str">
        <f>VLOOKUP(D2070,[1]tab_gl_segment_4!A:D,3,FALSE)</f>
        <v>IN CONTRACT CONSTRUC ALLOWANCE</v>
      </c>
      <c r="H2070" s="4">
        <v>0</v>
      </c>
      <c r="I2070" s="4">
        <v>0</v>
      </c>
      <c r="J2070" s="4">
        <v>0</v>
      </c>
      <c r="K2070" s="4">
        <v>0</v>
      </c>
      <c r="L2070" s="3" t="str">
        <f>VLOOKUP(F2070,[1]demo_job_tbl!A:E,4,FALSE)</f>
        <v>SOUTHWEST HS ADD/RENO &gt; 014212</v>
      </c>
      <c r="M2070" s="5" t="str">
        <f>VLOOKUP(F2070,[1]demo_job_tbl!A:C,3,FALSE)</f>
        <v>OR</v>
      </c>
    </row>
    <row r="2071" spans="1:13" x14ac:dyDescent="0.25">
      <c r="A2071" s="5" t="s">
        <v>141</v>
      </c>
      <c r="B2071" s="5" t="s">
        <v>15</v>
      </c>
      <c r="C2071" s="5" t="s">
        <v>16</v>
      </c>
      <c r="D2071" s="5" t="s">
        <v>17</v>
      </c>
      <c r="E2071" s="5" t="s">
        <v>200</v>
      </c>
      <c r="F2071" s="5" t="s">
        <v>202</v>
      </c>
      <c r="G2071" s="3" t="str">
        <f>VLOOKUP(D2071,[1]tab_gl_segment_4!A:D,3,FALSE)</f>
        <v>FURNITURE, FIXTURE &amp; EQUIPMENT</v>
      </c>
      <c r="H2071" s="4">
        <v>0</v>
      </c>
      <c r="I2071" s="4">
        <v>0</v>
      </c>
      <c r="J2071" s="4">
        <v>0</v>
      </c>
      <c r="K2071" s="4">
        <v>0</v>
      </c>
      <c r="L2071" s="3" t="str">
        <f>VLOOKUP(F2071,[1]demo_job_tbl!A:E,4,FALSE)</f>
        <v>SOUTHWEST HS ADD/RENO &gt; 014212</v>
      </c>
      <c r="M2071" s="5" t="str">
        <f>VLOOKUP(F2071,[1]demo_job_tbl!A:C,3,FALSE)</f>
        <v>OR</v>
      </c>
    </row>
    <row r="2072" spans="1:13" x14ac:dyDescent="0.25">
      <c r="A2072" s="5" t="s">
        <v>141</v>
      </c>
      <c r="B2072" s="5" t="s">
        <v>15</v>
      </c>
      <c r="C2072" s="5" t="s">
        <v>16</v>
      </c>
      <c r="D2072" s="5" t="s">
        <v>46</v>
      </c>
      <c r="E2072" s="5" t="s">
        <v>200</v>
      </c>
      <c r="F2072" s="5" t="s">
        <v>202</v>
      </c>
      <c r="G2072" s="3" t="str">
        <f>VLOOKUP(D2072,[1]tab_gl_segment_4!A:D,3,FALSE)</f>
        <v>PROGRAM MANAGEMENT</v>
      </c>
      <c r="H2072" s="4">
        <v>0</v>
      </c>
      <c r="I2072" s="4">
        <v>0</v>
      </c>
      <c r="J2072" s="4">
        <v>0</v>
      </c>
      <c r="K2072" s="4">
        <v>0</v>
      </c>
      <c r="L2072" s="3" t="str">
        <f>VLOOKUP(F2072,[1]demo_job_tbl!A:E,4,FALSE)</f>
        <v>SOUTHWEST HS ADD/RENO &gt; 014212</v>
      </c>
      <c r="M2072" s="5" t="str">
        <f>VLOOKUP(F2072,[1]demo_job_tbl!A:C,3,FALSE)</f>
        <v>OR</v>
      </c>
    </row>
    <row r="2073" spans="1:13" x14ac:dyDescent="0.25">
      <c r="A2073" s="5" t="s">
        <v>141</v>
      </c>
      <c r="B2073" s="5" t="s">
        <v>15</v>
      </c>
      <c r="C2073" s="5" t="s">
        <v>16</v>
      </c>
      <c r="D2073" s="5" t="s">
        <v>49</v>
      </c>
      <c r="E2073" s="5" t="s">
        <v>200</v>
      </c>
      <c r="F2073" s="5" t="s">
        <v>202</v>
      </c>
      <c r="G2073" s="3" t="str">
        <f>VLOOKUP(D2073,[1]tab_gl_segment_4!A:D,3,FALSE)</f>
        <v>COMMISSIONING</v>
      </c>
      <c r="H2073" s="4">
        <v>0</v>
      </c>
      <c r="I2073" s="4">
        <v>0</v>
      </c>
      <c r="J2073" s="4">
        <v>0</v>
      </c>
      <c r="K2073" s="4">
        <v>0</v>
      </c>
      <c r="L2073" s="3" t="str">
        <f>VLOOKUP(F2073,[1]demo_job_tbl!A:E,4,FALSE)</f>
        <v>SOUTHWEST HS ADD/RENO &gt; 014212</v>
      </c>
      <c r="M2073" s="5" t="str">
        <f>VLOOKUP(F2073,[1]demo_job_tbl!A:C,3,FALSE)</f>
        <v>OR</v>
      </c>
    </row>
    <row r="2074" spans="1:13" x14ac:dyDescent="0.25">
      <c r="A2074" s="5" t="s">
        <v>141</v>
      </c>
      <c r="B2074" s="5" t="s">
        <v>15</v>
      </c>
      <c r="C2074" s="5" t="s">
        <v>16</v>
      </c>
      <c r="D2074" s="5" t="s">
        <v>144</v>
      </c>
      <c r="E2074" s="5" t="s">
        <v>200</v>
      </c>
      <c r="F2074" s="5" t="s">
        <v>202</v>
      </c>
      <c r="G2074" s="3" t="str">
        <f>VLOOKUP(D2074,[1]tab_gl_segment_4!A:D,3,FALSE)</f>
        <v>CONTINGENCY-FF&amp;E</v>
      </c>
      <c r="H2074" s="4">
        <v>0</v>
      </c>
      <c r="I2074" s="4">
        <v>0</v>
      </c>
      <c r="J2074" s="4">
        <v>0</v>
      </c>
      <c r="K2074" s="4">
        <v>0</v>
      </c>
      <c r="L2074" s="3" t="str">
        <f>VLOOKUP(F2074,[1]demo_job_tbl!A:E,4,FALSE)</f>
        <v>SOUTHWEST HS ADD/RENO &gt; 014212</v>
      </c>
      <c r="M2074" s="5" t="str">
        <f>VLOOKUP(F2074,[1]demo_job_tbl!A:C,3,FALSE)</f>
        <v>OR</v>
      </c>
    </row>
    <row r="2075" spans="1:13" x14ac:dyDescent="0.25">
      <c r="A2075" s="5" t="s">
        <v>141</v>
      </c>
      <c r="B2075" s="5" t="s">
        <v>15</v>
      </c>
      <c r="C2075" s="5" t="s">
        <v>16</v>
      </c>
      <c r="D2075" s="5" t="s">
        <v>50</v>
      </c>
      <c r="E2075" s="5" t="s">
        <v>200</v>
      </c>
      <c r="F2075" s="5" t="s">
        <v>202</v>
      </c>
      <c r="G2075" s="3" t="str">
        <f>VLOOKUP(D2075,[1]tab_gl_segment_4!A:D,3,FALSE)</f>
        <v>GEOTECH</v>
      </c>
      <c r="H2075" s="4">
        <v>0</v>
      </c>
      <c r="I2075" s="4">
        <v>0</v>
      </c>
      <c r="J2075" s="4">
        <v>0</v>
      </c>
      <c r="K2075" s="4">
        <v>0</v>
      </c>
      <c r="L2075" s="3" t="str">
        <f>VLOOKUP(F2075,[1]demo_job_tbl!A:E,4,FALSE)</f>
        <v>SOUTHWEST HS ADD/RENO &gt; 014212</v>
      </c>
      <c r="M2075" s="5" t="str">
        <f>VLOOKUP(F2075,[1]demo_job_tbl!A:C,3,FALSE)</f>
        <v>OR</v>
      </c>
    </row>
    <row r="2076" spans="1:13" x14ac:dyDescent="0.25">
      <c r="A2076" s="5" t="s">
        <v>141</v>
      </c>
      <c r="B2076" s="5" t="s">
        <v>15</v>
      </c>
      <c r="C2076" s="5" t="s">
        <v>16</v>
      </c>
      <c r="D2076" s="5" t="s">
        <v>51</v>
      </c>
      <c r="E2076" s="5" t="s">
        <v>200</v>
      </c>
      <c r="F2076" s="5" t="s">
        <v>202</v>
      </c>
      <c r="G2076" s="3" t="str">
        <f>VLOOKUP(D2076,[1]tab_gl_segment_4!A:D,3,FALSE)</f>
        <v>HAZMAT CONSULTING</v>
      </c>
      <c r="H2076" s="4">
        <v>0</v>
      </c>
      <c r="I2076" s="4">
        <v>0</v>
      </c>
      <c r="J2076" s="4">
        <v>0</v>
      </c>
      <c r="K2076" s="4">
        <v>0</v>
      </c>
      <c r="L2076" s="3" t="str">
        <f>VLOOKUP(F2076,[1]demo_job_tbl!A:E,4,FALSE)</f>
        <v>SOUTHWEST HS ADD/RENO &gt; 014212</v>
      </c>
      <c r="M2076" s="5" t="str">
        <f>VLOOKUP(F2076,[1]demo_job_tbl!A:C,3,FALSE)</f>
        <v>OR</v>
      </c>
    </row>
    <row r="2077" spans="1:13" x14ac:dyDescent="0.25">
      <c r="A2077" s="5" t="s">
        <v>141</v>
      </c>
      <c r="B2077" s="5" t="s">
        <v>15</v>
      </c>
      <c r="C2077" s="5" t="s">
        <v>16</v>
      </c>
      <c r="D2077" s="5" t="s">
        <v>52</v>
      </c>
      <c r="E2077" s="5" t="s">
        <v>200</v>
      </c>
      <c r="F2077" s="5" t="s">
        <v>202</v>
      </c>
      <c r="G2077" s="3" t="str">
        <f>VLOOKUP(D2077,[1]tab_gl_segment_4!A:D,3,FALSE)</f>
        <v>CONTINGENCY HOLDING ACCT</v>
      </c>
      <c r="H2077" s="4">
        <v>0</v>
      </c>
      <c r="I2077" s="4">
        <v>0</v>
      </c>
      <c r="J2077" s="4">
        <v>0</v>
      </c>
      <c r="K2077" s="4">
        <v>0</v>
      </c>
      <c r="L2077" s="3" t="str">
        <f>VLOOKUP(F2077,[1]demo_job_tbl!A:E,4,FALSE)</f>
        <v>SOUTHWEST HS ADD/RENO &gt; 014212</v>
      </c>
      <c r="M2077" s="5" t="str">
        <f>VLOOKUP(F2077,[1]demo_job_tbl!A:C,3,FALSE)</f>
        <v>OR</v>
      </c>
    </row>
    <row r="2078" spans="1:13" x14ac:dyDescent="0.25">
      <c r="A2078" s="5" t="s">
        <v>141</v>
      </c>
      <c r="B2078" s="5" t="s">
        <v>15</v>
      </c>
      <c r="C2078" s="5" t="s">
        <v>16</v>
      </c>
      <c r="D2078" s="5" t="s">
        <v>53</v>
      </c>
      <c r="E2078" s="5" t="s">
        <v>200</v>
      </c>
      <c r="F2078" s="5" t="s">
        <v>202</v>
      </c>
      <c r="G2078" s="3" t="str">
        <f>VLOOKUP(D2078,[1]tab_gl_segment_4!A:D,3,FALSE)</f>
        <v>ABATEMENT CONTINGENCY (HZMT)</v>
      </c>
      <c r="H2078" s="4">
        <v>0</v>
      </c>
      <c r="I2078" s="4">
        <v>0</v>
      </c>
      <c r="J2078" s="4">
        <v>0</v>
      </c>
      <c r="K2078" s="4">
        <v>0</v>
      </c>
      <c r="L2078" s="3" t="str">
        <f>VLOOKUP(F2078,[1]demo_job_tbl!A:E,4,FALSE)</f>
        <v>SOUTHWEST HS ADD/RENO &gt; 014212</v>
      </c>
      <c r="M2078" s="5" t="str">
        <f>VLOOKUP(F2078,[1]demo_job_tbl!A:C,3,FALSE)</f>
        <v>OR</v>
      </c>
    </row>
    <row r="2079" spans="1:13" x14ac:dyDescent="0.25">
      <c r="A2079" s="5" t="s">
        <v>141</v>
      </c>
      <c r="B2079" s="5" t="s">
        <v>15</v>
      </c>
      <c r="C2079" s="5" t="s">
        <v>16</v>
      </c>
      <c r="D2079" s="5" t="s">
        <v>55</v>
      </c>
      <c r="E2079" s="5" t="s">
        <v>200</v>
      </c>
      <c r="F2079" s="5" t="s">
        <v>202</v>
      </c>
      <c r="G2079" s="3" t="str">
        <f>VLOOKUP(D2079,[1]tab_gl_segment_4!A:D,3,FALSE)</f>
        <v>MOVING</v>
      </c>
      <c r="H2079" s="4">
        <v>0</v>
      </c>
      <c r="I2079" s="4">
        <v>0</v>
      </c>
      <c r="J2079" s="4">
        <v>0</v>
      </c>
      <c r="K2079" s="4">
        <v>0</v>
      </c>
      <c r="L2079" s="3" t="str">
        <f>VLOOKUP(F2079,[1]demo_job_tbl!A:E,4,FALSE)</f>
        <v>SOUTHWEST HS ADD/RENO &gt; 014212</v>
      </c>
      <c r="M2079" s="5" t="str">
        <f>VLOOKUP(F2079,[1]demo_job_tbl!A:C,3,FALSE)</f>
        <v>OR</v>
      </c>
    </row>
    <row r="2080" spans="1:13" x14ac:dyDescent="0.25">
      <c r="A2080" s="5" t="s">
        <v>141</v>
      </c>
      <c r="B2080" s="5" t="s">
        <v>15</v>
      </c>
      <c r="C2080" s="5" t="s">
        <v>16</v>
      </c>
      <c r="D2080" s="5" t="s">
        <v>56</v>
      </c>
      <c r="E2080" s="5" t="s">
        <v>200</v>
      </c>
      <c r="F2080" s="5" t="s">
        <v>202</v>
      </c>
      <c r="G2080" s="3" t="str">
        <f>VLOOKUP(D2080,[1]tab_gl_segment_4!A:D,3,FALSE)</f>
        <v>MATERIAL TESTING</v>
      </c>
      <c r="H2080" s="4">
        <v>0</v>
      </c>
      <c r="I2080" s="4">
        <v>0</v>
      </c>
      <c r="J2080" s="4">
        <v>0</v>
      </c>
      <c r="K2080" s="4">
        <v>0</v>
      </c>
      <c r="L2080" s="3" t="str">
        <f>VLOOKUP(F2080,[1]demo_job_tbl!A:E,4,FALSE)</f>
        <v>SOUTHWEST HS ADD/RENO &gt; 014212</v>
      </c>
      <c r="M2080" s="5" t="str">
        <f>VLOOKUP(F2080,[1]demo_job_tbl!A:C,3,FALSE)</f>
        <v>OR</v>
      </c>
    </row>
    <row r="2081" spans="1:13" x14ac:dyDescent="0.25">
      <c r="A2081" s="5" t="s">
        <v>141</v>
      </c>
      <c r="B2081" s="5" t="s">
        <v>15</v>
      </c>
      <c r="C2081" s="5" t="s">
        <v>16</v>
      </c>
      <c r="D2081" s="5" t="s">
        <v>145</v>
      </c>
      <c r="E2081" s="5" t="s">
        <v>200</v>
      </c>
      <c r="F2081" s="5" t="s">
        <v>202</v>
      </c>
      <c r="G2081" s="3" t="str">
        <f>VLOOKUP(D2081,[1]tab_gl_segment_4!A:D,3,FALSE)</f>
        <v>MOBILIZATION SERVICES</v>
      </c>
      <c r="H2081" s="4">
        <v>0</v>
      </c>
      <c r="I2081" s="4">
        <v>0</v>
      </c>
      <c r="J2081" s="4">
        <v>0</v>
      </c>
      <c r="K2081" s="4">
        <v>0</v>
      </c>
      <c r="L2081" s="3" t="str">
        <f>VLOOKUP(F2081,[1]demo_job_tbl!A:E,4,FALSE)</f>
        <v>SOUTHWEST HS ADD/RENO &gt; 014212</v>
      </c>
      <c r="M2081" s="5" t="str">
        <f>VLOOKUP(F2081,[1]demo_job_tbl!A:C,3,FALSE)</f>
        <v>OR</v>
      </c>
    </row>
    <row r="2082" spans="1:13" x14ac:dyDescent="0.25">
      <c r="A2082" s="5" t="s">
        <v>141</v>
      </c>
      <c r="B2082" s="5" t="s">
        <v>15</v>
      </c>
      <c r="C2082" s="5" t="s">
        <v>16</v>
      </c>
      <c r="D2082" s="5" t="s">
        <v>30</v>
      </c>
      <c r="E2082" s="5" t="s">
        <v>200</v>
      </c>
      <c r="F2082" s="5" t="s">
        <v>202</v>
      </c>
      <c r="G2082" s="3" t="str">
        <f>VLOOKUP(D2082,[1]tab_gl_segment_4!A:D,3,FALSE)</f>
        <v>OVERTIME COST</v>
      </c>
      <c r="H2082" s="4">
        <v>0</v>
      </c>
      <c r="I2082" s="4">
        <v>0</v>
      </c>
      <c r="J2082" s="4">
        <v>0</v>
      </c>
      <c r="K2082" s="4">
        <v>0</v>
      </c>
      <c r="L2082" s="3" t="str">
        <f>VLOOKUP(F2082,[1]demo_job_tbl!A:E,4,FALSE)</f>
        <v>SOUTHWEST HS ADD/RENO &gt; 014212</v>
      </c>
      <c r="M2082" s="5" t="str">
        <f>VLOOKUP(F2082,[1]demo_job_tbl!A:C,3,FALSE)</f>
        <v>OR</v>
      </c>
    </row>
    <row r="2083" spans="1:13" x14ac:dyDescent="0.25">
      <c r="A2083" s="5" t="s">
        <v>141</v>
      </c>
      <c r="B2083" s="5" t="s">
        <v>15</v>
      </c>
      <c r="C2083" s="5" t="s">
        <v>16</v>
      </c>
      <c r="D2083" s="5" t="s">
        <v>57</v>
      </c>
      <c r="E2083" s="5" t="s">
        <v>200</v>
      </c>
      <c r="F2083" s="5" t="s">
        <v>202</v>
      </c>
      <c r="G2083" s="3" t="str">
        <f>VLOOKUP(D2083,[1]tab_gl_segment_4!A:D,3,FALSE)</f>
        <v>A/E REIMBURSABLES</v>
      </c>
      <c r="H2083" s="4">
        <v>0</v>
      </c>
      <c r="I2083" s="4">
        <v>0</v>
      </c>
      <c r="J2083" s="4">
        <v>0</v>
      </c>
      <c r="K2083" s="4">
        <v>0</v>
      </c>
      <c r="L2083" s="3" t="str">
        <f>VLOOKUP(F2083,[1]demo_job_tbl!A:E,4,FALSE)</f>
        <v>SOUTHWEST HS ADD/RENO &gt; 014212</v>
      </c>
      <c r="M2083" s="5" t="str">
        <f>VLOOKUP(F2083,[1]demo_job_tbl!A:C,3,FALSE)</f>
        <v>OR</v>
      </c>
    </row>
    <row r="2084" spans="1:13" x14ac:dyDescent="0.25">
      <c r="A2084" s="5" t="s">
        <v>141</v>
      </c>
      <c r="B2084" s="5" t="s">
        <v>15</v>
      </c>
      <c r="C2084" s="5" t="s">
        <v>16</v>
      </c>
      <c r="D2084" s="5" t="s">
        <v>58</v>
      </c>
      <c r="E2084" s="5" t="s">
        <v>200</v>
      </c>
      <c r="F2084" s="5" t="s">
        <v>202</v>
      </c>
      <c r="G2084" s="3" t="str">
        <f>VLOOKUP(D2084,[1]tab_gl_segment_4!A:D,3,FALSE)</f>
        <v>ROOF CONSULTING</v>
      </c>
      <c r="H2084" s="4">
        <v>0</v>
      </c>
      <c r="I2084" s="4">
        <v>0</v>
      </c>
      <c r="J2084" s="4">
        <v>0</v>
      </c>
      <c r="K2084" s="4">
        <v>0</v>
      </c>
      <c r="L2084" s="3" t="str">
        <f>VLOOKUP(F2084,[1]demo_job_tbl!A:E,4,FALSE)</f>
        <v>SOUTHWEST HS ADD/RENO &gt; 014212</v>
      </c>
      <c r="M2084" s="5" t="str">
        <f>VLOOKUP(F2084,[1]demo_job_tbl!A:C,3,FALSE)</f>
        <v>OR</v>
      </c>
    </row>
    <row r="2085" spans="1:13" x14ac:dyDescent="0.25">
      <c r="A2085" s="5" t="s">
        <v>141</v>
      </c>
      <c r="B2085" s="5" t="s">
        <v>15</v>
      </c>
      <c r="C2085" s="5" t="s">
        <v>16</v>
      </c>
      <c r="D2085" s="5" t="s">
        <v>59</v>
      </c>
      <c r="E2085" s="5" t="s">
        <v>200</v>
      </c>
      <c r="F2085" s="5" t="s">
        <v>202</v>
      </c>
      <c r="G2085" s="3" t="str">
        <f>VLOOKUP(D2085,[1]tab_gl_segment_4!A:D,3,FALSE)</f>
        <v>PERMIT/FEE REIMBURSEMENT</v>
      </c>
      <c r="H2085" s="4">
        <v>0</v>
      </c>
      <c r="I2085" s="4">
        <v>0</v>
      </c>
      <c r="J2085" s="4">
        <v>0</v>
      </c>
      <c r="K2085" s="4">
        <v>0</v>
      </c>
      <c r="L2085" s="3" t="str">
        <f>VLOOKUP(F2085,[1]demo_job_tbl!A:E,4,FALSE)</f>
        <v>SOUTHWEST HS ADD/RENO &gt; 014212</v>
      </c>
      <c r="M2085" s="5" t="str">
        <f>VLOOKUP(F2085,[1]demo_job_tbl!A:C,3,FALSE)</f>
        <v>OR</v>
      </c>
    </row>
    <row r="2086" spans="1:13" x14ac:dyDescent="0.25">
      <c r="A2086" s="5" t="s">
        <v>141</v>
      </c>
      <c r="B2086" s="5" t="s">
        <v>15</v>
      </c>
      <c r="C2086" s="5" t="s">
        <v>16</v>
      </c>
      <c r="D2086" s="5" t="s">
        <v>146</v>
      </c>
      <c r="E2086" s="5" t="s">
        <v>200</v>
      </c>
      <c r="F2086" s="5" t="s">
        <v>202</v>
      </c>
      <c r="G2086" s="3" t="str">
        <f>VLOOKUP(D2086,[1]tab_gl_segment_4!A:D,3,FALSE)</f>
        <v>OR REIMUBRUSEMENTS</v>
      </c>
      <c r="H2086" s="4">
        <v>0</v>
      </c>
      <c r="I2086" s="4">
        <v>0</v>
      </c>
      <c r="J2086" s="4">
        <v>0</v>
      </c>
      <c r="K2086" s="4">
        <v>0</v>
      </c>
      <c r="L2086" s="3" t="str">
        <f>VLOOKUP(F2086,[1]demo_job_tbl!A:E,4,FALSE)</f>
        <v>SOUTHWEST HS ADD/RENO &gt; 014212</v>
      </c>
      <c r="M2086" s="5" t="str">
        <f>VLOOKUP(F2086,[1]demo_job_tbl!A:C,3,FALSE)</f>
        <v>OR</v>
      </c>
    </row>
    <row r="2087" spans="1:13" x14ac:dyDescent="0.25">
      <c r="A2087" s="5" t="s">
        <v>141</v>
      </c>
      <c r="B2087" s="5" t="s">
        <v>15</v>
      </c>
      <c r="C2087" s="5" t="s">
        <v>16</v>
      </c>
      <c r="D2087" s="5" t="s">
        <v>60</v>
      </c>
      <c r="E2087" s="5" t="s">
        <v>200</v>
      </c>
      <c r="F2087" s="5" t="s">
        <v>202</v>
      </c>
      <c r="G2087" s="3" t="str">
        <f>VLOOKUP(D2087,[1]tab_gl_segment_4!A:D,3,FALSE)</f>
        <v>SURVEYING</v>
      </c>
      <c r="H2087" s="4">
        <v>0</v>
      </c>
      <c r="I2087" s="4">
        <v>0</v>
      </c>
      <c r="J2087" s="4">
        <v>0</v>
      </c>
      <c r="K2087" s="4">
        <v>0</v>
      </c>
      <c r="L2087" s="3" t="str">
        <f>VLOOKUP(F2087,[1]demo_job_tbl!A:E,4,FALSE)</f>
        <v>SOUTHWEST HS ADD/RENO &gt; 014212</v>
      </c>
      <c r="M2087" s="5" t="str">
        <f>VLOOKUP(F2087,[1]demo_job_tbl!A:C,3,FALSE)</f>
        <v>OR</v>
      </c>
    </row>
    <row r="2088" spans="1:13" x14ac:dyDescent="0.25">
      <c r="A2088" s="5" t="s">
        <v>141</v>
      </c>
      <c r="B2088" s="5" t="s">
        <v>15</v>
      </c>
      <c r="C2088" s="5" t="s">
        <v>16</v>
      </c>
      <c r="D2088" s="5" t="s">
        <v>62</v>
      </c>
      <c r="E2088" s="5" t="s">
        <v>200</v>
      </c>
      <c r="F2088" s="5" t="s">
        <v>202</v>
      </c>
      <c r="G2088" s="3" t="str">
        <f>VLOOKUP(D2088,[1]tab_gl_segment_4!A:D,3,FALSE)</f>
        <v>TEST &amp; BALANCE</v>
      </c>
      <c r="H2088" s="4">
        <v>0</v>
      </c>
      <c r="I2088" s="4">
        <v>0</v>
      </c>
      <c r="J2088" s="4">
        <v>0</v>
      </c>
      <c r="K2088" s="4">
        <v>0</v>
      </c>
      <c r="L2088" s="3" t="str">
        <f>VLOOKUP(F2088,[1]demo_job_tbl!A:E,4,FALSE)</f>
        <v>SOUTHWEST HS ADD/RENO &gt; 014212</v>
      </c>
      <c r="M2088" s="5" t="str">
        <f>VLOOKUP(F2088,[1]demo_job_tbl!A:C,3,FALSE)</f>
        <v>OR</v>
      </c>
    </row>
    <row r="2089" spans="1:13" x14ac:dyDescent="0.25">
      <c r="A2089" s="5" t="s">
        <v>141</v>
      </c>
      <c r="B2089" s="5" t="s">
        <v>15</v>
      </c>
      <c r="C2089" s="5" t="s">
        <v>29</v>
      </c>
      <c r="D2089" s="5" t="s">
        <v>30</v>
      </c>
      <c r="E2089" s="5" t="s">
        <v>200</v>
      </c>
      <c r="F2089" s="5" t="s">
        <v>203</v>
      </c>
      <c r="G2089" s="3" t="str">
        <f>VLOOKUP(D2089,[1]tab_gl_segment_4!A:D,3,FALSE)</f>
        <v>OVERTIME COST</v>
      </c>
      <c r="H2089" s="4">
        <v>16158.46</v>
      </c>
      <c r="I2089" s="4">
        <v>0</v>
      </c>
      <c r="J2089" s="4">
        <v>16158.46</v>
      </c>
      <c r="K2089" s="4">
        <v>0</v>
      </c>
      <c r="L2089" s="3" t="str">
        <f>VLOOKUP(F2089,[1]demo_job_tbl!A:E,4,FALSE)</f>
        <v>SOUTHWEST HS RENO</v>
      </c>
      <c r="M2089" s="5" t="str">
        <f>VLOOKUP(F2089,[1]demo_job_tbl!A:C,3,FALSE)</f>
        <v>OR</v>
      </c>
    </row>
    <row r="2090" spans="1:13" x14ac:dyDescent="0.25">
      <c r="A2090" s="5" t="s">
        <v>141</v>
      </c>
      <c r="B2090" s="5" t="s">
        <v>15</v>
      </c>
      <c r="C2090" s="5" t="s">
        <v>149</v>
      </c>
      <c r="D2090" s="5" t="s">
        <v>30</v>
      </c>
      <c r="E2090" s="5" t="s">
        <v>200</v>
      </c>
      <c r="F2090" s="5" t="s">
        <v>203</v>
      </c>
      <c r="G2090" s="3" t="str">
        <f>VLOOKUP(D2090,[1]tab_gl_segment_4!A:D,3,FALSE)</f>
        <v>OVERTIME COST</v>
      </c>
      <c r="H2090" s="4">
        <v>4752.01</v>
      </c>
      <c r="I2090" s="4">
        <v>0</v>
      </c>
      <c r="J2090" s="4">
        <v>4752.01</v>
      </c>
      <c r="K2090" s="4">
        <v>0</v>
      </c>
      <c r="L2090" s="3" t="str">
        <f>VLOOKUP(F2090,[1]demo_job_tbl!A:E,4,FALSE)</f>
        <v>SOUTHWEST HS RENO</v>
      </c>
      <c r="M2090" s="5" t="str">
        <f>VLOOKUP(F2090,[1]demo_job_tbl!A:C,3,FALSE)</f>
        <v>OR</v>
      </c>
    </row>
    <row r="2091" spans="1:13" x14ac:dyDescent="0.25">
      <c r="A2091" s="5" t="s">
        <v>141</v>
      </c>
      <c r="B2091" s="5" t="s">
        <v>15</v>
      </c>
      <c r="C2091" s="5" t="s">
        <v>33</v>
      </c>
      <c r="D2091" s="5" t="s">
        <v>30</v>
      </c>
      <c r="E2091" s="5" t="s">
        <v>200</v>
      </c>
      <c r="F2091" s="5" t="s">
        <v>203</v>
      </c>
      <c r="G2091" s="3" t="str">
        <f>VLOOKUP(D2091,[1]tab_gl_segment_4!A:D,3,FALSE)</f>
        <v>OVERTIME COST</v>
      </c>
      <c r="H2091" s="4">
        <v>303.83999999999997</v>
      </c>
      <c r="I2091" s="4">
        <v>0</v>
      </c>
      <c r="J2091" s="4">
        <v>303.83999999999997</v>
      </c>
      <c r="K2091" s="4">
        <v>0</v>
      </c>
      <c r="L2091" s="3" t="str">
        <f>VLOOKUP(F2091,[1]demo_job_tbl!A:E,4,FALSE)</f>
        <v>SOUTHWEST HS RENO</v>
      </c>
      <c r="M2091" s="5" t="str">
        <f>VLOOKUP(F2091,[1]demo_job_tbl!A:C,3,FALSE)</f>
        <v>OR</v>
      </c>
    </row>
    <row r="2092" spans="1:13" x14ac:dyDescent="0.25">
      <c r="A2092" s="5" t="s">
        <v>141</v>
      </c>
      <c r="B2092" s="5" t="s">
        <v>15</v>
      </c>
      <c r="C2092" s="5" t="s">
        <v>35</v>
      </c>
      <c r="D2092" s="5" t="s">
        <v>30</v>
      </c>
      <c r="E2092" s="5" t="s">
        <v>200</v>
      </c>
      <c r="F2092" s="5" t="s">
        <v>203</v>
      </c>
      <c r="G2092" s="3" t="str">
        <f>VLOOKUP(D2092,[1]tab_gl_segment_4!A:D,3,FALSE)</f>
        <v>OVERTIME COST</v>
      </c>
      <c r="H2092" s="4">
        <v>323.49</v>
      </c>
      <c r="I2092" s="4">
        <v>0</v>
      </c>
      <c r="J2092" s="4">
        <v>323.49</v>
      </c>
      <c r="K2092" s="4">
        <v>0</v>
      </c>
      <c r="L2092" s="3" t="str">
        <f>VLOOKUP(F2092,[1]demo_job_tbl!A:E,4,FALSE)</f>
        <v>SOUTHWEST HS RENO</v>
      </c>
      <c r="M2092" s="5" t="str">
        <f>VLOOKUP(F2092,[1]demo_job_tbl!A:C,3,FALSE)</f>
        <v>OR</v>
      </c>
    </row>
    <row r="2093" spans="1:13" x14ac:dyDescent="0.25">
      <c r="A2093" s="5" t="s">
        <v>141</v>
      </c>
      <c r="B2093" s="5" t="s">
        <v>15</v>
      </c>
      <c r="C2093" s="5" t="s">
        <v>150</v>
      </c>
      <c r="D2093" s="5" t="s">
        <v>151</v>
      </c>
      <c r="E2093" s="5" t="s">
        <v>200</v>
      </c>
      <c r="F2093" s="5" t="s">
        <v>203</v>
      </c>
      <c r="G2093" s="3" t="str">
        <f>VLOOKUP(D2093,[1]tab_gl_segment_4!A:D,3,FALSE)</f>
        <v>SURPLUS</v>
      </c>
      <c r="H2093" s="4">
        <v>22281</v>
      </c>
      <c r="I2093" s="4">
        <v>0</v>
      </c>
      <c r="J2093" s="4">
        <v>22281</v>
      </c>
      <c r="K2093" s="4">
        <v>0</v>
      </c>
      <c r="L2093" s="3" t="str">
        <f>VLOOKUP(F2093,[1]demo_job_tbl!A:E,4,FALSE)</f>
        <v>SOUTHWEST HS RENO</v>
      </c>
      <c r="M2093" s="5" t="str">
        <f>VLOOKUP(F2093,[1]demo_job_tbl!A:C,3,FALSE)</f>
        <v>OR</v>
      </c>
    </row>
    <row r="2094" spans="1:13" x14ac:dyDescent="0.25">
      <c r="A2094" s="5" t="s">
        <v>141</v>
      </c>
      <c r="B2094" s="5" t="s">
        <v>15</v>
      </c>
      <c r="C2094" s="5" t="s">
        <v>39</v>
      </c>
      <c r="D2094" s="5" t="s">
        <v>17</v>
      </c>
      <c r="E2094" s="5" t="s">
        <v>200</v>
      </c>
      <c r="F2094" s="5" t="s">
        <v>203</v>
      </c>
      <c r="G2094" s="3" t="str">
        <f>VLOOKUP(D2094,[1]tab_gl_segment_4!A:D,3,FALSE)</f>
        <v>FURNITURE, FIXTURE &amp; EQUIPMENT</v>
      </c>
      <c r="H2094" s="4">
        <v>1225065.1599999999</v>
      </c>
      <c r="I2094" s="4">
        <v>0</v>
      </c>
      <c r="J2094" s="4">
        <v>1225065.1599999999</v>
      </c>
      <c r="K2094" s="4">
        <v>0</v>
      </c>
      <c r="L2094" s="3" t="str">
        <f>VLOOKUP(F2094,[1]demo_job_tbl!A:E,4,FALSE)</f>
        <v>SOUTHWEST HS RENO</v>
      </c>
      <c r="M2094" s="5" t="str">
        <f>VLOOKUP(F2094,[1]demo_job_tbl!A:C,3,FALSE)</f>
        <v>OR</v>
      </c>
    </row>
    <row r="2095" spans="1:13" x14ac:dyDescent="0.25">
      <c r="A2095" s="5" t="s">
        <v>141</v>
      </c>
      <c r="B2095" s="5" t="s">
        <v>15</v>
      </c>
      <c r="C2095" s="5" t="s">
        <v>39</v>
      </c>
      <c r="D2095" s="5" t="s">
        <v>144</v>
      </c>
      <c r="E2095" s="5" t="s">
        <v>200</v>
      </c>
      <c r="F2095" s="5" t="s">
        <v>203</v>
      </c>
      <c r="G2095" s="3" t="str">
        <f>VLOOKUP(D2095,[1]tab_gl_segment_4!A:D,3,FALSE)</f>
        <v>CONTINGENCY-FF&amp;E</v>
      </c>
      <c r="H2095" s="4">
        <v>0</v>
      </c>
      <c r="I2095" s="4">
        <v>0</v>
      </c>
      <c r="J2095" s="4">
        <v>0</v>
      </c>
      <c r="K2095" s="4">
        <v>0</v>
      </c>
      <c r="L2095" s="3" t="str">
        <f>VLOOKUP(F2095,[1]demo_job_tbl!A:E,4,FALSE)</f>
        <v>SOUTHWEST HS RENO</v>
      </c>
      <c r="M2095" s="5" t="str">
        <f>VLOOKUP(F2095,[1]demo_job_tbl!A:C,3,FALSE)</f>
        <v>OR</v>
      </c>
    </row>
    <row r="2096" spans="1:13" x14ac:dyDescent="0.25">
      <c r="A2096" s="5" t="s">
        <v>141</v>
      </c>
      <c r="B2096" s="5" t="s">
        <v>15</v>
      </c>
      <c r="C2096" s="5" t="s">
        <v>16</v>
      </c>
      <c r="D2096" s="5" t="s">
        <v>40</v>
      </c>
      <c r="E2096" s="5" t="s">
        <v>200</v>
      </c>
      <c r="F2096" s="5" t="s">
        <v>203</v>
      </c>
      <c r="G2096" s="3" t="str">
        <f>VLOOKUP(D2096,[1]tab_gl_segment_4!A:D,3,FALSE)</f>
        <v>A/E ALLOWANCES</v>
      </c>
      <c r="H2096" s="4">
        <v>0</v>
      </c>
      <c r="I2096" s="4">
        <v>0</v>
      </c>
      <c r="J2096" s="4">
        <v>0</v>
      </c>
      <c r="K2096" s="4">
        <v>0</v>
      </c>
      <c r="L2096" s="3" t="str">
        <f>VLOOKUP(F2096,[1]demo_job_tbl!A:E,4,FALSE)</f>
        <v>SOUTHWEST HS RENO</v>
      </c>
      <c r="M2096" s="5" t="str">
        <f>VLOOKUP(F2096,[1]demo_job_tbl!A:C,3,FALSE)</f>
        <v>OR</v>
      </c>
    </row>
    <row r="2097" spans="1:13" x14ac:dyDescent="0.25">
      <c r="A2097" s="5" t="s">
        <v>141</v>
      </c>
      <c r="B2097" s="5" t="s">
        <v>15</v>
      </c>
      <c r="C2097" s="5" t="s">
        <v>16</v>
      </c>
      <c r="D2097" s="5" t="s">
        <v>41</v>
      </c>
      <c r="E2097" s="5" t="s">
        <v>200</v>
      </c>
      <c r="F2097" s="5" t="s">
        <v>203</v>
      </c>
      <c r="G2097" s="3" t="str">
        <f>VLOOKUP(D2097,[1]tab_gl_segment_4!A:D,3,FALSE)</f>
        <v>ACCESSIBILITY (RAS)</v>
      </c>
      <c r="H2097" s="4">
        <v>2300</v>
      </c>
      <c r="I2097" s="4">
        <v>0</v>
      </c>
      <c r="J2097" s="4">
        <v>2300</v>
      </c>
      <c r="K2097" s="4">
        <v>0</v>
      </c>
      <c r="L2097" s="3" t="str">
        <f>VLOOKUP(F2097,[1]demo_job_tbl!A:E,4,FALSE)</f>
        <v>SOUTHWEST HS RENO</v>
      </c>
      <c r="M2097" s="5" t="str">
        <f>VLOOKUP(F2097,[1]demo_job_tbl!A:C,3,FALSE)</f>
        <v>OR</v>
      </c>
    </row>
    <row r="2098" spans="1:13" x14ac:dyDescent="0.25">
      <c r="A2098" s="5" t="s">
        <v>141</v>
      </c>
      <c r="B2098" s="5" t="s">
        <v>15</v>
      </c>
      <c r="C2098" s="5" t="s">
        <v>16</v>
      </c>
      <c r="D2098" s="5" t="s">
        <v>42</v>
      </c>
      <c r="E2098" s="5" t="s">
        <v>200</v>
      </c>
      <c r="F2098" s="5" t="s">
        <v>203</v>
      </c>
      <c r="G2098" s="3" t="str">
        <f>VLOOKUP(D2098,[1]tab_gl_segment_4!A:D,3,FALSE)</f>
        <v>ABATEMENT</v>
      </c>
      <c r="H2098" s="4">
        <v>810723.8</v>
      </c>
      <c r="I2098" s="4">
        <v>0</v>
      </c>
      <c r="J2098" s="4">
        <v>810723.8</v>
      </c>
      <c r="K2098" s="4">
        <v>0</v>
      </c>
      <c r="L2098" s="3" t="str">
        <f>VLOOKUP(F2098,[1]demo_job_tbl!A:E,4,FALSE)</f>
        <v>SOUTHWEST HS RENO</v>
      </c>
      <c r="M2098" s="5" t="str">
        <f>VLOOKUP(F2098,[1]demo_job_tbl!A:C,3,FALSE)</f>
        <v>OR</v>
      </c>
    </row>
    <row r="2099" spans="1:13" x14ac:dyDescent="0.25">
      <c r="A2099" s="5" t="s">
        <v>141</v>
      </c>
      <c r="B2099" s="5" t="s">
        <v>15</v>
      </c>
      <c r="C2099" s="5" t="s">
        <v>16</v>
      </c>
      <c r="D2099" s="5" t="s">
        <v>160</v>
      </c>
      <c r="E2099" s="5" t="s">
        <v>200</v>
      </c>
      <c r="F2099" s="5" t="s">
        <v>203</v>
      </c>
      <c r="G2099" s="3" t="str">
        <f>VLOOKUP(D2099,[1]tab_gl_segment_4!A:D,3,FALSE)</f>
        <v>OR ADDITIONAL SERVIES</v>
      </c>
      <c r="H2099" s="4">
        <v>0</v>
      </c>
      <c r="I2099" s="4">
        <v>0</v>
      </c>
      <c r="J2099" s="4">
        <v>0</v>
      </c>
      <c r="K2099" s="4">
        <v>0</v>
      </c>
      <c r="L2099" s="3" t="str">
        <f>VLOOKUP(F2099,[1]demo_job_tbl!A:E,4,FALSE)</f>
        <v>SOUTHWEST HS RENO</v>
      </c>
      <c r="M2099" s="5" t="str">
        <f>VLOOKUP(F2099,[1]demo_job_tbl!A:C,3,FALSE)</f>
        <v>OR</v>
      </c>
    </row>
    <row r="2100" spans="1:13" x14ac:dyDescent="0.25">
      <c r="A2100" s="5" t="s">
        <v>141</v>
      </c>
      <c r="B2100" s="5" t="s">
        <v>15</v>
      </c>
      <c r="C2100" s="5" t="s">
        <v>16</v>
      </c>
      <c r="D2100" s="5" t="s">
        <v>43</v>
      </c>
      <c r="E2100" s="5" t="s">
        <v>200</v>
      </c>
      <c r="F2100" s="5" t="s">
        <v>203</v>
      </c>
      <c r="G2100" s="3" t="str">
        <f>VLOOKUP(D2100,[1]tab_gl_segment_4!A:D,3,FALSE)</f>
        <v>DESIGN SERVICES</v>
      </c>
      <c r="H2100" s="4">
        <v>2190324</v>
      </c>
      <c r="I2100" s="4">
        <v>0</v>
      </c>
      <c r="J2100" s="4">
        <v>2190324</v>
      </c>
      <c r="K2100" s="4">
        <v>0</v>
      </c>
      <c r="L2100" s="3" t="str">
        <f>VLOOKUP(F2100,[1]demo_job_tbl!A:E,4,FALSE)</f>
        <v>SOUTHWEST HS RENO</v>
      </c>
      <c r="M2100" s="5" t="str">
        <f>VLOOKUP(F2100,[1]demo_job_tbl!A:C,3,FALSE)</f>
        <v>OR</v>
      </c>
    </row>
    <row r="2101" spans="1:13" x14ac:dyDescent="0.25">
      <c r="A2101" s="5" t="s">
        <v>141</v>
      </c>
      <c r="B2101" s="5" t="s">
        <v>15</v>
      </c>
      <c r="C2101" s="5" t="s">
        <v>16</v>
      </c>
      <c r="D2101" s="5" t="s">
        <v>204</v>
      </c>
      <c r="E2101" s="5" t="s">
        <v>200</v>
      </c>
      <c r="F2101" s="5" t="s">
        <v>203</v>
      </c>
      <c r="G2101" s="3" t="str">
        <f>VLOOKUP(D2101,[1]tab_gl_segment_4!A:D,3,FALSE)</f>
        <v>OTHER DESIGN SERVICES</v>
      </c>
      <c r="H2101" s="4">
        <v>0</v>
      </c>
      <c r="I2101" s="4">
        <v>0</v>
      </c>
      <c r="J2101" s="4">
        <v>0</v>
      </c>
      <c r="K2101" s="4">
        <v>0</v>
      </c>
      <c r="L2101" s="3" t="str">
        <f>VLOOKUP(F2101,[1]demo_job_tbl!A:E,4,FALSE)</f>
        <v>SOUTHWEST HS RENO</v>
      </c>
      <c r="M2101" s="5" t="str">
        <f>VLOOKUP(F2101,[1]demo_job_tbl!A:C,3,FALSE)</f>
        <v>OR</v>
      </c>
    </row>
    <row r="2102" spans="1:13" x14ac:dyDescent="0.25">
      <c r="A2102" s="5" t="s">
        <v>141</v>
      </c>
      <c r="B2102" s="5" t="s">
        <v>15</v>
      </c>
      <c r="C2102" s="5" t="s">
        <v>16</v>
      </c>
      <c r="D2102" s="5" t="s">
        <v>44</v>
      </c>
      <c r="E2102" s="5" t="s">
        <v>200</v>
      </c>
      <c r="F2102" s="5" t="s">
        <v>203</v>
      </c>
      <c r="G2102" s="3" t="str">
        <f>VLOOKUP(D2102,[1]tab_gl_segment_4!A:D,3,FALSE)</f>
        <v>CONSTRUCTION COST BUDGET</v>
      </c>
      <c r="H2102" s="4">
        <v>23121730.32</v>
      </c>
      <c r="I2102" s="4">
        <v>0</v>
      </c>
      <c r="J2102" s="4">
        <v>23121730.32</v>
      </c>
      <c r="K2102" s="4">
        <v>0</v>
      </c>
      <c r="L2102" s="3" t="str">
        <f>VLOOKUP(F2102,[1]demo_job_tbl!A:E,4,FALSE)</f>
        <v>SOUTHWEST HS RENO</v>
      </c>
      <c r="M2102" s="5" t="str">
        <f>VLOOKUP(F2102,[1]demo_job_tbl!A:C,3,FALSE)</f>
        <v>OR</v>
      </c>
    </row>
    <row r="2103" spans="1:13" x14ac:dyDescent="0.25">
      <c r="A2103" s="5" t="s">
        <v>141</v>
      </c>
      <c r="B2103" s="5" t="s">
        <v>15</v>
      </c>
      <c r="C2103" s="5" t="s">
        <v>16</v>
      </c>
      <c r="D2103" s="5" t="s">
        <v>45</v>
      </c>
      <c r="E2103" s="5" t="s">
        <v>200</v>
      </c>
      <c r="F2103" s="5" t="s">
        <v>203</v>
      </c>
      <c r="G2103" s="3" t="str">
        <f>VLOOKUP(D2103,[1]tab_gl_segment_4!A:D,3,FALSE)</f>
        <v>IN CONTRACT CONSTRUC ALLOWANCE</v>
      </c>
      <c r="H2103" s="4">
        <v>1357500</v>
      </c>
      <c r="I2103" s="4">
        <v>0</v>
      </c>
      <c r="J2103" s="4">
        <v>1357500</v>
      </c>
      <c r="K2103" s="4">
        <v>0</v>
      </c>
      <c r="L2103" s="3" t="str">
        <f>VLOOKUP(F2103,[1]demo_job_tbl!A:E,4,FALSE)</f>
        <v>SOUTHWEST HS RENO</v>
      </c>
      <c r="M2103" s="5" t="str">
        <f>VLOOKUP(F2103,[1]demo_job_tbl!A:C,3,FALSE)</f>
        <v>OR</v>
      </c>
    </row>
    <row r="2104" spans="1:13" x14ac:dyDescent="0.25">
      <c r="A2104" s="5" t="s">
        <v>141</v>
      </c>
      <c r="B2104" s="5" t="s">
        <v>15</v>
      </c>
      <c r="C2104" s="5" t="s">
        <v>16</v>
      </c>
      <c r="D2104" s="5" t="s">
        <v>159</v>
      </c>
      <c r="E2104" s="5" t="s">
        <v>200</v>
      </c>
      <c r="F2104" s="5" t="s">
        <v>203</v>
      </c>
      <c r="G2104" s="3" t="str">
        <f>VLOOKUP(D2104,[1]tab_gl_segment_4!A:D,3,FALSE)</f>
        <v>OUTSIDE CONTRACT CONST ALLOWAN</v>
      </c>
      <c r="H2104" s="4">
        <v>0</v>
      </c>
      <c r="I2104" s="4">
        <v>0</v>
      </c>
      <c r="J2104" s="4">
        <v>0</v>
      </c>
      <c r="K2104" s="4">
        <v>0</v>
      </c>
      <c r="L2104" s="3" t="str">
        <f>VLOOKUP(F2104,[1]demo_job_tbl!A:E,4,FALSE)</f>
        <v>SOUTHWEST HS RENO</v>
      </c>
      <c r="M2104" s="5" t="str">
        <f>VLOOKUP(F2104,[1]demo_job_tbl!A:C,3,FALSE)</f>
        <v>OR</v>
      </c>
    </row>
    <row r="2105" spans="1:13" x14ac:dyDescent="0.25">
      <c r="A2105" s="5" t="s">
        <v>141</v>
      </c>
      <c r="B2105" s="5" t="s">
        <v>15</v>
      </c>
      <c r="C2105" s="5" t="s">
        <v>16</v>
      </c>
      <c r="D2105" s="5" t="s">
        <v>205</v>
      </c>
      <c r="E2105" s="5" t="s">
        <v>200</v>
      </c>
      <c r="F2105" s="5" t="s">
        <v>203</v>
      </c>
      <c r="G2105" s="3" t="str">
        <f>VLOOKUP(D2105,[1]tab_gl_segment_4!A:D,3,FALSE)</f>
        <v>OTHER CONSTRUCTION SERVICES</v>
      </c>
      <c r="H2105" s="4">
        <v>0</v>
      </c>
      <c r="I2105" s="4">
        <v>0</v>
      </c>
      <c r="J2105" s="4">
        <v>0</v>
      </c>
      <c r="K2105" s="4">
        <v>0</v>
      </c>
      <c r="L2105" s="3" t="str">
        <f>VLOOKUP(F2105,[1]demo_job_tbl!A:E,4,FALSE)</f>
        <v>SOUTHWEST HS RENO</v>
      </c>
      <c r="M2105" s="5" t="str">
        <f>VLOOKUP(F2105,[1]demo_job_tbl!A:C,3,FALSE)</f>
        <v>OR</v>
      </c>
    </row>
    <row r="2106" spans="1:13" x14ac:dyDescent="0.25">
      <c r="A2106" s="5" t="s">
        <v>141</v>
      </c>
      <c r="B2106" s="5" t="s">
        <v>15</v>
      </c>
      <c r="C2106" s="5" t="s">
        <v>16</v>
      </c>
      <c r="D2106" s="5" t="s">
        <v>17</v>
      </c>
      <c r="E2106" s="5" t="s">
        <v>200</v>
      </c>
      <c r="F2106" s="5" t="s">
        <v>203</v>
      </c>
      <c r="G2106" s="3" t="str">
        <f>VLOOKUP(D2106,[1]tab_gl_segment_4!A:D,3,FALSE)</f>
        <v>FURNITURE, FIXTURE &amp; EQUIPMENT</v>
      </c>
      <c r="H2106" s="4">
        <v>0</v>
      </c>
      <c r="I2106" s="4">
        <v>0</v>
      </c>
      <c r="J2106" s="4">
        <v>0</v>
      </c>
      <c r="K2106" s="4">
        <v>0</v>
      </c>
      <c r="L2106" s="3" t="str">
        <f>VLOOKUP(F2106,[1]demo_job_tbl!A:E,4,FALSE)</f>
        <v>SOUTHWEST HS RENO</v>
      </c>
      <c r="M2106" s="5" t="str">
        <f>VLOOKUP(F2106,[1]demo_job_tbl!A:C,3,FALSE)</f>
        <v>OR</v>
      </c>
    </row>
    <row r="2107" spans="1:13" x14ac:dyDescent="0.25">
      <c r="A2107" s="5" t="s">
        <v>141</v>
      </c>
      <c r="B2107" s="5" t="s">
        <v>15</v>
      </c>
      <c r="C2107" s="5" t="s">
        <v>16</v>
      </c>
      <c r="D2107" s="5" t="s">
        <v>206</v>
      </c>
      <c r="E2107" s="5" t="s">
        <v>200</v>
      </c>
      <c r="F2107" s="5" t="s">
        <v>203</v>
      </c>
      <c r="G2107" s="3" t="str">
        <f>VLOOKUP(D2107,[1]tab_gl_segment_4!A:D,3,FALSE)</f>
        <v>OWNER CONTR PRGM ALLOWANCE</v>
      </c>
      <c r="H2107" s="4">
        <v>0</v>
      </c>
      <c r="I2107" s="4">
        <v>0</v>
      </c>
      <c r="J2107" s="4">
        <v>0</v>
      </c>
      <c r="K2107" s="4">
        <v>0</v>
      </c>
      <c r="L2107" s="3" t="str">
        <f>VLOOKUP(F2107,[1]demo_job_tbl!A:E,4,FALSE)</f>
        <v>SOUTHWEST HS RENO</v>
      </c>
      <c r="M2107" s="5" t="str">
        <f>VLOOKUP(F2107,[1]demo_job_tbl!A:C,3,FALSE)</f>
        <v>OR</v>
      </c>
    </row>
    <row r="2108" spans="1:13" x14ac:dyDescent="0.25">
      <c r="A2108" s="5" t="s">
        <v>141</v>
      </c>
      <c r="B2108" s="5" t="s">
        <v>15</v>
      </c>
      <c r="C2108" s="5" t="s">
        <v>16</v>
      </c>
      <c r="D2108" s="5" t="s">
        <v>46</v>
      </c>
      <c r="E2108" s="5" t="s">
        <v>200</v>
      </c>
      <c r="F2108" s="5" t="s">
        <v>203</v>
      </c>
      <c r="G2108" s="3" t="str">
        <f>VLOOKUP(D2108,[1]tab_gl_segment_4!A:D,3,FALSE)</f>
        <v>PROGRAM MANAGEMENT</v>
      </c>
      <c r="H2108" s="4">
        <v>1439739</v>
      </c>
      <c r="I2108" s="4">
        <v>0</v>
      </c>
      <c r="J2108" s="4">
        <v>1439739</v>
      </c>
      <c r="K2108" s="4">
        <v>0</v>
      </c>
      <c r="L2108" s="3" t="str">
        <f>VLOOKUP(F2108,[1]demo_job_tbl!A:E,4,FALSE)</f>
        <v>SOUTHWEST HS RENO</v>
      </c>
      <c r="M2108" s="5" t="str">
        <f>VLOOKUP(F2108,[1]demo_job_tbl!A:C,3,FALSE)</f>
        <v>OR</v>
      </c>
    </row>
    <row r="2109" spans="1:13" x14ac:dyDescent="0.25">
      <c r="A2109" s="5" t="s">
        <v>141</v>
      </c>
      <c r="B2109" s="5" t="s">
        <v>15</v>
      </c>
      <c r="C2109" s="5" t="s">
        <v>16</v>
      </c>
      <c r="D2109" s="5" t="s">
        <v>47</v>
      </c>
      <c r="E2109" s="5" t="s">
        <v>200</v>
      </c>
      <c r="F2109" s="5" t="s">
        <v>203</v>
      </c>
      <c r="G2109" s="3" t="str">
        <f>VLOOKUP(D2109,[1]tab_gl_segment_4!A:D,3,FALSE)</f>
        <v>TECHNOLOGY (CIP)</v>
      </c>
      <c r="H2109" s="4">
        <v>0</v>
      </c>
      <c r="I2109" s="4">
        <v>0</v>
      </c>
      <c r="J2109" s="4">
        <v>0</v>
      </c>
      <c r="K2109" s="4">
        <v>0</v>
      </c>
      <c r="L2109" s="3" t="str">
        <f>VLOOKUP(F2109,[1]demo_job_tbl!A:E,4,FALSE)</f>
        <v>SOUTHWEST HS RENO</v>
      </c>
      <c r="M2109" s="5" t="str">
        <f>VLOOKUP(F2109,[1]demo_job_tbl!A:C,3,FALSE)</f>
        <v>OR</v>
      </c>
    </row>
    <row r="2110" spans="1:13" x14ac:dyDescent="0.25">
      <c r="A2110" s="5" t="s">
        <v>141</v>
      </c>
      <c r="B2110" s="5" t="s">
        <v>15</v>
      </c>
      <c r="C2110" s="5" t="s">
        <v>16</v>
      </c>
      <c r="D2110" s="5" t="s">
        <v>207</v>
      </c>
      <c r="E2110" s="5" t="s">
        <v>200</v>
      </c>
      <c r="F2110" s="5" t="s">
        <v>203</v>
      </c>
      <c r="G2110" s="3" t="str">
        <f>VLOOKUP(D2110,[1]tab_gl_segment_4!A:D,3,FALSE)</f>
        <v>COST ESTIMATING</v>
      </c>
      <c r="H2110" s="4">
        <v>0</v>
      </c>
      <c r="I2110" s="4">
        <v>0</v>
      </c>
      <c r="J2110" s="4">
        <v>0</v>
      </c>
      <c r="K2110" s="4">
        <v>0</v>
      </c>
      <c r="L2110" s="3" t="str">
        <f>VLOOKUP(F2110,[1]demo_job_tbl!A:E,4,FALSE)</f>
        <v>SOUTHWEST HS RENO</v>
      </c>
      <c r="M2110" s="5" t="str">
        <f>VLOOKUP(F2110,[1]demo_job_tbl!A:C,3,FALSE)</f>
        <v>OR</v>
      </c>
    </row>
    <row r="2111" spans="1:13" x14ac:dyDescent="0.25">
      <c r="A2111" s="5" t="s">
        <v>141</v>
      </c>
      <c r="B2111" s="5" t="s">
        <v>15</v>
      </c>
      <c r="C2111" s="5" t="s">
        <v>16</v>
      </c>
      <c r="D2111" s="5" t="s">
        <v>48</v>
      </c>
      <c r="E2111" s="5" t="s">
        <v>200</v>
      </c>
      <c r="F2111" s="5" t="s">
        <v>203</v>
      </c>
      <c r="G2111" s="3" t="str">
        <f>VLOOKUP(D2111,[1]tab_gl_segment_4!A:D,3,FALSE)</f>
        <v>JOC CONTINGENCY</v>
      </c>
      <c r="H2111" s="4">
        <v>0</v>
      </c>
      <c r="I2111" s="4">
        <v>0</v>
      </c>
      <c r="J2111" s="4">
        <v>0</v>
      </c>
      <c r="K2111" s="4">
        <v>0</v>
      </c>
      <c r="L2111" s="3" t="str">
        <f>VLOOKUP(F2111,[1]demo_job_tbl!A:E,4,FALSE)</f>
        <v>SOUTHWEST HS RENO</v>
      </c>
      <c r="M2111" s="5" t="str">
        <f>VLOOKUP(F2111,[1]demo_job_tbl!A:C,3,FALSE)</f>
        <v>OR</v>
      </c>
    </row>
    <row r="2112" spans="1:13" x14ac:dyDescent="0.25">
      <c r="A2112" s="5" t="s">
        <v>141</v>
      </c>
      <c r="B2112" s="5" t="s">
        <v>15</v>
      </c>
      <c r="C2112" s="5" t="s">
        <v>16</v>
      </c>
      <c r="D2112" s="5" t="s">
        <v>49</v>
      </c>
      <c r="E2112" s="5" t="s">
        <v>200</v>
      </c>
      <c r="F2112" s="5" t="s">
        <v>203</v>
      </c>
      <c r="G2112" s="3" t="str">
        <f>VLOOKUP(D2112,[1]tab_gl_segment_4!A:D,3,FALSE)</f>
        <v>COMMISSIONING</v>
      </c>
      <c r="H2112" s="4">
        <v>0</v>
      </c>
      <c r="I2112" s="4">
        <v>0</v>
      </c>
      <c r="J2112" s="4">
        <v>0</v>
      </c>
      <c r="K2112" s="4">
        <v>0</v>
      </c>
      <c r="L2112" s="3" t="str">
        <f>VLOOKUP(F2112,[1]demo_job_tbl!A:E,4,FALSE)</f>
        <v>SOUTHWEST HS RENO</v>
      </c>
      <c r="M2112" s="5" t="str">
        <f>VLOOKUP(F2112,[1]demo_job_tbl!A:C,3,FALSE)</f>
        <v>OR</v>
      </c>
    </row>
    <row r="2113" spans="1:13" x14ac:dyDescent="0.25">
      <c r="A2113" s="5" t="s">
        <v>141</v>
      </c>
      <c r="B2113" s="5" t="s">
        <v>15</v>
      </c>
      <c r="C2113" s="5" t="s">
        <v>16</v>
      </c>
      <c r="D2113" s="5" t="s">
        <v>144</v>
      </c>
      <c r="E2113" s="5" t="s">
        <v>200</v>
      </c>
      <c r="F2113" s="5" t="s">
        <v>203</v>
      </c>
      <c r="G2113" s="3" t="str">
        <f>VLOOKUP(D2113,[1]tab_gl_segment_4!A:D,3,FALSE)</f>
        <v>CONTINGENCY-FF&amp;E</v>
      </c>
      <c r="H2113" s="4">
        <v>0</v>
      </c>
      <c r="I2113" s="4">
        <v>0</v>
      </c>
      <c r="J2113" s="4">
        <v>0</v>
      </c>
      <c r="K2113" s="4">
        <v>0</v>
      </c>
      <c r="L2113" s="3" t="str">
        <f>VLOOKUP(F2113,[1]demo_job_tbl!A:E,4,FALSE)</f>
        <v>SOUTHWEST HS RENO</v>
      </c>
      <c r="M2113" s="5" t="str">
        <f>VLOOKUP(F2113,[1]demo_job_tbl!A:C,3,FALSE)</f>
        <v>OR</v>
      </c>
    </row>
    <row r="2114" spans="1:13" x14ac:dyDescent="0.25">
      <c r="A2114" s="5" t="s">
        <v>141</v>
      </c>
      <c r="B2114" s="5" t="s">
        <v>15</v>
      </c>
      <c r="C2114" s="5" t="s">
        <v>16</v>
      </c>
      <c r="D2114" s="5" t="s">
        <v>208</v>
      </c>
      <c r="E2114" s="5" t="s">
        <v>200</v>
      </c>
      <c r="F2114" s="5" t="s">
        <v>203</v>
      </c>
      <c r="G2114" s="3" t="str">
        <f>VLOOKUP(D2114,[1]tab_gl_segment_4!A:D,3,FALSE)</f>
        <v>ENVIRONMENTAL</v>
      </c>
      <c r="H2114" s="4">
        <v>0</v>
      </c>
      <c r="I2114" s="4">
        <v>0</v>
      </c>
      <c r="J2114" s="4">
        <v>0</v>
      </c>
      <c r="K2114" s="4">
        <v>0</v>
      </c>
      <c r="L2114" s="3" t="str">
        <f>VLOOKUP(F2114,[1]demo_job_tbl!A:E,4,FALSE)</f>
        <v>SOUTHWEST HS RENO</v>
      </c>
      <c r="M2114" s="5" t="str">
        <f>VLOOKUP(F2114,[1]demo_job_tbl!A:C,3,FALSE)</f>
        <v>OR</v>
      </c>
    </row>
    <row r="2115" spans="1:13" x14ac:dyDescent="0.25">
      <c r="A2115" s="5" t="s">
        <v>141</v>
      </c>
      <c r="B2115" s="5" t="s">
        <v>15</v>
      </c>
      <c r="C2115" s="5" t="s">
        <v>16</v>
      </c>
      <c r="D2115" s="5" t="s">
        <v>50</v>
      </c>
      <c r="E2115" s="5" t="s">
        <v>200</v>
      </c>
      <c r="F2115" s="5" t="s">
        <v>203</v>
      </c>
      <c r="G2115" s="3" t="str">
        <f>VLOOKUP(D2115,[1]tab_gl_segment_4!A:D,3,FALSE)</f>
        <v>GEOTECH</v>
      </c>
      <c r="H2115" s="4">
        <v>8280</v>
      </c>
      <c r="I2115" s="4">
        <v>0</v>
      </c>
      <c r="J2115" s="4">
        <v>8280</v>
      </c>
      <c r="K2115" s="4">
        <v>0</v>
      </c>
      <c r="L2115" s="3" t="str">
        <f>VLOOKUP(F2115,[1]demo_job_tbl!A:E,4,FALSE)</f>
        <v>SOUTHWEST HS RENO</v>
      </c>
      <c r="M2115" s="5" t="str">
        <f>VLOOKUP(F2115,[1]demo_job_tbl!A:C,3,FALSE)</f>
        <v>OR</v>
      </c>
    </row>
    <row r="2116" spans="1:13" x14ac:dyDescent="0.25">
      <c r="A2116" s="5" t="s">
        <v>141</v>
      </c>
      <c r="B2116" s="5" t="s">
        <v>15</v>
      </c>
      <c r="C2116" s="5" t="s">
        <v>16</v>
      </c>
      <c r="D2116" s="5" t="s">
        <v>51</v>
      </c>
      <c r="E2116" s="5" t="s">
        <v>200</v>
      </c>
      <c r="F2116" s="5" t="s">
        <v>203</v>
      </c>
      <c r="G2116" s="3" t="str">
        <f>VLOOKUP(D2116,[1]tab_gl_segment_4!A:D,3,FALSE)</f>
        <v>HAZMAT CONSULTING</v>
      </c>
      <c r="H2116" s="4">
        <v>190307.4</v>
      </c>
      <c r="I2116" s="4">
        <v>0</v>
      </c>
      <c r="J2116" s="4">
        <v>190307.4</v>
      </c>
      <c r="K2116" s="4">
        <v>0</v>
      </c>
      <c r="L2116" s="3" t="str">
        <f>VLOOKUP(F2116,[1]demo_job_tbl!A:E,4,FALSE)</f>
        <v>SOUTHWEST HS RENO</v>
      </c>
      <c r="M2116" s="5" t="str">
        <f>VLOOKUP(F2116,[1]demo_job_tbl!A:C,3,FALSE)</f>
        <v>OR</v>
      </c>
    </row>
    <row r="2117" spans="1:13" x14ac:dyDescent="0.25">
      <c r="A2117" s="5" t="s">
        <v>141</v>
      </c>
      <c r="B2117" s="5" t="s">
        <v>15</v>
      </c>
      <c r="C2117" s="5" t="s">
        <v>16</v>
      </c>
      <c r="D2117" s="5" t="s">
        <v>52</v>
      </c>
      <c r="E2117" s="5" t="s">
        <v>200</v>
      </c>
      <c r="F2117" s="5" t="s">
        <v>203</v>
      </c>
      <c r="G2117" s="3" t="str">
        <f>VLOOKUP(D2117,[1]tab_gl_segment_4!A:D,3,FALSE)</f>
        <v>CONTINGENCY HOLDING ACCT</v>
      </c>
      <c r="H2117" s="4">
        <v>0</v>
      </c>
      <c r="I2117" s="4">
        <v>0</v>
      </c>
      <c r="J2117" s="4">
        <v>0</v>
      </c>
      <c r="K2117" s="4">
        <v>0</v>
      </c>
      <c r="L2117" s="3" t="str">
        <f>VLOOKUP(F2117,[1]demo_job_tbl!A:E,4,FALSE)</f>
        <v>SOUTHWEST HS RENO</v>
      </c>
      <c r="M2117" s="5" t="str">
        <f>VLOOKUP(F2117,[1]demo_job_tbl!A:C,3,FALSE)</f>
        <v>OR</v>
      </c>
    </row>
    <row r="2118" spans="1:13" x14ac:dyDescent="0.25">
      <c r="A2118" s="5" t="s">
        <v>141</v>
      </c>
      <c r="B2118" s="5" t="s">
        <v>15</v>
      </c>
      <c r="C2118" s="5" t="s">
        <v>16</v>
      </c>
      <c r="D2118" s="5" t="s">
        <v>53</v>
      </c>
      <c r="E2118" s="5" t="s">
        <v>200</v>
      </c>
      <c r="F2118" s="5" t="s">
        <v>203</v>
      </c>
      <c r="G2118" s="3" t="str">
        <f>VLOOKUP(D2118,[1]tab_gl_segment_4!A:D,3,FALSE)</f>
        <v>ABATEMENT CONTINGENCY (HZMT)</v>
      </c>
      <c r="H2118" s="4">
        <v>50377.5</v>
      </c>
      <c r="I2118" s="4">
        <v>0</v>
      </c>
      <c r="J2118" s="4">
        <v>50377.5</v>
      </c>
      <c r="K2118" s="4">
        <v>0</v>
      </c>
      <c r="L2118" s="3" t="str">
        <f>VLOOKUP(F2118,[1]demo_job_tbl!A:E,4,FALSE)</f>
        <v>SOUTHWEST HS RENO</v>
      </c>
      <c r="M2118" s="5" t="str">
        <f>VLOOKUP(F2118,[1]demo_job_tbl!A:C,3,FALSE)</f>
        <v>OR</v>
      </c>
    </row>
    <row r="2119" spans="1:13" x14ac:dyDescent="0.25">
      <c r="A2119" s="5" t="s">
        <v>141</v>
      </c>
      <c r="B2119" s="5" t="s">
        <v>15</v>
      </c>
      <c r="C2119" s="5" t="s">
        <v>16</v>
      </c>
      <c r="D2119" s="5" t="s">
        <v>54</v>
      </c>
      <c r="E2119" s="5" t="s">
        <v>200</v>
      </c>
      <c r="F2119" s="5" t="s">
        <v>203</v>
      </c>
      <c r="G2119" s="3" t="str">
        <f>VLOOKUP(D2119,[1]tab_gl_segment_4!A:D,3,FALSE)</f>
        <v>JOB ORDER CONTRACT</v>
      </c>
      <c r="H2119" s="4">
        <v>0</v>
      </c>
      <c r="I2119" s="4">
        <v>0</v>
      </c>
      <c r="J2119" s="4">
        <v>0</v>
      </c>
      <c r="K2119" s="4">
        <v>0</v>
      </c>
      <c r="L2119" s="3" t="str">
        <f>VLOOKUP(F2119,[1]demo_job_tbl!A:E,4,FALSE)</f>
        <v>SOUTHWEST HS RENO</v>
      </c>
      <c r="M2119" s="5" t="str">
        <f>VLOOKUP(F2119,[1]demo_job_tbl!A:C,3,FALSE)</f>
        <v>OR</v>
      </c>
    </row>
    <row r="2120" spans="1:13" x14ac:dyDescent="0.25">
      <c r="A2120" s="5" t="s">
        <v>141</v>
      </c>
      <c r="B2120" s="5" t="s">
        <v>15</v>
      </c>
      <c r="C2120" s="5" t="s">
        <v>16</v>
      </c>
      <c r="D2120" s="5" t="s">
        <v>55</v>
      </c>
      <c r="E2120" s="5" t="s">
        <v>200</v>
      </c>
      <c r="F2120" s="5" t="s">
        <v>203</v>
      </c>
      <c r="G2120" s="3" t="str">
        <f>VLOOKUP(D2120,[1]tab_gl_segment_4!A:D,3,FALSE)</f>
        <v>MOVING</v>
      </c>
      <c r="H2120" s="4">
        <v>191973</v>
      </c>
      <c r="I2120" s="4">
        <v>0</v>
      </c>
      <c r="J2120" s="4">
        <v>191973</v>
      </c>
      <c r="K2120" s="4">
        <v>0</v>
      </c>
      <c r="L2120" s="3" t="str">
        <f>VLOOKUP(F2120,[1]demo_job_tbl!A:E,4,FALSE)</f>
        <v>SOUTHWEST HS RENO</v>
      </c>
      <c r="M2120" s="5" t="str">
        <f>VLOOKUP(F2120,[1]demo_job_tbl!A:C,3,FALSE)</f>
        <v>OR</v>
      </c>
    </row>
    <row r="2121" spans="1:13" x14ac:dyDescent="0.25">
      <c r="A2121" s="5" t="s">
        <v>141</v>
      </c>
      <c r="B2121" s="5" t="s">
        <v>15</v>
      </c>
      <c r="C2121" s="5" t="s">
        <v>16</v>
      </c>
      <c r="D2121" s="5" t="s">
        <v>56</v>
      </c>
      <c r="E2121" s="5" t="s">
        <v>200</v>
      </c>
      <c r="F2121" s="5" t="s">
        <v>203</v>
      </c>
      <c r="G2121" s="3" t="str">
        <f>VLOOKUP(D2121,[1]tab_gl_segment_4!A:D,3,FALSE)</f>
        <v>MATERIAL TESTING</v>
      </c>
      <c r="H2121" s="4">
        <v>28737</v>
      </c>
      <c r="I2121" s="4">
        <v>0</v>
      </c>
      <c r="J2121" s="4">
        <v>28737</v>
      </c>
      <c r="K2121" s="4">
        <v>0</v>
      </c>
      <c r="L2121" s="3" t="str">
        <f>VLOOKUP(F2121,[1]demo_job_tbl!A:E,4,FALSE)</f>
        <v>SOUTHWEST HS RENO</v>
      </c>
      <c r="M2121" s="5" t="str">
        <f>VLOOKUP(F2121,[1]demo_job_tbl!A:C,3,FALSE)</f>
        <v>OR</v>
      </c>
    </row>
    <row r="2122" spans="1:13" x14ac:dyDescent="0.25">
      <c r="A2122" s="5" t="s">
        <v>141</v>
      </c>
      <c r="B2122" s="5" t="s">
        <v>15</v>
      </c>
      <c r="C2122" s="5" t="s">
        <v>16</v>
      </c>
      <c r="D2122" s="5" t="s">
        <v>30</v>
      </c>
      <c r="E2122" s="5" t="s">
        <v>200</v>
      </c>
      <c r="F2122" s="5" t="s">
        <v>203</v>
      </c>
      <c r="G2122" s="3" t="str">
        <f>VLOOKUP(D2122,[1]tab_gl_segment_4!A:D,3,FALSE)</f>
        <v>OVERTIME COST</v>
      </c>
      <c r="H2122" s="4">
        <v>0</v>
      </c>
      <c r="I2122" s="4">
        <v>0</v>
      </c>
      <c r="J2122" s="4">
        <v>0</v>
      </c>
      <c r="K2122" s="4">
        <v>0</v>
      </c>
      <c r="L2122" s="3" t="str">
        <f>VLOOKUP(F2122,[1]demo_job_tbl!A:E,4,FALSE)</f>
        <v>SOUTHWEST HS RENO</v>
      </c>
      <c r="M2122" s="5" t="str">
        <f>VLOOKUP(F2122,[1]demo_job_tbl!A:C,3,FALSE)</f>
        <v>OR</v>
      </c>
    </row>
    <row r="2123" spans="1:13" x14ac:dyDescent="0.25">
      <c r="A2123" s="5" t="s">
        <v>141</v>
      </c>
      <c r="B2123" s="5" t="s">
        <v>15</v>
      </c>
      <c r="C2123" s="5" t="s">
        <v>16</v>
      </c>
      <c r="D2123" s="5" t="s">
        <v>57</v>
      </c>
      <c r="E2123" s="5" t="s">
        <v>200</v>
      </c>
      <c r="F2123" s="5" t="s">
        <v>203</v>
      </c>
      <c r="G2123" s="3" t="str">
        <f>VLOOKUP(D2123,[1]tab_gl_segment_4!A:D,3,FALSE)</f>
        <v>A/E REIMBURSABLES</v>
      </c>
      <c r="H2123" s="4">
        <v>196.5</v>
      </c>
      <c r="I2123" s="4">
        <v>0</v>
      </c>
      <c r="J2123" s="4">
        <v>196.5</v>
      </c>
      <c r="K2123" s="4">
        <v>0</v>
      </c>
      <c r="L2123" s="3" t="str">
        <f>VLOOKUP(F2123,[1]demo_job_tbl!A:E,4,FALSE)</f>
        <v>SOUTHWEST HS RENO</v>
      </c>
      <c r="M2123" s="5" t="str">
        <f>VLOOKUP(F2123,[1]demo_job_tbl!A:C,3,FALSE)</f>
        <v>OR</v>
      </c>
    </row>
    <row r="2124" spans="1:13" x14ac:dyDescent="0.25">
      <c r="A2124" s="5" t="s">
        <v>141</v>
      </c>
      <c r="B2124" s="5" t="s">
        <v>15</v>
      </c>
      <c r="C2124" s="5" t="s">
        <v>16</v>
      </c>
      <c r="D2124" s="5" t="s">
        <v>58</v>
      </c>
      <c r="E2124" s="5" t="s">
        <v>200</v>
      </c>
      <c r="F2124" s="5" t="s">
        <v>203</v>
      </c>
      <c r="G2124" s="3" t="str">
        <f>VLOOKUP(D2124,[1]tab_gl_segment_4!A:D,3,FALSE)</f>
        <v>ROOF CONSULTING</v>
      </c>
      <c r="H2124" s="4">
        <v>127703.94</v>
      </c>
      <c r="I2124" s="4">
        <v>0</v>
      </c>
      <c r="J2124" s="4">
        <v>127703.94</v>
      </c>
      <c r="K2124" s="4">
        <v>0</v>
      </c>
      <c r="L2124" s="3" t="str">
        <f>VLOOKUP(F2124,[1]demo_job_tbl!A:E,4,FALSE)</f>
        <v>SOUTHWEST HS RENO</v>
      </c>
      <c r="M2124" s="5" t="str">
        <f>VLOOKUP(F2124,[1]demo_job_tbl!A:C,3,FALSE)</f>
        <v>OR</v>
      </c>
    </row>
    <row r="2125" spans="1:13" x14ac:dyDescent="0.25">
      <c r="A2125" s="5" t="s">
        <v>141</v>
      </c>
      <c r="B2125" s="5" t="s">
        <v>15</v>
      </c>
      <c r="C2125" s="5" t="s">
        <v>16</v>
      </c>
      <c r="D2125" s="5" t="s">
        <v>59</v>
      </c>
      <c r="E2125" s="5" t="s">
        <v>200</v>
      </c>
      <c r="F2125" s="5" t="s">
        <v>203</v>
      </c>
      <c r="G2125" s="3" t="str">
        <f>VLOOKUP(D2125,[1]tab_gl_segment_4!A:D,3,FALSE)</f>
        <v>PERMIT/FEE REIMBURSEMENT</v>
      </c>
      <c r="H2125" s="4">
        <v>212</v>
      </c>
      <c r="I2125" s="4">
        <v>0</v>
      </c>
      <c r="J2125" s="4">
        <v>212</v>
      </c>
      <c r="K2125" s="4">
        <v>0</v>
      </c>
      <c r="L2125" s="3" t="str">
        <f>VLOOKUP(F2125,[1]demo_job_tbl!A:E,4,FALSE)</f>
        <v>SOUTHWEST HS RENO</v>
      </c>
      <c r="M2125" s="5" t="str">
        <f>VLOOKUP(F2125,[1]demo_job_tbl!A:C,3,FALSE)</f>
        <v>OR</v>
      </c>
    </row>
    <row r="2126" spans="1:13" x14ac:dyDescent="0.25">
      <c r="A2126" s="5" t="s">
        <v>141</v>
      </c>
      <c r="B2126" s="5" t="s">
        <v>15</v>
      </c>
      <c r="C2126" s="5" t="s">
        <v>16</v>
      </c>
      <c r="D2126" s="5" t="s">
        <v>146</v>
      </c>
      <c r="E2126" s="5" t="s">
        <v>200</v>
      </c>
      <c r="F2126" s="5" t="s">
        <v>203</v>
      </c>
      <c r="G2126" s="3" t="str">
        <f>VLOOKUP(D2126,[1]tab_gl_segment_4!A:D,3,FALSE)</f>
        <v>OR REIMUBRUSEMENTS</v>
      </c>
      <c r="H2126" s="4">
        <v>0</v>
      </c>
      <c r="I2126" s="4">
        <v>0</v>
      </c>
      <c r="J2126" s="4">
        <v>0</v>
      </c>
      <c r="K2126" s="4">
        <v>0</v>
      </c>
      <c r="L2126" s="3" t="str">
        <f>VLOOKUP(F2126,[1]demo_job_tbl!A:E,4,FALSE)</f>
        <v>SOUTHWEST HS RENO</v>
      </c>
      <c r="M2126" s="5" t="str">
        <f>VLOOKUP(F2126,[1]demo_job_tbl!A:C,3,FALSE)</f>
        <v>OR</v>
      </c>
    </row>
    <row r="2127" spans="1:13" x14ac:dyDescent="0.25">
      <c r="A2127" s="5" t="s">
        <v>141</v>
      </c>
      <c r="B2127" s="5" t="s">
        <v>15</v>
      </c>
      <c r="C2127" s="5" t="s">
        <v>16</v>
      </c>
      <c r="D2127" s="5" t="s">
        <v>60</v>
      </c>
      <c r="E2127" s="5" t="s">
        <v>200</v>
      </c>
      <c r="F2127" s="5" t="s">
        <v>203</v>
      </c>
      <c r="G2127" s="3" t="str">
        <f>VLOOKUP(D2127,[1]tab_gl_segment_4!A:D,3,FALSE)</f>
        <v>SURVEYING</v>
      </c>
      <c r="H2127" s="4">
        <v>15520</v>
      </c>
      <c r="I2127" s="4">
        <v>0</v>
      </c>
      <c r="J2127" s="4">
        <v>15520</v>
      </c>
      <c r="K2127" s="4">
        <v>0</v>
      </c>
      <c r="L2127" s="3" t="str">
        <f>VLOOKUP(F2127,[1]demo_job_tbl!A:E,4,FALSE)</f>
        <v>SOUTHWEST HS RENO</v>
      </c>
      <c r="M2127" s="5" t="str">
        <f>VLOOKUP(F2127,[1]demo_job_tbl!A:C,3,FALSE)</f>
        <v>OR</v>
      </c>
    </row>
    <row r="2128" spans="1:13" x14ac:dyDescent="0.25">
      <c r="A2128" s="5" t="s">
        <v>141</v>
      </c>
      <c r="B2128" s="5" t="s">
        <v>15</v>
      </c>
      <c r="C2128" s="5" t="s">
        <v>16</v>
      </c>
      <c r="D2128" s="5" t="s">
        <v>209</v>
      </c>
      <c r="E2128" s="5" t="s">
        <v>200</v>
      </c>
      <c r="F2128" s="5" t="s">
        <v>203</v>
      </c>
      <c r="G2128" s="3" t="str">
        <f>VLOOKUP(D2128,[1]tab_gl_segment_4!A:D,3,FALSE)</f>
        <v>SWING SPACES</v>
      </c>
      <c r="H2128" s="4">
        <v>0</v>
      </c>
      <c r="I2128" s="4">
        <v>0</v>
      </c>
      <c r="J2128" s="4">
        <v>0</v>
      </c>
      <c r="K2128" s="4">
        <v>0</v>
      </c>
      <c r="L2128" s="3" t="str">
        <f>VLOOKUP(F2128,[1]demo_job_tbl!A:E,4,FALSE)</f>
        <v>SOUTHWEST HS RENO</v>
      </c>
      <c r="M2128" s="5" t="str">
        <f>VLOOKUP(F2128,[1]demo_job_tbl!A:C,3,FALSE)</f>
        <v>OR</v>
      </c>
    </row>
    <row r="2129" spans="1:13" x14ac:dyDescent="0.25">
      <c r="A2129" s="5" t="s">
        <v>141</v>
      </c>
      <c r="B2129" s="5" t="s">
        <v>15</v>
      </c>
      <c r="C2129" s="5" t="s">
        <v>16</v>
      </c>
      <c r="D2129" s="5" t="s">
        <v>62</v>
      </c>
      <c r="E2129" s="5" t="s">
        <v>200</v>
      </c>
      <c r="F2129" s="5" t="s">
        <v>203</v>
      </c>
      <c r="G2129" s="3" t="str">
        <f>VLOOKUP(D2129,[1]tab_gl_segment_4!A:D,3,FALSE)</f>
        <v>TEST &amp; BALANCE</v>
      </c>
      <c r="H2129" s="4">
        <v>4675</v>
      </c>
      <c r="I2129" s="4">
        <v>0</v>
      </c>
      <c r="J2129" s="4">
        <v>4675</v>
      </c>
      <c r="K2129" s="4">
        <v>0</v>
      </c>
      <c r="L2129" s="3" t="str">
        <f>VLOOKUP(F2129,[1]demo_job_tbl!A:E,4,FALSE)</f>
        <v>SOUTHWEST HS RENO</v>
      </c>
      <c r="M2129" s="5" t="str">
        <f>VLOOKUP(F2129,[1]demo_job_tbl!A:C,3,FALSE)</f>
        <v>OR</v>
      </c>
    </row>
    <row r="2130" spans="1:13" x14ac:dyDescent="0.25">
      <c r="A2130" s="5" t="s">
        <v>141</v>
      </c>
      <c r="B2130" s="5" t="s">
        <v>15</v>
      </c>
      <c r="C2130" s="5" t="s">
        <v>16</v>
      </c>
      <c r="D2130" s="5" t="s">
        <v>147</v>
      </c>
      <c r="E2130" s="5" t="s">
        <v>200</v>
      </c>
      <c r="F2130" s="5" t="s">
        <v>203</v>
      </c>
      <c r="G2130" s="3" t="str">
        <f>VLOOKUP(D2130,[1]tab_gl_segment_4!A:D,3,FALSE)</f>
        <v>UTILITY COSTS-CONSTRUCTION</v>
      </c>
      <c r="H2130" s="4">
        <v>97568.12</v>
      </c>
      <c r="I2130" s="4">
        <v>0</v>
      </c>
      <c r="J2130" s="4">
        <v>97568.12</v>
      </c>
      <c r="K2130" s="4">
        <v>0</v>
      </c>
      <c r="L2130" s="3" t="str">
        <f>VLOOKUP(F2130,[1]demo_job_tbl!A:E,4,FALSE)</f>
        <v>SOUTHWEST HS RENO</v>
      </c>
      <c r="M2130" s="5" t="str">
        <f>VLOOKUP(F2130,[1]demo_job_tbl!A:C,3,FALSE)</f>
        <v>OR</v>
      </c>
    </row>
    <row r="2131" spans="1:13" x14ac:dyDescent="0.25">
      <c r="A2131" s="5" t="s">
        <v>141</v>
      </c>
      <c r="B2131" s="5" t="s">
        <v>15</v>
      </c>
      <c r="C2131" s="5" t="s">
        <v>72</v>
      </c>
      <c r="D2131" s="5" t="s">
        <v>17</v>
      </c>
      <c r="E2131" s="5" t="s">
        <v>200</v>
      </c>
      <c r="F2131" s="5" t="s">
        <v>203</v>
      </c>
      <c r="G2131" s="3" t="str">
        <f>VLOOKUP(D2131,[1]tab_gl_segment_4!A:D,3,FALSE)</f>
        <v>FURNITURE, FIXTURE &amp; EQUIPMENT</v>
      </c>
      <c r="H2131" s="4">
        <v>36484.74</v>
      </c>
      <c r="I2131" s="4">
        <v>0</v>
      </c>
      <c r="J2131" s="4">
        <v>36484.74</v>
      </c>
      <c r="K2131" s="4">
        <v>0</v>
      </c>
      <c r="L2131" s="3" t="str">
        <f>VLOOKUP(F2131,[1]demo_job_tbl!A:E,4,FALSE)</f>
        <v>SOUTHWEST HS RENO</v>
      </c>
      <c r="M2131" s="5" t="str">
        <f>VLOOKUP(F2131,[1]demo_job_tbl!A:C,3,FALSE)</f>
        <v>OR</v>
      </c>
    </row>
    <row r="2132" spans="1:13" x14ac:dyDescent="0.25">
      <c r="A2132" s="5" t="s">
        <v>141</v>
      </c>
      <c r="B2132" s="5" t="s">
        <v>15</v>
      </c>
      <c r="C2132" s="5" t="s">
        <v>29</v>
      </c>
      <c r="D2132" s="5" t="s">
        <v>30</v>
      </c>
      <c r="E2132" s="5" t="s">
        <v>200</v>
      </c>
      <c r="F2132" s="5" t="s">
        <v>210</v>
      </c>
      <c r="G2132" s="3" t="str">
        <f>VLOOKUP(D2132,[1]tab_gl_segment_4!A:D,3,FALSE)</f>
        <v>OVERTIME COST</v>
      </c>
      <c r="H2132" s="4">
        <v>0</v>
      </c>
      <c r="I2132" s="4">
        <v>0</v>
      </c>
      <c r="J2132" s="4">
        <v>0</v>
      </c>
      <c r="K2132" s="4">
        <v>0</v>
      </c>
      <c r="L2132" s="3" t="str">
        <f>VLOOKUP(F2132,[1]demo_job_tbl!A:E,4,FALSE)</f>
        <v>SOUTHWEST HS ENERGY PERFORM</v>
      </c>
      <c r="M2132" s="5" t="str">
        <f>VLOOKUP(F2132,[1]demo_job_tbl!A:C,3,FALSE)</f>
        <v>OR</v>
      </c>
    </row>
    <row r="2133" spans="1:13" x14ac:dyDescent="0.25">
      <c r="A2133" s="5" t="s">
        <v>141</v>
      </c>
      <c r="B2133" s="5" t="s">
        <v>15</v>
      </c>
      <c r="C2133" s="5" t="s">
        <v>149</v>
      </c>
      <c r="D2133" s="5" t="s">
        <v>30</v>
      </c>
      <c r="E2133" s="5" t="s">
        <v>200</v>
      </c>
      <c r="F2133" s="5" t="s">
        <v>210</v>
      </c>
      <c r="G2133" s="3" t="str">
        <f>VLOOKUP(D2133,[1]tab_gl_segment_4!A:D,3,FALSE)</f>
        <v>OVERTIME COST</v>
      </c>
      <c r="H2133" s="4">
        <v>205.62</v>
      </c>
      <c r="I2133" s="4">
        <v>0</v>
      </c>
      <c r="J2133" s="4">
        <v>205.62</v>
      </c>
      <c r="K2133" s="4">
        <v>0</v>
      </c>
      <c r="L2133" s="3" t="str">
        <f>VLOOKUP(F2133,[1]demo_job_tbl!A:E,4,FALSE)</f>
        <v>SOUTHWEST HS ENERGY PERFORM</v>
      </c>
      <c r="M2133" s="5" t="str">
        <f>VLOOKUP(F2133,[1]demo_job_tbl!A:C,3,FALSE)</f>
        <v>OR</v>
      </c>
    </row>
    <row r="2134" spans="1:13" x14ac:dyDescent="0.25">
      <c r="A2134" s="5" t="s">
        <v>141</v>
      </c>
      <c r="B2134" s="5" t="s">
        <v>15</v>
      </c>
      <c r="C2134" s="5" t="s">
        <v>33</v>
      </c>
      <c r="D2134" s="5" t="s">
        <v>30</v>
      </c>
      <c r="E2134" s="5" t="s">
        <v>200</v>
      </c>
      <c r="F2134" s="5" t="s">
        <v>210</v>
      </c>
      <c r="G2134" s="3" t="str">
        <f>VLOOKUP(D2134,[1]tab_gl_segment_4!A:D,3,FALSE)</f>
        <v>OVERTIME COST</v>
      </c>
      <c r="H2134" s="4">
        <v>2.98</v>
      </c>
      <c r="I2134" s="4">
        <v>0</v>
      </c>
      <c r="J2134" s="4">
        <v>2.98</v>
      </c>
      <c r="K2134" s="4">
        <v>0</v>
      </c>
      <c r="L2134" s="3" t="str">
        <f>VLOOKUP(F2134,[1]demo_job_tbl!A:E,4,FALSE)</f>
        <v>SOUTHWEST HS ENERGY PERFORM</v>
      </c>
      <c r="M2134" s="5" t="str">
        <f>VLOOKUP(F2134,[1]demo_job_tbl!A:C,3,FALSE)</f>
        <v>OR</v>
      </c>
    </row>
    <row r="2135" spans="1:13" x14ac:dyDescent="0.25">
      <c r="A2135" s="5" t="s">
        <v>141</v>
      </c>
      <c r="B2135" s="5" t="s">
        <v>15</v>
      </c>
      <c r="C2135" s="5" t="s">
        <v>35</v>
      </c>
      <c r="D2135" s="5" t="s">
        <v>30</v>
      </c>
      <c r="E2135" s="5" t="s">
        <v>200</v>
      </c>
      <c r="F2135" s="5" t="s">
        <v>210</v>
      </c>
      <c r="G2135" s="3" t="str">
        <f>VLOOKUP(D2135,[1]tab_gl_segment_4!A:D,3,FALSE)</f>
        <v>OVERTIME COST</v>
      </c>
      <c r="H2135" s="4">
        <v>3.19</v>
      </c>
      <c r="I2135" s="4">
        <v>0</v>
      </c>
      <c r="J2135" s="4">
        <v>3.19</v>
      </c>
      <c r="K2135" s="4">
        <v>0</v>
      </c>
      <c r="L2135" s="3" t="str">
        <f>VLOOKUP(F2135,[1]demo_job_tbl!A:E,4,FALSE)</f>
        <v>SOUTHWEST HS ENERGY PERFORM</v>
      </c>
      <c r="M2135" s="5" t="str">
        <f>VLOOKUP(F2135,[1]demo_job_tbl!A:C,3,FALSE)</f>
        <v>OR</v>
      </c>
    </row>
    <row r="2136" spans="1:13" x14ac:dyDescent="0.25">
      <c r="A2136" s="5" t="s">
        <v>141</v>
      </c>
      <c r="B2136" s="5" t="s">
        <v>15</v>
      </c>
      <c r="C2136" s="5" t="s">
        <v>39</v>
      </c>
      <c r="D2136" s="5" t="s">
        <v>17</v>
      </c>
      <c r="E2136" s="5" t="s">
        <v>200</v>
      </c>
      <c r="F2136" s="5" t="s">
        <v>210</v>
      </c>
      <c r="G2136" s="3" t="str">
        <f>VLOOKUP(D2136,[1]tab_gl_segment_4!A:D,3,FALSE)</f>
        <v>FURNITURE, FIXTURE &amp; EQUIPMENT</v>
      </c>
      <c r="H2136" s="4">
        <v>0</v>
      </c>
      <c r="I2136" s="4">
        <v>0</v>
      </c>
      <c r="J2136" s="4">
        <v>0</v>
      </c>
      <c r="K2136" s="4">
        <v>0</v>
      </c>
      <c r="L2136" s="3" t="str">
        <f>VLOOKUP(F2136,[1]demo_job_tbl!A:E,4,FALSE)</f>
        <v>SOUTHWEST HS ENERGY PERFORM</v>
      </c>
      <c r="M2136" s="5" t="str">
        <f>VLOOKUP(F2136,[1]demo_job_tbl!A:C,3,FALSE)</f>
        <v>OR</v>
      </c>
    </row>
    <row r="2137" spans="1:13" x14ac:dyDescent="0.25">
      <c r="A2137" s="5" t="s">
        <v>141</v>
      </c>
      <c r="B2137" s="5" t="s">
        <v>15</v>
      </c>
      <c r="C2137" s="5" t="s">
        <v>39</v>
      </c>
      <c r="D2137" s="5" t="s">
        <v>144</v>
      </c>
      <c r="E2137" s="5" t="s">
        <v>200</v>
      </c>
      <c r="F2137" s="5" t="s">
        <v>210</v>
      </c>
      <c r="G2137" s="3" t="str">
        <f>VLOOKUP(D2137,[1]tab_gl_segment_4!A:D,3,FALSE)</f>
        <v>CONTINGENCY-FF&amp;E</v>
      </c>
      <c r="H2137" s="4">
        <v>0</v>
      </c>
      <c r="I2137" s="4">
        <v>0</v>
      </c>
      <c r="J2137" s="4">
        <v>0</v>
      </c>
      <c r="K2137" s="4">
        <v>0</v>
      </c>
      <c r="L2137" s="3" t="str">
        <f>VLOOKUP(F2137,[1]demo_job_tbl!A:E,4,FALSE)</f>
        <v>SOUTHWEST HS ENERGY PERFORM</v>
      </c>
      <c r="M2137" s="5" t="str">
        <f>VLOOKUP(F2137,[1]demo_job_tbl!A:C,3,FALSE)</f>
        <v>OR</v>
      </c>
    </row>
    <row r="2138" spans="1:13" x14ac:dyDescent="0.25">
      <c r="A2138" s="5" t="s">
        <v>141</v>
      </c>
      <c r="B2138" s="5" t="s">
        <v>15</v>
      </c>
      <c r="C2138" s="5" t="s">
        <v>16</v>
      </c>
      <c r="D2138" s="5" t="s">
        <v>40</v>
      </c>
      <c r="E2138" s="5" t="s">
        <v>200</v>
      </c>
      <c r="F2138" s="5" t="s">
        <v>210</v>
      </c>
      <c r="G2138" s="3" t="str">
        <f>VLOOKUP(D2138,[1]tab_gl_segment_4!A:D,3,FALSE)</f>
        <v>A/E ALLOWANCES</v>
      </c>
      <c r="H2138" s="4">
        <v>0</v>
      </c>
      <c r="I2138" s="4">
        <v>0</v>
      </c>
      <c r="J2138" s="4">
        <v>0</v>
      </c>
      <c r="K2138" s="4">
        <v>0</v>
      </c>
      <c r="L2138" s="3" t="str">
        <f>VLOOKUP(F2138,[1]demo_job_tbl!A:E,4,FALSE)</f>
        <v>SOUTHWEST HS ENERGY PERFORM</v>
      </c>
      <c r="M2138" s="5" t="str">
        <f>VLOOKUP(F2138,[1]demo_job_tbl!A:C,3,FALSE)</f>
        <v>OR</v>
      </c>
    </row>
    <row r="2139" spans="1:13" x14ac:dyDescent="0.25">
      <c r="A2139" s="5" t="s">
        <v>141</v>
      </c>
      <c r="B2139" s="5" t="s">
        <v>15</v>
      </c>
      <c r="C2139" s="5" t="s">
        <v>16</v>
      </c>
      <c r="D2139" s="5" t="s">
        <v>41</v>
      </c>
      <c r="E2139" s="5" t="s">
        <v>200</v>
      </c>
      <c r="F2139" s="5" t="s">
        <v>210</v>
      </c>
      <c r="G2139" s="3" t="str">
        <f>VLOOKUP(D2139,[1]tab_gl_segment_4!A:D,3,FALSE)</f>
        <v>ACCESSIBILITY (RAS)</v>
      </c>
      <c r="H2139" s="4">
        <v>0</v>
      </c>
      <c r="I2139" s="4">
        <v>0</v>
      </c>
      <c r="J2139" s="4">
        <v>0</v>
      </c>
      <c r="K2139" s="4">
        <v>0</v>
      </c>
      <c r="L2139" s="3" t="str">
        <f>VLOOKUP(F2139,[1]demo_job_tbl!A:E,4,FALSE)</f>
        <v>SOUTHWEST HS ENERGY PERFORM</v>
      </c>
      <c r="M2139" s="5" t="str">
        <f>VLOOKUP(F2139,[1]demo_job_tbl!A:C,3,FALSE)</f>
        <v>OR</v>
      </c>
    </row>
    <row r="2140" spans="1:13" x14ac:dyDescent="0.25">
      <c r="A2140" s="5" t="s">
        <v>141</v>
      </c>
      <c r="B2140" s="5" t="s">
        <v>15</v>
      </c>
      <c r="C2140" s="5" t="s">
        <v>16</v>
      </c>
      <c r="D2140" s="5" t="s">
        <v>42</v>
      </c>
      <c r="E2140" s="5" t="s">
        <v>200</v>
      </c>
      <c r="F2140" s="5" t="s">
        <v>210</v>
      </c>
      <c r="G2140" s="3" t="str">
        <f>VLOOKUP(D2140,[1]tab_gl_segment_4!A:D,3,FALSE)</f>
        <v>ABATEMENT</v>
      </c>
      <c r="H2140" s="4">
        <v>0</v>
      </c>
      <c r="I2140" s="4">
        <v>0</v>
      </c>
      <c r="J2140" s="4">
        <v>0</v>
      </c>
      <c r="K2140" s="4">
        <v>0</v>
      </c>
      <c r="L2140" s="3" t="str">
        <f>VLOOKUP(F2140,[1]demo_job_tbl!A:E,4,FALSE)</f>
        <v>SOUTHWEST HS ENERGY PERFORM</v>
      </c>
      <c r="M2140" s="5" t="str">
        <f>VLOOKUP(F2140,[1]demo_job_tbl!A:C,3,FALSE)</f>
        <v>OR</v>
      </c>
    </row>
    <row r="2141" spans="1:13" x14ac:dyDescent="0.25">
      <c r="A2141" s="5" t="s">
        <v>141</v>
      </c>
      <c r="B2141" s="5" t="s">
        <v>15</v>
      </c>
      <c r="C2141" s="5" t="s">
        <v>16</v>
      </c>
      <c r="D2141" s="5" t="s">
        <v>160</v>
      </c>
      <c r="E2141" s="5" t="s">
        <v>200</v>
      </c>
      <c r="F2141" s="5" t="s">
        <v>210</v>
      </c>
      <c r="G2141" s="3" t="str">
        <f>VLOOKUP(D2141,[1]tab_gl_segment_4!A:D,3,FALSE)</f>
        <v>OR ADDITIONAL SERVIES</v>
      </c>
      <c r="H2141" s="4">
        <v>0</v>
      </c>
      <c r="I2141" s="4">
        <v>0</v>
      </c>
      <c r="J2141" s="4">
        <v>0</v>
      </c>
      <c r="K2141" s="4">
        <v>0</v>
      </c>
      <c r="L2141" s="3" t="str">
        <f>VLOOKUP(F2141,[1]demo_job_tbl!A:E,4,FALSE)</f>
        <v>SOUTHWEST HS ENERGY PERFORM</v>
      </c>
      <c r="M2141" s="5" t="str">
        <f>VLOOKUP(F2141,[1]demo_job_tbl!A:C,3,FALSE)</f>
        <v>OR</v>
      </c>
    </row>
    <row r="2142" spans="1:13" x14ac:dyDescent="0.25">
      <c r="A2142" s="5" t="s">
        <v>141</v>
      </c>
      <c r="B2142" s="5" t="s">
        <v>15</v>
      </c>
      <c r="C2142" s="5" t="s">
        <v>16</v>
      </c>
      <c r="D2142" s="5" t="s">
        <v>43</v>
      </c>
      <c r="E2142" s="5" t="s">
        <v>200</v>
      </c>
      <c r="F2142" s="5" t="s">
        <v>210</v>
      </c>
      <c r="G2142" s="3" t="str">
        <f>VLOOKUP(D2142,[1]tab_gl_segment_4!A:D,3,FALSE)</f>
        <v>DESIGN SERVICES</v>
      </c>
      <c r="H2142" s="4">
        <v>0</v>
      </c>
      <c r="I2142" s="4">
        <v>0</v>
      </c>
      <c r="J2142" s="4">
        <v>0</v>
      </c>
      <c r="K2142" s="4">
        <v>0</v>
      </c>
      <c r="L2142" s="3" t="str">
        <f>VLOOKUP(F2142,[1]demo_job_tbl!A:E,4,FALSE)</f>
        <v>SOUTHWEST HS ENERGY PERFORM</v>
      </c>
      <c r="M2142" s="5" t="str">
        <f>VLOOKUP(F2142,[1]demo_job_tbl!A:C,3,FALSE)</f>
        <v>OR</v>
      </c>
    </row>
    <row r="2143" spans="1:13" x14ac:dyDescent="0.25">
      <c r="A2143" s="5" t="s">
        <v>141</v>
      </c>
      <c r="B2143" s="5" t="s">
        <v>15</v>
      </c>
      <c r="C2143" s="5" t="s">
        <v>16</v>
      </c>
      <c r="D2143" s="5" t="s">
        <v>204</v>
      </c>
      <c r="E2143" s="5" t="s">
        <v>200</v>
      </c>
      <c r="F2143" s="5" t="s">
        <v>210</v>
      </c>
      <c r="G2143" s="3" t="str">
        <f>VLOOKUP(D2143,[1]tab_gl_segment_4!A:D,3,FALSE)</f>
        <v>OTHER DESIGN SERVICES</v>
      </c>
      <c r="H2143" s="4">
        <v>0</v>
      </c>
      <c r="I2143" s="4">
        <v>0</v>
      </c>
      <c r="J2143" s="4">
        <v>0</v>
      </c>
      <c r="K2143" s="4">
        <v>0</v>
      </c>
      <c r="L2143" s="3" t="str">
        <f>VLOOKUP(F2143,[1]demo_job_tbl!A:E,4,FALSE)</f>
        <v>SOUTHWEST HS ENERGY PERFORM</v>
      </c>
      <c r="M2143" s="5" t="str">
        <f>VLOOKUP(F2143,[1]demo_job_tbl!A:C,3,FALSE)</f>
        <v>OR</v>
      </c>
    </row>
    <row r="2144" spans="1:13" x14ac:dyDescent="0.25">
      <c r="A2144" s="5" t="s">
        <v>141</v>
      </c>
      <c r="B2144" s="5" t="s">
        <v>15</v>
      </c>
      <c r="C2144" s="5" t="s">
        <v>16</v>
      </c>
      <c r="D2144" s="5" t="s">
        <v>44</v>
      </c>
      <c r="E2144" s="5" t="s">
        <v>200</v>
      </c>
      <c r="F2144" s="5" t="s">
        <v>210</v>
      </c>
      <c r="G2144" s="3" t="str">
        <f>VLOOKUP(D2144,[1]tab_gl_segment_4!A:D,3,FALSE)</f>
        <v>CONSTRUCTION COST BUDGET</v>
      </c>
      <c r="H2144" s="4">
        <v>9198690</v>
      </c>
      <c r="I2144" s="4">
        <v>0</v>
      </c>
      <c r="J2144" s="4">
        <v>9198690</v>
      </c>
      <c r="K2144" s="4">
        <v>0</v>
      </c>
      <c r="L2144" s="3" t="str">
        <f>VLOOKUP(F2144,[1]demo_job_tbl!A:E,4,FALSE)</f>
        <v>SOUTHWEST HS ENERGY PERFORM</v>
      </c>
      <c r="M2144" s="5" t="str">
        <f>VLOOKUP(F2144,[1]demo_job_tbl!A:C,3,FALSE)</f>
        <v>OR</v>
      </c>
    </row>
    <row r="2145" spans="1:13" x14ac:dyDescent="0.25">
      <c r="A2145" s="5" t="s">
        <v>141</v>
      </c>
      <c r="B2145" s="5" t="s">
        <v>15</v>
      </c>
      <c r="C2145" s="5" t="s">
        <v>16</v>
      </c>
      <c r="D2145" s="5" t="s">
        <v>45</v>
      </c>
      <c r="E2145" s="5" t="s">
        <v>200</v>
      </c>
      <c r="F2145" s="5" t="s">
        <v>210</v>
      </c>
      <c r="G2145" s="3" t="str">
        <f>VLOOKUP(D2145,[1]tab_gl_segment_4!A:D,3,FALSE)</f>
        <v>IN CONTRACT CONSTRUC ALLOWANCE</v>
      </c>
      <c r="H2145" s="4">
        <v>0</v>
      </c>
      <c r="I2145" s="4">
        <v>0</v>
      </c>
      <c r="J2145" s="4">
        <v>0</v>
      </c>
      <c r="K2145" s="4">
        <v>0</v>
      </c>
      <c r="L2145" s="3" t="str">
        <f>VLOOKUP(F2145,[1]demo_job_tbl!A:E,4,FALSE)</f>
        <v>SOUTHWEST HS ENERGY PERFORM</v>
      </c>
      <c r="M2145" s="5" t="str">
        <f>VLOOKUP(F2145,[1]demo_job_tbl!A:C,3,FALSE)</f>
        <v>OR</v>
      </c>
    </row>
    <row r="2146" spans="1:13" x14ac:dyDescent="0.25">
      <c r="A2146" s="5" t="s">
        <v>141</v>
      </c>
      <c r="B2146" s="5" t="s">
        <v>15</v>
      </c>
      <c r="C2146" s="5" t="s">
        <v>16</v>
      </c>
      <c r="D2146" s="5" t="s">
        <v>159</v>
      </c>
      <c r="E2146" s="5" t="s">
        <v>200</v>
      </c>
      <c r="F2146" s="5" t="s">
        <v>210</v>
      </c>
      <c r="G2146" s="3" t="str">
        <f>VLOOKUP(D2146,[1]tab_gl_segment_4!A:D,3,FALSE)</f>
        <v>OUTSIDE CONTRACT CONST ALLOWAN</v>
      </c>
      <c r="H2146" s="4">
        <v>0</v>
      </c>
      <c r="I2146" s="4">
        <v>0</v>
      </c>
      <c r="J2146" s="4">
        <v>0</v>
      </c>
      <c r="K2146" s="4">
        <v>0</v>
      </c>
      <c r="L2146" s="3" t="str">
        <f>VLOOKUP(F2146,[1]demo_job_tbl!A:E,4,FALSE)</f>
        <v>SOUTHWEST HS ENERGY PERFORM</v>
      </c>
      <c r="M2146" s="5" t="str">
        <f>VLOOKUP(F2146,[1]demo_job_tbl!A:C,3,FALSE)</f>
        <v>OR</v>
      </c>
    </row>
    <row r="2147" spans="1:13" x14ac:dyDescent="0.25">
      <c r="A2147" s="5" t="s">
        <v>141</v>
      </c>
      <c r="B2147" s="5" t="s">
        <v>15</v>
      </c>
      <c r="C2147" s="5" t="s">
        <v>16</v>
      </c>
      <c r="D2147" s="5" t="s">
        <v>205</v>
      </c>
      <c r="E2147" s="5" t="s">
        <v>200</v>
      </c>
      <c r="F2147" s="5" t="s">
        <v>210</v>
      </c>
      <c r="G2147" s="3" t="str">
        <f>VLOOKUP(D2147,[1]tab_gl_segment_4!A:D,3,FALSE)</f>
        <v>OTHER CONSTRUCTION SERVICES</v>
      </c>
      <c r="H2147" s="4">
        <v>0</v>
      </c>
      <c r="I2147" s="4">
        <v>0</v>
      </c>
      <c r="J2147" s="4">
        <v>0</v>
      </c>
      <c r="K2147" s="4">
        <v>0</v>
      </c>
      <c r="L2147" s="3" t="str">
        <f>VLOOKUP(F2147,[1]demo_job_tbl!A:E,4,FALSE)</f>
        <v>SOUTHWEST HS ENERGY PERFORM</v>
      </c>
      <c r="M2147" s="5" t="str">
        <f>VLOOKUP(F2147,[1]demo_job_tbl!A:C,3,FALSE)</f>
        <v>OR</v>
      </c>
    </row>
    <row r="2148" spans="1:13" x14ac:dyDescent="0.25">
      <c r="A2148" s="5" t="s">
        <v>141</v>
      </c>
      <c r="B2148" s="5" t="s">
        <v>15</v>
      </c>
      <c r="C2148" s="5" t="s">
        <v>16</v>
      </c>
      <c r="D2148" s="5" t="s">
        <v>17</v>
      </c>
      <c r="E2148" s="5" t="s">
        <v>200</v>
      </c>
      <c r="F2148" s="5" t="s">
        <v>210</v>
      </c>
      <c r="G2148" s="3" t="str">
        <f>VLOOKUP(D2148,[1]tab_gl_segment_4!A:D,3,FALSE)</f>
        <v>FURNITURE, FIXTURE &amp; EQUIPMENT</v>
      </c>
      <c r="H2148" s="4">
        <v>0</v>
      </c>
      <c r="I2148" s="4">
        <v>0</v>
      </c>
      <c r="J2148" s="4">
        <v>0</v>
      </c>
      <c r="K2148" s="4">
        <v>0</v>
      </c>
      <c r="L2148" s="3" t="str">
        <f>VLOOKUP(F2148,[1]demo_job_tbl!A:E,4,FALSE)</f>
        <v>SOUTHWEST HS ENERGY PERFORM</v>
      </c>
      <c r="M2148" s="5" t="str">
        <f>VLOOKUP(F2148,[1]demo_job_tbl!A:C,3,FALSE)</f>
        <v>OR</v>
      </c>
    </row>
    <row r="2149" spans="1:13" x14ac:dyDescent="0.25">
      <c r="A2149" s="5" t="s">
        <v>141</v>
      </c>
      <c r="B2149" s="5" t="s">
        <v>15</v>
      </c>
      <c r="C2149" s="5" t="s">
        <v>16</v>
      </c>
      <c r="D2149" s="5" t="s">
        <v>152</v>
      </c>
      <c r="E2149" s="5" t="s">
        <v>200</v>
      </c>
      <c r="F2149" s="5" t="s">
        <v>210</v>
      </c>
      <c r="G2149" s="3" t="str">
        <f>VLOOKUP(D2149,[1]tab_gl_segment_4!A:D,3,FALSE)</f>
        <v>CONSTRUCT ESCALATION ALLOWANCE</v>
      </c>
      <c r="H2149" s="4">
        <v>0</v>
      </c>
      <c r="I2149" s="4">
        <v>0</v>
      </c>
      <c r="J2149" s="4">
        <v>0</v>
      </c>
      <c r="K2149" s="4">
        <v>0</v>
      </c>
      <c r="L2149" s="3" t="str">
        <f>VLOOKUP(F2149,[1]demo_job_tbl!A:E,4,FALSE)</f>
        <v>SOUTHWEST HS ENERGY PERFORM</v>
      </c>
      <c r="M2149" s="5" t="str">
        <f>VLOOKUP(F2149,[1]demo_job_tbl!A:C,3,FALSE)</f>
        <v>OR</v>
      </c>
    </row>
    <row r="2150" spans="1:13" x14ac:dyDescent="0.25">
      <c r="A2150" s="5" t="s">
        <v>141</v>
      </c>
      <c r="B2150" s="5" t="s">
        <v>15</v>
      </c>
      <c r="C2150" s="5" t="s">
        <v>16</v>
      </c>
      <c r="D2150" s="5" t="s">
        <v>206</v>
      </c>
      <c r="E2150" s="5" t="s">
        <v>200</v>
      </c>
      <c r="F2150" s="5" t="s">
        <v>210</v>
      </c>
      <c r="G2150" s="3" t="str">
        <f>VLOOKUP(D2150,[1]tab_gl_segment_4!A:D,3,FALSE)</f>
        <v>OWNER CONTR PRGM ALLOWANCE</v>
      </c>
      <c r="H2150" s="4">
        <v>0</v>
      </c>
      <c r="I2150" s="4">
        <v>0</v>
      </c>
      <c r="J2150" s="4">
        <v>0</v>
      </c>
      <c r="K2150" s="4">
        <v>0</v>
      </c>
      <c r="L2150" s="3" t="str">
        <f>VLOOKUP(F2150,[1]demo_job_tbl!A:E,4,FALSE)</f>
        <v>SOUTHWEST HS ENERGY PERFORM</v>
      </c>
      <c r="M2150" s="5" t="str">
        <f>VLOOKUP(F2150,[1]demo_job_tbl!A:C,3,FALSE)</f>
        <v>OR</v>
      </c>
    </row>
    <row r="2151" spans="1:13" x14ac:dyDescent="0.25">
      <c r="A2151" s="5" t="s">
        <v>141</v>
      </c>
      <c r="B2151" s="5" t="s">
        <v>15</v>
      </c>
      <c r="C2151" s="5" t="s">
        <v>16</v>
      </c>
      <c r="D2151" s="5" t="s">
        <v>46</v>
      </c>
      <c r="E2151" s="5" t="s">
        <v>200</v>
      </c>
      <c r="F2151" s="5" t="s">
        <v>210</v>
      </c>
      <c r="G2151" s="3" t="str">
        <f>VLOOKUP(D2151,[1]tab_gl_segment_4!A:D,3,FALSE)</f>
        <v>PROGRAM MANAGEMENT</v>
      </c>
      <c r="H2151" s="4">
        <v>155774</v>
      </c>
      <c r="I2151" s="4">
        <v>0</v>
      </c>
      <c r="J2151" s="4">
        <v>155774</v>
      </c>
      <c r="K2151" s="4">
        <v>0</v>
      </c>
      <c r="L2151" s="3" t="str">
        <f>VLOOKUP(F2151,[1]demo_job_tbl!A:E,4,FALSE)</f>
        <v>SOUTHWEST HS ENERGY PERFORM</v>
      </c>
      <c r="M2151" s="5" t="str">
        <f>VLOOKUP(F2151,[1]demo_job_tbl!A:C,3,FALSE)</f>
        <v>OR</v>
      </c>
    </row>
    <row r="2152" spans="1:13" x14ac:dyDescent="0.25">
      <c r="A2152" s="5" t="s">
        <v>141</v>
      </c>
      <c r="B2152" s="5" t="s">
        <v>15</v>
      </c>
      <c r="C2152" s="5" t="s">
        <v>16</v>
      </c>
      <c r="D2152" s="5" t="s">
        <v>47</v>
      </c>
      <c r="E2152" s="5" t="s">
        <v>200</v>
      </c>
      <c r="F2152" s="5" t="s">
        <v>210</v>
      </c>
      <c r="G2152" s="3" t="str">
        <f>VLOOKUP(D2152,[1]tab_gl_segment_4!A:D,3,FALSE)</f>
        <v>TECHNOLOGY (CIP)</v>
      </c>
      <c r="H2152" s="4">
        <v>0</v>
      </c>
      <c r="I2152" s="4">
        <v>0</v>
      </c>
      <c r="J2152" s="4">
        <v>0</v>
      </c>
      <c r="K2152" s="4">
        <v>0</v>
      </c>
      <c r="L2152" s="3" t="str">
        <f>VLOOKUP(F2152,[1]demo_job_tbl!A:E,4,FALSE)</f>
        <v>SOUTHWEST HS ENERGY PERFORM</v>
      </c>
      <c r="M2152" s="5" t="str">
        <f>VLOOKUP(F2152,[1]demo_job_tbl!A:C,3,FALSE)</f>
        <v>OR</v>
      </c>
    </row>
    <row r="2153" spans="1:13" x14ac:dyDescent="0.25">
      <c r="A2153" s="5" t="s">
        <v>141</v>
      </c>
      <c r="B2153" s="5" t="s">
        <v>15</v>
      </c>
      <c r="C2153" s="5" t="s">
        <v>16</v>
      </c>
      <c r="D2153" s="5" t="s">
        <v>207</v>
      </c>
      <c r="E2153" s="5" t="s">
        <v>200</v>
      </c>
      <c r="F2153" s="5" t="s">
        <v>210</v>
      </c>
      <c r="G2153" s="3" t="str">
        <f>VLOOKUP(D2153,[1]tab_gl_segment_4!A:D,3,FALSE)</f>
        <v>COST ESTIMATING</v>
      </c>
      <c r="H2153" s="4">
        <v>0</v>
      </c>
      <c r="I2153" s="4">
        <v>0</v>
      </c>
      <c r="J2153" s="4">
        <v>0</v>
      </c>
      <c r="K2153" s="4">
        <v>0</v>
      </c>
      <c r="L2153" s="3" t="str">
        <f>VLOOKUP(F2153,[1]demo_job_tbl!A:E,4,FALSE)</f>
        <v>SOUTHWEST HS ENERGY PERFORM</v>
      </c>
      <c r="M2153" s="5" t="str">
        <f>VLOOKUP(F2153,[1]demo_job_tbl!A:C,3,FALSE)</f>
        <v>OR</v>
      </c>
    </row>
    <row r="2154" spans="1:13" x14ac:dyDescent="0.25">
      <c r="A2154" s="5" t="s">
        <v>141</v>
      </c>
      <c r="B2154" s="5" t="s">
        <v>15</v>
      </c>
      <c r="C2154" s="5" t="s">
        <v>16</v>
      </c>
      <c r="D2154" s="5" t="s">
        <v>48</v>
      </c>
      <c r="E2154" s="5" t="s">
        <v>200</v>
      </c>
      <c r="F2154" s="5" t="s">
        <v>210</v>
      </c>
      <c r="G2154" s="3" t="str">
        <f>VLOOKUP(D2154,[1]tab_gl_segment_4!A:D,3,FALSE)</f>
        <v>JOC CONTINGENCY</v>
      </c>
      <c r="H2154" s="4">
        <v>0</v>
      </c>
      <c r="I2154" s="4">
        <v>0</v>
      </c>
      <c r="J2154" s="4">
        <v>0</v>
      </c>
      <c r="K2154" s="4">
        <v>0</v>
      </c>
      <c r="L2154" s="3" t="str">
        <f>VLOOKUP(F2154,[1]demo_job_tbl!A:E,4,FALSE)</f>
        <v>SOUTHWEST HS ENERGY PERFORM</v>
      </c>
      <c r="M2154" s="5" t="str">
        <f>VLOOKUP(F2154,[1]demo_job_tbl!A:C,3,FALSE)</f>
        <v>OR</v>
      </c>
    </row>
    <row r="2155" spans="1:13" x14ac:dyDescent="0.25">
      <c r="A2155" s="5" t="s">
        <v>141</v>
      </c>
      <c r="B2155" s="5" t="s">
        <v>15</v>
      </c>
      <c r="C2155" s="5" t="s">
        <v>16</v>
      </c>
      <c r="D2155" s="5" t="s">
        <v>49</v>
      </c>
      <c r="E2155" s="5" t="s">
        <v>200</v>
      </c>
      <c r="F2155" s="5" t="s">
        <v>210</v>
      </c>
      <c r="G2155" s="3" t="str">
        <f>VLOOKUP(D2155,[1]tab_gl_segment_4!A:D,3,FALSE)</f>
        <v>COMMISSIONING</v>
      </c>
      <c r="H2155" s="4">
        <v>0</v>
      </c>
      <c r="I2155" s="4">
        <v>0</v>
      </c>
      <c r="J2155" s="4">
        <v>0</v>
      </c>
      <c r="K2155" s="4">
        <v>0</v>
      </c>
      <c r="L2155" s="3" t="str">
        <f>VLOOKUP(F2155,[1]demo_job_tbl!A:E,4,FALSE)</f>
        <v>SOUTHWEST HS ENERGY PERFORM</v>
      </c>
      <c r="M2155" s="5" t="str">
        <f>VLOOKUP(F2155,[1]demo_job_tbl!A:C,3,FALSE)</f>
        <v>OR</v>
      </c>
    </row>
    <row r="2156" spans="1:13" x14ac:dyDescent="0.25">
      <c r="A2156" s="5" t="s">
        <v>141</v>
      </c>
      <c r="B2156" s="5" t="s">
        <v>15</v>
      </c>
      <c r="C2156" s="5" t="s">
        <v>16</v>
      </c>
      <c r="D2156" s="5" t="s">
        <v>144</v>
      </c>
      <c r="E2156" s="5" t="s">
        <v>200</v>
      </c>
      <c r="F2156" s="5" t="s">
        <v>210</v>
      </c>
      <c r="G2156" s="3" t="str">
        <f>VLOOKUP(D2156,[1]tab_gl_segment_4!A:D,3,FALSE)</f>
        <v>CONTINGENCY-FF&amp;E</v>
      </c>
      <c r="H2156" s="4">
        <v>0</v>
      </c>
      <c r="I2156" s="4">
        <v>0</v>
      </c>
      <c r="J2156" s="4">
        <v>0</v>
      </c>
      <c r="K2156" s="4">
        <v>0</v>
      </c>
      <c r="L2156" s="3" t="str">
        <f>VLOOKUP(F2156,[1]demo_job_tbl!A:E,4,FALSE)</f>
        <v>SOUTHWEST HS ENERGY PERFORM</v>
      </c>
      <c r="M2156" s="5" t="str">
        <f>VLOOKUP(F2156,[1]demo_job_tbl!A:C,3,FALSE)</f>
        <v>OR</v>
      </c>
    </row>
    <row r="2157" spans="1:13" x14ac:dyDescent="0.25">
      <c r="A2157" s="5" t="s">
        <v>141</v>
      </c>
      <c r="B2157" s="5" t="s">
        <v>15</v>
      </c>
      <c r="C2157" s="5" t="s">
        <v>16</v>
      </c>
      <c r="D2157" s="5" t="s">
        <v>208</v>
      </c>
      <c r="E2157" s="5" t="s">
        <v>200</v>
      </c>
      <c r="F2157" s="5" t="s">
        <v>210</v>
      </c>
      <c r="G2157" s="3" t="str">
        <f>VLOOKUP(D2157,[1]tab_gl_segment_4!A:D,3,FALSE)</f>
        <v>ENVIRONMENTAL</v>
      </c>
      <c r="H2157" s="4">
        <v>0</v>
      </c>
      <c r="I2157" s="4">
        <v>0</v>
      </c>
      <c r="J2157" s="4">
        <v>0</v>
      </c>
      <c r="K2157" s="4">
        <v>0</v>
      </c>
      <c r="L2157" s="3" t="str">
        <f>VLOOKUP(F2157,[1]demo_job_tbl!A:E,4,FALSE)</f>
        <v>SOUTHWEST HS ENERGY PERFORM</v>
      </c>
      <c r="M2157" s="5" t="str">
        <f>VLOOKUP(F2157,[1]demo_job_tbl!A:C,3,FALSE)</f>
        <v>OR</v>
      </c>
    </row>
    <row r="2158" spans="1:13" x14ac:dyDescent="0.25">
      <c r="A2158" s="5" t="s">
        <v>141</v>
      </c>
      <c r="B2158" s="5" t="s">
        <v>15</v>
      </c>
      <c r="C2158" s="5" t="s">
        <v>16</v>
      </c>
      <c r="D2158" s="5" t="s">
        <v>153</v>
      </c>
      <c r="E2158" s="5" t="s">
        <v>200</v>
      </c>
      <c r="F2158" s="5" t="s">
        <v>210</v>
      </c>
      <c r="G2158" s="3" t="str">
        <f>VLOOKUP(D2158,[1]tab_gl_segment_4!A:D,3,FALSE)</f>
        <v>OR Escalation Fee (CIP 2017)</v>
      </c>
      <c r="H2158" s="4">
        <v>0</v>
      </c>
      <c r="I2158" s="4">
        <v>0</v>
      </c>
      <c r="J2158" s="4">
        <v>0</v>
      </c>
      <c r="K2158" s="4">
        <v>0</v>
      </c>
      <c r="L2158" s="3" t="str">
        <f>VLOOKUP(F2158,[1]demo_job_tbl!A:E,4,FALSE)</f>
        <v>SOUTHWEST HS ENERGY PERFORM</v>
      </c>
      <c r="M2158" s="5" t="str">
        <f>VLOOKUP(F2158,[1]demo_job_tbl!A:C,3,FALSE)</f>
        <v>OR</v>
      </c>
    </row>
    <row r="2159" spans="1:13" x14ac:dyDescent="0.25">
      <c r="A2159" s="5" t="s">
        <v>141</v>
      </c>
      <c r="B2159" s="5" t="s">
        <v>15</v>
      </c>
      <c r="C2159" s="5" t="s">
        <v>16</v>
      </c>
      <c r="D2159" s="5" t="s">
        <v>50</v>
      </c>
      <c r="E2159" s="5" t="s">
        <v>200</v>
      </c>
      <c r="F2159" s="5" t="s">
        <v>210</v>
      </c>
      <c r="G2159" s="3" t="str">
        <f>VLOOKUP(D2159,[1]tab_gl_segment_4!A:D,3,FALSE)</f>
        <v>GEOTECH</v>
      </c>
      <c r="H2159" s="4">
        <v>0</v>
      </c>
      <c r="I2159" s="4">
        <v>0</v>
      </c>
      <c r="J2159" s="4">
        <v>0</v>
      </c>
      <c r="K2159" s="4">
        <v>0</v>
      </c>
      <c r="L2159" s="3" t="str">
        <f>VLOOKUP(F2159,[1]demo_job_tbl!A:E,4,FALSE)</f>
        <v>SOUTHWEST HS ENERGY PERFORM</v>
      </c>
      <c r="M2159" s="5" t="str">
        <f>VLOOKUP(F2159,[1]demo_job_tbl!A:C,3,FALSE)</f>
        <v>OR</v>
      </c>
    </row>
    <row r="2160" spans="1:13" x14ac:dyDescent="0.25">
      <c r="A2160" s="5" t="s">
        <v>141</v>
      </c>
      <c r="B2160" s="5" t="s">
        <v>15</v>
      </c>
      <c r="C2160" s="5" t="s">
        <v>16</v>
      </c>
      <c r="D2160" s="5" t="s">
        <v>51</v>
      </c>
      <c r="E2160" s="5" t="s">
        <v>200</v>
      </c>
      <c r="F2160" s="5" t="s">
        <v>210</v>
      </c>
      <c r="G2160" s="3" t="str">
        <f>VLOOKUP(D2160,[1]tab_gl_segment_4!A:D,3,FALSE)</f>
        <v>HAZMAT CONSULTING</v>
      </c>
      <c r="H2160" s="4">
        <v>0</v>
      </c>
      <c r="I2160" s="4">
        <v>0</v>
      </c>
      <c r="J2160" s="4">
        <v>0</v>
      </c>
      <c r="K2160" s="4">
        <v>0</v>
      </c>
      <c r="L2160" s="3" t="str">
        <f>VLOOKUP(F2160,[1]demo_job_tbl!A:E,4,FALSE)</f>
        <v>SOUTHWEST HS ENERGY PERFORM</v>
      </c>
      <c r="M2160" s="5" t="str">
        <f>VLOOKUP(F2160,[1]demo_job_tbl!A:C,3,FALSE)</f>
        <v>OR</v>
      </c>
    </row>
    <row r="2161" spans="1:13" x14ac:dyDescent="0.25">
      <c r="A2161" s="5" t="s">
        <v>141</v>
      </c>
      <c r="B2161" s="5" t="s">
        <v>15</v>
      </c>
      <c r="C2161" s="5" t="s">
        <v>16</v>
      </c>
      <c r="D2161" s="5" t="s">
        <v>52</v>
      </c>
      <c r="E2161" s="5" t="s">
        <v>200</v>
      </c>
      <c r="F2161" s="5" t="s">
        <v>210</v>
      </c>
      <c r="G2161" s="3" t="str">
        <f>VLOOKUP(D2161,[1]tab_gl_segment_4!A:D,3,FALSE)</f>
        <v>CONTINGENCY HOLDING ACCT</v>
      </c>
      <c r="H2161" s="4">
        <v>0</v>
      </c>
      <c r="I2161" s="4">
        <v>0</v>
      </c>
      <c r="J2161" s="4">
        <v>0</v>
      </c>
      <c r="K2161" s="4">
        <v>0</v>
      </c>
      <c r="L2161" s="3" t="str">
        <f>VLOOKUP(F2161,[1]demo_job_tbl!A:E,4,FALSE)</f>
        <v>SOUTHWEST HS ENERGY PERFORM</v>
      </c>
      <c r="M2161" s="5" t="str">
        <f>VLOOKUP(F2161,[1]demo_job_tbl!A:C,3,FALSE)</f>
        <v>OR</v>
      </c>
    </row>
    <row r="2162" spans="1:13" x14ac:dyDescent="0.25">
      <c r="A2162" s="5" t="s">
        <v>141</v>
      </c>
      <c r="B2162" s="5" t="s">
        <v>15</v>
      </c>
      <c r="C2162" s="5" t="s">
        <v>16</v>
      </c>
      <c r="D2162" s="5" t="s">
        <v>53</v>
      </c>
      <c r="E2162" s="5" t="s">
        <v>200</v>
      </c>
      <c r="F2162" s="5" t="s">
        <v>210</v>
      </c>
      <c r="G2162" s="3" t="str">
        <f>VLOOKUP(D2162,[1]tab_gl_segment_4!A:D,3,FALSE)</f>
        <v>ABATEMENT CONTINGENCY (HZMT)</v>
      </c>
      <c r="H2162" s="4">
        <v>0</v>
      </c>
      <c r="I2162" s="4">
        <v>0</v>
      </c>
      <c r="J2162" s="4">
        <v>0</v>
      </c>
      <c r="K2162" s="4">
        <v>0</v>
      </c>
      <c r="L2162" s="3" t="str">
        <f>VLOOKUP(F2162,[1]demo_job_tbl!A:E,4,FALSE)</f>
        <v>SOUTHWEST HS ENERGY PERFORM</v>
      </c>
      <c r="M2162" s="5" t="str">
        <f>VLOOKUP(F2162,[1]demo_job_tbl!A:C,3,FALSE)</f>
        <v>OR</v>
      </c>
    </row>
    <row r="2163" spans="1:13" x14ac:dyDescent="0.25">
      <c r="A2163" s="5" t="s">
        <v>141</v>
      </c>
      <c r="B2163" s="5" t="s">
        <v>15</v>
      </c>
      <c r="C2163" s="5" t="s">
        <v>16</v>
      </c>
      <c r="D2163" s="5" t="s">
        <v>54</v>
      </c>
      <c r="E2163" s="5" t="s">
        <v>200</v>
      </c>
      <c r="F2163" s="5" t="s">
        <v>210</v>
      </c>
      <c r="G2163" s="3" t="str">
        <f>VLOOKUP(D2163,[1]tab_gl_segment_4!A:D,3,FALSE)</f>
        <v>JOB ORDER CONTRACT</v>
      </c>
      <c r="H2163" s="4">
        <v>0</v>
      </c>
      <c r="I2163" s="4">
        <v>0</v>
      </c>
      <c r="J2163" s="4">
        <v>0</v>
      </c>
      <c r="K2163" s="4">
        <v>0</v>
      </c>
      <c r="L2163" s="3" t="str">
        <f>VLOOKUP(F2163,[1]demo_job_tbl!A:E,4,FALSE)</f>
        <v>SOUTHWEST HS ENERGY PERFORM</v>
      </c>
      <c r="M2163" s="5" t="str">
        <f>VLOOKUP(F2163,[1]demo_job_tbl!A:C,3,FALSE)</f>
        <v>OR</v>
      </c>
    </row>
    <row r="2164" spans="1:13" x14ac:dyDescent="0.25">
      <c r="A2164" s="5" t="s">
        <v>141</v>
      </c>
      <c r="B2164" s="5" t="s">
        <v>15</v>
      </c>
      <c r="C2164" s="5" t="s">
        <v>16</v>
      </c>
      <c r="D2164" s="5" t="s">
        <v>55</v>
      </c>
      <c r="E2164" s="5" t="s">
        <v>200</v>
      </c>
      <c r="F2164" s="5" t="s">
        <v>210</v>
      </c>
      <c r="G2164" s="3" t="str">
        <f>VLOOKUP(D2164,[1]tab_gl_segment_4!A:D,3,FALSE)</f>
        <v>MOVING</v>
      </c>
      <c r="H2164" s="4">
        <v>0</v>
      </c>
      <c r="I2164" s="4">
        <v>0</v>
      </c>
      <c r="J2164" s="4">
        <v>0</v>
      </c>
      <c r="K2164" s="4">
        <v>0</v>
      </c>
      <c r="L2164" s="3" t="str">
        <f>VLOOKUP(F2164,[1]demo_job_tbl!A:E,4,FALSE)</f>
        <v>SOUTHWEST HS ENERGY PERFORM</v>
      </c>
      <c r="M2164" s="5" t="str">
        <f>VLOOKUP(F2164,[1]demo_job_tbl!A:C,3,FALSE)</f>
        <v>OR</v>
      </c>
    </row>
    <row r="2165" spans="1:13" x14ac:dyDescent="0.25">
      <c r="A2165" s="5" t="s">
        <v>141</v>
      </c>
      <c r="B2165" s="5" t="s">
        <v>15</v>
      </c>
      <c r="C2165" s="5" t="s">
        <v>16</v>
      </c>
      <c r="D2165" s="5" t="s">
        <v>56</v>
      </c>
      <c r="E2165" s="5" t="s">
        <v>200</v>
      </c>
      <c r="F2165" s="5" t="s">
        <v>210</v>
      </c>
      <c r="G2165" s="3" t="str">
        <f>VLOOKUP(D2165,[1]tab_gl_segment_4!A:D,3,FALSE)</f>
        <v>MATERIAL TESTING</v>
      </c>
      <c r="H2165" s="4">
        <v>0</v>
      </c>
      <c r="I2165" s="4">
        <v>0</v>
      </c>
      <c r="J2165" s="4">
        <v>0</v>
      </c>
      <c r="K2165" s="4">
        <v>0</v>
      </c>
      <c r="L2165" s="3" t="str">
        <f>VLOOKUP(F2165,[1]demo_job_tbl!A:E,4,FALSE)</f>
        <v>SOUTHWEST HS ENERGY PERFORM</v>
      </c>
      <c r="M2165" s="5" t="str">
        <f>VLOOKUP(F2165,[1]demo_job_tbl!A:C,3,FALSE)</f>
        <v>OR</v>
      </c>
    </row>
    <row r="2166" spans="1:13" x14ac:dyDescent="0.25">
      <c r="A2166" s="5" t="s">
        <v>141</v>
      </c>
      <c r="B2166" s="5" t="s">
        <v>15</v>
      </c>
      <c r="C2166" s="5" t="s">
        <v>16</v>
      </c>
      <c r="D2166" s="5" t="s">
        <v>30</v>
      </c>
      <c r="E2166" s="5" t="s">
        <v>200</v>
      </c>
      <c r="F2166" s="5" t="s">
        <v>210</v>
      </c>
      <c r="G2166" s="3" t="str">
        <f>VLOOKUP(D2166,[1]tab_gl_segment_4!A:D,3,FALSE)</f>
        <v>OVERTIME COST</v>
      </c>
      <c r="H2166" s="4">
        <v>0</v>
      </c>
      <c r="I2166" s="4">
        <v>0</v>
      </c>
      <c r="J2166" s="4">
        <v>0</v>
      </c>
      <c r="K2166" s="4">
        <v>0</v>
      </c>
      <c r="L2166" s="3" t="str">
        <f>VLOOKUP(F2166,[1]demo_job_tbl!A:E,4,FALSE)</f>
        <v>SOUTHWEST HS ENERGY PERFORM</v>
      </c>
      <c r="M2166" s="5" t="str">
        <f>VLOOKUP(F2166,[1]demo_job_tbl!A:C,3,FALSE)</f>
        <v>OR</v>
      </c>
    </row>
    <row r="2167" spans="1:13" x14ac:dyDescent="0.25">
      <c r="A2167" s="5" t="s">
        <v>141</v>
      </c>
      <c r="B2167" s="5" t="s">
        <v>15</v>
      </c>
      <c r="C2167" s="5" t="s">
        <v>16</v>
      </c>
      <c r="D2167" s="5" t="s">
        <v>57</v>
      </c>
      <c r="E2167" s="5" t="s">
        <v>200</v>
      </c>
      <c r="F2167" s="5" t="s">
        <v>210</v>
      </c>
      <c r="G2167" s="3" t="str">
        <f>VLOOKUP(D2167,[1]tab_gl_segment_4!A:D,3,FALSE)</f>
        <v>A/E REIMBURSABLES</v>
      </c>
      <c r="H2167" s="4">
        <v>0</v>
      </c>
      <c r="I2167" s="4">
        <v>0</v>
      </c>
      <c r="J2167" s="4">
        <v>0</v>
      </c>
      <c r="K2167" s="4">
        <v>0</v>
      </c>
      <c r="L2167" s="3" t="str">
        <f>VLOOKUP(F2167,[1]demo_job_tbl!A:E,4,FALSE)</f>
        <v>SOUTHWEST HS ENERGY PERFORM</v>
      </c>
      <c r="M2167" s="5" t="str">
        <f>VLOOKUP(F2167,[1]demo_job_tbl!A:C,3,FALSE)</f>
        <v>OR</v>
      </c>
    </row>
    <row r="2168" spans="1:13" x14ac:dyDescent="0.25">
      <c r="A2168" s="5" t="s">
        <v>141</v>
      </c>
      <c r="B2168" s="5" t="s">
        <v>15</v>
      </c>
      <c r="C2168" s="5" t="s">
        <v>16</v>
      </c>
      <c r="D2168" s="5" t="s">
        <v>58</v>
      </c>
      <c r="E2168" s="5" t="s">
        <v>200</v>
      </c>
      <c r="F2168" s="5" t="s">
        <v>210</v>
      </c>
      <c r="G2168" s="3" t="str">
        <f>VLOOKUP(D2168,[1]tab_gl_segment_4!A:D,3,FALSE)</f>
        <v>ROOF CONSULTING</v>
      </c>
      <c r="H2168" s="4">
        <v>0</v>
      </c>
      <c r="I2168" s="4">
        <v>0</v>
      </c>
      <c r="J2168" s="4">
        <v>0</v>
      </c>
      <c r="K2168" s="4">
        <v>0</v>
      </c>
      <c r="L2168" s="3" t="str">
        <f>VLOOKUP(F2168,[1]demo_job_tbl!A:E,4,FALSE)</f>
        <v>SOUTHWEST HS ENERGY PERFORM</v>
      </c>
      <c r="M2168" s="5" t="str">
        <f>VLOOKUP(F2168,[1]demo_job_tbl!A:C,3,FALSE)</f>
        <v>OR</v>
      </c>
    </row>
    <row r="2169" spans="1:13" x14ac:dyDescent="0.25">
      <c r="A2169" s="5" t="s">
        <v>141</v>
      </c>
      <c r="B2169" s="5" t="s">
        <v>15</v>
      </c>
      <c r="C2169" s="5" t="s">
        <v>16</v>
      </c>
      <c r="D2169" s="5" t="s">
        <v>59</v>
      </c>
      <c r="E2169" s="5" t="s">
        <v>200</v>
      </c>
      <c r="F2169" s="5" t="s">
        <v>210</v>
      </c>
      <c r="G2169" s="3" t="str">
        <f>VLOOKUP(D2169,[1]tab_gl_segment_4!A:D,3,FALSE)</f>
        <v>PERMIT/FEE REIMBURSEMENT</v>
      </c>
      <c r="H2169" s="4">
        <v>0</v>
      </c>
      <c r="I2169" s="4">
        <v>0</v>
      </c>
      <c r="J2169" s="4">
        <v>0</v>
      </c>
      <c r="K2169" s="4">
        <v>0</v>
      </c>
      <c r="L2169" s="3" t="str">
        <f>VLOOKUP(F2169,[1]demo_job_tbl!A:E,4,FALSE)</f>
        <v>SOUTHWEST HS ENERGY PERFORM</v>
      </c>
      <c r="M2169" s="5" t="str">
        <f>VLOOKUP(F2169,[1]demo_job_tbl!A:C,3,FALSE)</f>
        <v>OR</v>
      </c>
    </row>
    <row r="2170" spans="1:13" x14ac:dyDescent="0.25">
      <c r="A2170" s="5" t="s">
        <v>141</v>
      </c>
      <c r="B2170" s="5" t="s">
        <v>15</v>
      </c>
      <c r="C2170" s="5" t="s">
        <v>16</v>
      </c>
      <c r="D2170" s="5" t="s">
        <v>146</v>
      </c>
      <c r="E2170" s="5" t="s">
        <v>200</v>
      </c>
      <c r="F2170" s="5" t="s">
        <v>210</v>
      </c>
      <c r="G2170" s="3" t="str">
        <f>VLOOKUP(D2170,[1]tab_gl_segment_4!A:D,3,FALSE)</f>
        <v>OR REIMUBRUSEMENTS</v>
      </c>
      <c r="H2170" s="4">
        <v>0</v>
      </c>
      <c r="I2170" s="4">
        <v>0</v>
      </c>
      <c r="J2170" s="4">
        <v>0</v>
      </c>
      <c r="K2170" s="4">
        <v>0</v>
      </c>
      <c r="L2170" s="3" t="str">
        <f>VLOOKUP(F2170,[1]demo_job_tbl!A:E,4,FALSE)</f>
        <v>SOUTHWEST HS ENERGY PERFORM</v>
      </c>
      <c r="M2170" s="5" t="str">
        <f>VLOOKUP(F2170,[1]demo_job_tbl!A:C,3,FALSE)</f>
        <v>OR</v>
      </c>
    </row>
    <row r="2171" spans="1:13" x14ac:dyDescent="0.25">
      <c r="A2171" s="5" t="s">
        <v>141</v>
      </c>
      <c r="B2171" s="5" t="s">
        <v>15</v>
      </c>
      <c r="C2171" s="5" t="s">
        <v>16</v>
      </c>
      <c r="D2171" s="5" t="s">
        <v>60</v>
      </c>
      <c r="E2171" s="5" t="s">
        <v>200</v>
      </c>
      <c r="F2171" s="5" t="s">
        <v>210</v>
      </c>
      <c r="G2171" s="3" t="str">
        <f>VLOOKUP(D2171,[1]tab_gl_segment_4!A:D,3,FALSE)</f>
        <v>SURVEYING</v>
      </c>
      <c r="H2171" s="4">
        <v>0</v>
      </c>
      <c r="I2171" s="4">
        <v>0</v>
      </c>
      <c r="J2171" s="4">
        <v>0</v>
      </c>
      <c r="K2171" s="4">
        <v>0</v>
      </c>
      <c r="L2171" s="3" t="str">
        <f>VLOOKUP(F2171,[1]demo_job_tbl!A:E,4,FALSE)</f>
        <v>SOUTHWEST HS ENERGY PERFORM</v>
      </c>
      <c r="M2171" s="5" t="str">
        <f>VLOOKUP(F2171,[1]demo_job_tbl!A:C,3,FALSE)</f>
        <v>OR</v>
      </c>
    </row>
    <row r="2172" spans="1:13" x14ac:dyDescent="0.25">
      <c r="A2172" s="5" t="s">
        <v>141</v>
      </c>
      <c r="B2172" s="5" t="s">
        <v>15</v>
      </c>
      <c r="C2172" s="5" t="s">
        <v>16</v>
      </c>
      <c r="D2172" s="5" t="s">
        <v>209</v>
      </c>
      <c r="E2172" s="5" t="s">
        <v>200</v>
      </c>
      <c r="F2172" s="5" t="s">
        <v>210</v>
      </c>
      <c r="G2172" s="3" t="str">
        <f>VLOOKUP(D2172,[1]tab_gl_segment_4!A:D,3,FALSE)</f>
        <v>SWING SPACES</v>
      </c>
      <c r="H2172" s="4">
        <v>0</v>
      </c>
      <c r="I2172" s="4">
        <v>0</v>
      </c>
      <c r="J2172" s="4">
        <v>0</v>
      </c>
      <c r="K2172" s="4">
        <v>0</v>
      </c>
      <c r="L2172" s="3" t="str">
        <f>VLOOKUP(F2172,[1]demo_job_tbl!A:E,4,FALSE)</f>
        <v>SOUTHWEST HS ENERGY PERFORM</v>
      </c>
      <c r="M2172" s="5" t="str">
        <f>VLOOKUP(F2172,[1]demo_job_tbl!A:C,3,FALSE)</f>
        <v>OR</v>
      </c>
    </row>
    <row r="2173" spans="1:13" x14ac:dyDescent="0.25">
      <c r="A2173" s="5" t="s">
        <v>141</v>
      </c>
      <c r="B2173" s="5" t="s">
        <v>15</v>
      </c>
      <c r="C2173" s="5" t="s">
        <v>16</v>
      </c>
      <c r="D2173" s="5" t="s">
        <v>62</v>
      </c>
      <c r="E2173" s="5" t="s">
        <v>200</v>
      </c>
      <c r="F2173" s="5" t="s">
        <v>210</v>
      </c>
      <c r="G2173" s="3" t="str">
        <f>VLOOKUP(D2173,[1]tab_gl_segment_4!A:D,3,FALSE)</f>
        <v>TEST &amp; BALANCE</v>
      </c>
      <c r="H2173" s="4">
        <v>0</v>
      </c>
      <c r="I2173" s="4">
        <v>0</v>
      </c>
      <c r="J2173" s="4">
        <v>0</v>
      </c>
      <c r="K2173" s="4">
        <v>0</v>
      </c>
      <c r="L2173" s="3" t="str">
        <f>VLOOKUP(F2173,[1]demo_job_tbl!A:E,4,FALSE)</f>
        <v>SOUTHWEST HS ENERGY PERFORM</v>
      </c>
      <c r="M2173" s="5" t="str">
        <f>VLOOKUP(F2173,[1]demo_job_tbl!A:C,3,FALSE)</f>
        <v>OR</v>
      </c>
    </row>
    <row r="2174" spans="1:13" x14ac:dyDescent="0.25">
      <c r="A2174" s="5" t="s">
        <v>141</v>
      </c>
      <c r="B2174" s="5" t="s">
        <v>15</v>
      </c>
      <c r="C2174" s="5" t="s">
        <v>16</v>
      </c>
      <c r="D2174" s="5" t="s">
        <v>147</v>
      </c>
      <c r="E2174" s="5" t="s">
        <v>200</v>
      </c>
      <c r="F2174" s="5" t="s">
        <v>210</v>
      </c>
      <c r="G2174" s="3" t="str">
        <f>VLOOKUP(D2174,[1]tab_gl_segment_4!A:D,3,FALSE)</f>
        <v>UTILITY COSTS-CONSTRUCTION</v>
      </c>
      <c r="H2174" s="4">
        <v>0</v>
      </c>
      <c r="I2174" s="4">
        <v>0</v>
      </c>
      <c r="J2174" s="4">
        <v>0</v>
      </c>
      <c r="K2174" s="4">
        <v>0</v>
      </c>
      <c r="L2174" s="3" t="str">
        <f>VLOOKUP(F2174,[1]demo_job_tbl!A:E,4,FALSE)</f>
        <v>SOUTHWEST HS ENERGY PERFORM</v>
      </c>
      <c r="M2174" s="5" t="str">
        <f>VLOOKUP(F2174,[1]demo_job_tbl!A:C,3,FALSE)</f>
        <v>OR</v>
      </c>
    </row>
    <row r="2175" spans="1:13" x14ac:dyDescent="0.25">
      <c r="A2175" s="5" t="s">
        <v>141</v>
      </c>
      <c r="B2175" s="5" t="s">
        <v>15</v>
      </c>
      <c r="C2175" s="5" t="s">
        <v>29</v>
      </c>
      <c r="D2175" s="5" t="s">
        <v>30</v>
      </c>
      <c r="E2175" s="5" t="s">
        <v>200</v>
      </c>
      <c r="F2175" s="5" t="s">
        <v>211</v>
      </c>
      <c r="G2175" s="3" t="str">
        <f>VLOOKUP(D2175,[1]tab_gl_segment_4!A:D,3,FALSE)</f>
        <v>OVERTIME COST</v>
      </c>
      <c r="H2175" s="4">
        <v>0</v>
      </c>
      <c r="I2175" s="4">
        <v>0</v>
      </c>
      <c r="J2175" s="4">
        <v>0</v>
      </c>
      <c r="K2175" s="4">
        <v>0</v>
      </c>
      <c r="L2175" s="3" t="str">
        <f>VLOOKUP(F2175,[1]demo_job_tbl!A:E,4,FALSE)</f>
        <v>SOUTHWEST HS BUD REALLOCATION</v>
      </c>
      <c r="M2175" s="5" t="str">
        <f>VLOOKUP(F2175,[1]demo_job_tbl!A:C,3,FALSE)</f>
        <v>OR</v>
      </c>
    </row>
    <row r="2176" spans="1:13" x14ac:dyDescent="0.25">
      <c r="A2176" s="5" t="s">
        <v>141</v>
      </c>
      <c r="B2176" s="5" t="s">
        <v>15</v>
      </c>
      <c r="C2176" s="5" t="s">
        <v>149</v>
      </c>
      <c r="D2176" s="5" t="s">
        <v>30</v>
      </c>
      <c r="E2176" s="5" t="s">
        <v>200</v>
      </c>
      <c r="F2176" s="5" t="s">
        <v>211</v>
      </c>
      <c r="G2176" s="3" t="str">
        <f>VLOOKUP(D2176,[1]tab_gl_segment_4!A:D,3,FALSE)</f>
        <v>OVERTIME COST</v>
      </c>
      <c r="H2176" s="4">
        <v>0</v>
      </c>
      <c r="I2176" s="4">
        <v>0</v>
      </c>
      <c r="J2176" s="4">
        <v>0</v>
      </c>
      <c r="K2176" s="4">
        <v>0</v>
      </c>
      <c r="L2176" s="3" t="str">
        <f>VLOOKUP(F2176,[1]demo_job_tbl!A:E,4,FALSE)</f>
        <v>SOUTHWEST HS BUD REALLOCATION</v>
      </c>
      <c r="M2176" s="5" t="str">
        <f>VLOOKUP(F2176,[1]demo_job_tbl!A:C,3,FALSE)</f>
        <v>OR</v>
      </c>
    </row>
    <row r="2177" spans="1:13" x14ac:dyDescent="0.25">
      <c r="A2177" s="5" t="s">
        <v>141</v>
      </c>
      <c r="B2177" s="5" t="s">
        <v>15</v>
      </c>
      <c r="C2177" s="5" t="s">
        <v>33</v>
      </c>
      <c r="D2177" s="5" t="s">
        <v>30</v>
      </c>
      <c r="E2177" s="5" t="s">
        <v>200</v>
      </c>
      <c r="F2177" s="5" t="s">
        <v>211</v>
      </c>
      <c r="G2177" s="3" t="str">
        <f>VLOOKUP(D2177,[1]tab_gl_segment_4!A:D,3,FALSE)</f>
        <v>OVERTIME COST</v>
      </c>
      <c r="H2177" s="4">
        <v>0</v>
      </c>
      <c r="I2177" s="4">
        <v>0</v>
      </c>
      <c r="J2177" s="4">
        <v>0</v>
      </c>
      <c r="K2177" s="4">
        <v>0</v>
      </c>
      <c r="L2177" s="3" t="str">
        <f>VLOOKUP(F2177,[1]demo_job_tbl!A:E,4,FALSE)</f>
        <v>SOUTHWEST HS BUD REALLOCATION</v>
      </c>
      <c r="M2177" s="5" t="str">
        <f>VLOOKUP(F2177,[1]demo_job_tbl!A:C,3,FALSE)</f>
        <v>OR</v>
      </c>
    </row>
    <row r="2178" spans="1:13" x14ac:dyDescent="0.25">
      <c r="A2178" s="5" t="s">
        <v>141</v>
      </c>
      <c r="B2178" s="5" t="s">
        <v>15</v>
      </c>
      <c r="C2178" s="5" t="s">
        <v>35</v>
      </c>
      <c r="D2178" s="5" t="s">
        <v>30</v>
      </c>
      <c r="E2178" s="5" t="s">
        <v>200</v>
      </c>
      <c r="F2178" s="5" t="s">
        <v>211</v>
      </c>
      <c r="G2178" s="3" t="str">
        <f>VLOOKUP(D2178,[1]tab_gl_segment_4!A:D,3,FALSE)</f>
        <v>OVERTIME COST</v>
      </c>
      <c r="H2178" s="4">
        <v>0</v>
      </c>
      <c r="I2178" s="4">
        <v>0</v>
      </c>
      <c r="J2178" s="4">
        <v>0</v>
      </c>
      <c r="K2178" s="4">
        <v>0</v>
      </c>
      <c r="L2178" s="3" t="str">
        <f>VLOOKUP(F2178,[1]demo_job_tbl!A:E,4,FALSE)</f>
        <v>SOUTHWEST HS BUD REALLOCATION</v>
      </c>
      <c r="M2178" s="5" t="str">
        <f>VLOOKUP(F2178,[1]demo_job_tbl!A:C,3,FALSE)</f>
        <v>OR</v>
      </c>
    </row>
    <row r="2179" spans="1:13" x14ac:dyDescent="0.25">
      <c r="A2179" s="5" t="s">
        <v>141</v>
      </c>
      <c r="B2179" s="5" t="s">
        <v>15</v>
      </c>
      <c r="C2179" s="5" t="s">
        <v>39</v>
      </c>
      <c r="D2179" s="5" t="s">
        <v>17</v>
      </c>
      <c r="E2179" s="5" t="s">
        <v>200</v>
      </c>
      <c r="F2179" s="5" t="s">
        <v>211</v>
      </c>
      <c r="G2179" s="3" t="str">
        <f>VLOOKUP(D2179,[1]tab_gl_segment_4!A:D,3,FALSE)</f>
        <v>FURNITURE, FIXTURE &amp; EQUIPMENT</v>
      </c>
      <c r="H2179" s="4">
        <v>0</v>
      </c>
      <c r="I2179" s="4">
        <v>0</v>
      </c>
      <c r="J2179" s="4">
        <v>0</v>
      </c>
      <c r="K2179" s="4">
        <v>0</v>
      </c>
      <c r="L2179" s="3" t="str">
        <f>VLOOKUP(F2179,[1]demo_job_tbl!A:E,4,FALSE)</f>
        <v>SOUTHWEST HS BUD REALLOCATION</v>
      </c>
      <c r="M2179" s="5" t="str">
        <f>VLOOKUP(F2179,[1]demo_job_tbl!A:C,3,FALSE)</f>
        <v>OR</v>
      </c>
    </row>
    <row r="2180" spans="1:13" x14ac:dyDescent="0.25">
      <c r="A2180" s="5" t="s">
        <v>141</v>
      </c>
      <c r="B2180" s="5" t="s">
        <v>15</v>
      </c>
      <c r="C2180" s="5" t="s">
        <v>16</v>
      </c>
      <c r="D2180" s="5" t="s">
        <v>40</v>
      </c>
      <c r="E2180" s="5" t="s">
        <v>200</v>
      </c>
      <c r="F2180" s="5" t="s">
        <v>211</v>
      </c>
      <c r="G2180" s="3" t="str">
        <f>VLOOKUP(D2180,[1]tab_gl_segment_4!A:D,3,FALSE)</f>
        <v>A/E ALLOWANCES</v>
      </c>
      <c r="H2180" s="4">
        <v>2650</v>
      </c>
      <c r="I2180" s="4">
        <v>0</v>
      </c>
      <c r="J2180" s="4">
        <v>2650</v>
      </c>
      <c r="K2180" s="4">
        <v>0</v>
      </c>
      <c r="L2180" s="3" t="str">
        <f>VLOOKUP(F2180,[1]demo_job_tbl!A:E,4,FALSE)</f>
        <v>SOUTHWEST HS BUD REALLOCATION</v>
      </c>
      <c r="M2180" s="5" t="str">
        <f>VLOOKUP(F2180,[1]demo_job_tbl!A:C,3,FALSE)</f>
        <v>OR</v>
      </c>
    </row>
    <row r="2181" spans="1:13" x14ac:dyDescent="0.25">
      <c r="A2181" s="5" t="s">
        <v>141</v>
      </c>
      <c r="B2181" s="5" t="s">
        <v>15</v>
      </c>
      <c r="C2181" s="5" t="s">
        <v>16</v>
      </c>
      <c r="D2181" s="5" t="s">
        <v>41</v>
      </c>
      <c r="E2181" s="5" t="s">
        <v>200</v>
      </c>
      <c r="F2181" s="5" t="s">
        <v>211</v>
      </c>
      <c r="G2181" s="3" t="str">
        <f>VLOOKUP(D2181,[1]tab_gl_segment_4!A:D,3,FALSE)</f>
        <v>ACCESSIBILITY (RAS)</v>
      </c>
      <c r="H2181" s="4">
        <v>0</v>
      </c>
      <c r="I2181" s="4">
        <v>0</v>
      </c>
      <c r="J2181" s="4">
        <v>0</v>
      </c>
      <c r="K2181" s="4">
        <v>0</v>
      </c>
      <c r="L2181" s="3" t="str">
        <f>VLOOKUP(F2181,[1]demo_job_tbl!A:E,4,FALSE)</f>
        <v>SOUTHWEST HS BUD REALLOCATION</v>
      </c>
      <c r="M2181" s="5" t="str">
        <f>VLOOKUP(F2181,[1]demo_job_tbl!A:C,3,FALSE)</f>
        <v>OR</v>
      </c>
    </row>
    <row r="2182" spans="1:13" x14ac:dyDescent="0.25">
      <c r="A2182" s="5" t="s">
        <v>141</v>
      </c>
      <c r="B2182" s="5" t="s">
        <v>15</v>
      </c>
      <c r="C2182" s="5" t="s">
        <v>16</v>
      </c>
      <c r="D2182" s="5" t="s">
        <v>42</v>
      </c>
      <c r="E2182" s="5" t="s">
        <v>200</v>
      </c>
      <c r="F2182" s="5" t="s">
        <v>211</v>
      </c>
      <c r="G2182" s="3" t="str">
        <f>VLOOKUP(D2182,[1]tab_gl_segment_4!A:D,3,FALSE)</f>
        <v>ABATEMENT</v>
      </c>
      <c r="H2182" s="4">
        <v>0</v>
      </c>
      <c r="I2182" s="4">
        <v>0</v>
      </c>
      <c r="J2182" s="4">
        <v>0</v>
      </c>
      <c r="K2182" s="4">
        <v>0</v>
      </c>
      <c r="L2182" s="3" t="str">
        <f>VLOOKUP(F2182,[1]demo_job_tbl!A:E,4,FALSE)</f>
        <v>SOUTHWEST HS BUD REALLOCATION</v>
      </c>
      <c r="M2182" s="5" t="str">
        <f>VLOOKUP(F2182,[1]demo_job_tbl!A:C,3,FALSE)</f>
        <v>OR</v>
      </c>
    </row>
    <row r="2183" spans="1:13" x14ac:dyDescent="0.25">
      <c r="A2183" s="5" t="s">
        <v>141</v>
      </c>
      <c r="B2183" s="5" t="s">
        <v>15</v>
      </c>
      <c r="C2183" s="5" t="s">
        <v>16</v>
      </c>
      <c r="D2183" s="5" t="s">
        <v>43</v>
      </c>
      <c r="E2183" s="5" t="s">
        <v>200</v>
      </c>
      <c r="F2183" s="5" t="s">
        <v>211</v>
      </c>
      <c r="G2183" s="3" t="str">
        <f>VLOOKUP(D2183,[1]tab_gl_segment_4!A:D,3,FALSE)</f>
        <v>DESIGN SERVICES</v>
      </c>
      <c r="H2183" s="4">
        <v>0</v>
      </c>
      <c r="I2183" s="4">
        <v>0</v>
      </c>
      <c r="J2183" s="4">
        <v>0</v>
      </c>
      <c r="K2183" s="4">
        <v>0</v>
      </c>
      <c r="L2183" s="3" t="str">
        <f>VLOOKUP(F2183,[1]demo_job_tbl!A:E,4,FALSE)</f>
        <v>SOUTHWEST HS BUD REALLOCATION</v>
      </c>
      <c r="M2183" s="5" t="str">
        <f>VLOOKUP(F2183,[1]demo_job_tbl!A:C,3,FALSE)</f>
        <v>OR</v>
      </c>
    </row>
    <row r="2184" spans="1:13" x14ac:dyDescent="0.25">
      <c r="A2184" s="5" t="s">
        <v>141</v>
      </c>
      <c r="B2184" s="5" t="s">
        <v>15</v>
      </c>
      <c r="C2184" s="5" t="s">
        <v>16</v>
      </c>
      <c r="D2184" s="5" t="s">
        <v>44</v>
      </c>
      <c r="E2184" s="5" t="s">
        <v>200</v>
      </c>
      <c r="F2184" s="5" t="s">
        <v>211</v>
      </c>
      <c r="G2184" s="3" t="str">
        <f>VLOOKUP(D2184,[1]tab_gl_segment_4!A:D,3,FALSE)</f>
        <v>CONSTRUCTION COST BUDGET</v>
      </c>
      <c r="H2184" s="4">
        <v>0</v>
      </c>
      <c r="I2184" s="4">
        <v>0</v>
      </c>
      <c r="J2184" s="4">
        <v>0</v>
      </c>
      <c r="K2184" s="4">
        <v>0</v>
      </c>
      <c r="L2184" s="3" t="str">
        <f>VLOOKUP(F2184,[1]demo_job_tbl!A:E,4,FALSE)</f>
        <v>SOUTHWEST HS BUD REALLOCATION</v>
      </c>
      <c r="M2184" s="5" t="str">
        <f>VLOOKUP(F2184,[1]demo_job_tbl!A:C,3,FALSE)</f>
        <v>OR</v>
      </c>
    </row>
    <row r="2185" spans="1:13" x14ac:dyDescent="0.25">
      <c r="A2185" s="5" t="s">
        <v>141</v>
      </c>
      <c r="B2185" s="5" t="s">
        <v>15</v>
      </c>
      <c r="C2185" s="5" t="s">
        <v>16</v>
      </c>
      <c r="D2185" s="5" t="s">
        <v>45</v>
      </c>
      <c r="E2185" s="5" t="s">
        <v>200</v>
      </c>
      <c r="F2185" s="5" t="s">
        <v>211</v>
      </c>
      <c r="G2185" s="3" t="str">
        <f>VLOOKUP(D2185,[1]tab_gl_segment_4!A:D,3,FALSE)</f>
        <v>IN CONTRACT CONSTRUC ALLOWANCE</v>
      </c>
      <c r="H2185" s="4">
        <v>0</v>
      </c>
      <c r="I2185" s="4">
        <v>0</v>
      </c>
      <c r="J2185" s="4">
        <v>0</v>
      </c>
      <c r="K2185" s="4">
        <v>0</v>
      </c>
      <c r="L2185" s="3" t="str">
        <f>VLOOKUP(F2185,[1]demo_job_tbl!A:E,4,FALSE)</f>
        <v>SOUTHWEST HS BUD REALLOCATION</v>
      </c>
      <c r="M2185" s="5" t="str">
        <f>VLOOKUP(F2185,[1]demo_job_tbl!A:C,3,FALSE)</f>
        <v>OR</v>
      </c>
    </row>
    <row r="2186" spans="1:13" x14ac:dyDescent="0.25">
      <c r="A2186" s="5" t="s">
        <v>141</v>
      </c>
      <c r="B2186" s="5" t="s">
        <v>15</v>
      </c>
      <c r="C2186" s="5" t="s">
        <v>16</v>
      </c>
      <c r="D2186" s="5" t="s">
        <v>48</v>
      </c>
      <c r="E2186" s="5" t="s">
        <v>200</v>
      </c>
      <c r="F2186" s="5" t="s">
        <v>211</v>
      </c>
      <c r="G2186" s="3" t="str">
        <f>VLOOKUP(D2186,[1]tab_gl_segment_4!A:D,3,FALSE)</f>
        <v>JOC CONTINGENCY</v>
      </c>
      <c r="H2186" s="4">
        <v>0</v>
      </c>
      <c r="I2186" s="4">
        <v>0</v>
      </c>
      <c r="J2186" s="4">
        <v>0</v>
      </c>
      <c r="K2186" s="4">
        <v>0</v>
      </c>
      <c r="L2186" s="3" t="str">
        <f>VLOOKUP(F2186,[1]demo_job_tbl!A:E,4,FALSE)</f>
        <v>SOUTHWEST HS BUD REALLOCATION</v>
      </c>
      <c r="M2186" s="5" t="str">
        <f>VLOOKUP(F2186,[1]demo_job_tbl!A:C,3,FALSE)</f>
        <v>OR</v>
      </c>
    </row>
    <row r="2187" spans="1:13" x14ac:dyDescent="0.25">
      <c r="A2187" s="5" t="s">
        <v>141</v>
      </c>
      <c r="B2187" s="5" t="s">
        <v>15</v>
      </c>
      <c r="C2187" s="5" t="s">
        <v>16</v>
      </c>
      <c r="D2187" s="5" t="s">
        <v>49</v>
      </c>
      <c r="E2187" s="5" t="s">
        <v>200</v>
      </c>
      <c r="F2187" s="5" t="s">
        <v>211</v>
      </c>
      <c r="G2187" s="3" t="str">
        <f>VLOOKUP(D2187,[1]tab_gl_segment_4!A:D,3,FALSE)</f>
        <v>COMMISSIONING</v>
      </c>
      <c r="H2187" s="4">
        <v>0</v>
      </c>
      <c r="I2187" s="4">
        <v>0</v>
      </c>
      <c r="J2187" s="4">
        <v>0</v>
      </c>
      <c r="K2187" s="4">
        <v>0</v>
      </c>
      <c r="L2187" s="3" t="str">
        <f>VLOOKUP(F2187,[1]demo_job_tbl!A:E,4,FALSE)</f>
        <v>SOUTHWEST HS BUD REALLOCATION</v>
      </c>
      <c r="M2187" s="5" t="str">
        <f>VLOOKUP(F2187,[1]demo_job_tbl!A:C,3,FALSE)</f>
        <v>OR</v>
      </c>
    </row>
    <row r="2188" spans="1:13" x14ac:dyDescent="0.25">
      <c r="A2188" s="5" t="s">
        <v>141</v>
      </c>
      <c r="B2188" s="5" t="s">
        <v>15</v>
      </c>
      <c r="C2188" s="5" t="s">
        <v>16</v>
      </c>
      <c r="D2188" s="5" t="s">
        <v>50</v>
      </c>
      <c r="E2188" s="5" t="s">
        <v>200</v>
      </c>
      <c r="F2188" s="5" t="s">
        <v>211</v>
      </c>
      <c r="G2188" s="3" t="str">
        <f>VLOOKUP(D2188,[1]tab_gl_segment_4!A:D,3,FALSE)</f>
        <v>GEOTECH</v>
      </c>
      <c r="H2188" s="4">
        <v>0</v>
      </c>
      <c r="I2188" s="4">
        <v>0</v>
      </c>
      <c r="J2188" s="4">
        <v>0</v>
      </c>
      <c r="K2188" s="4">
        <v>0</v>
      </c>
      <c r="L2188" s="3" t="str">
        <f>VLOOKUP(F2188,[1]demo_job_tbl!A:E,4,FALSE)</f>
        <v>SOUTHWEST HS BUD REALLOCATION</v>
      </c>
      <c r="M2188" s="5" t="str">
        <f>VLOOKUP(F2188,[1]demo_job_tbl!A:C,3,FALSE)</f>
        <v>OR</v>
      </c>
    </row>
    <row r="2189" spans="1:13" x14ac:dyDescent="0.25">
      <c r="A2189" s="5" t="s">
        <v>141</v>
      </c>
      <c r="B2189" s="5" t="s">
        <v>15</v>
      </c>
      <c r="C2189" s="5" t="s">
        <v>16</v>
      </c>
      <c r="D2189" s="5" t="s">
        <v>51</v>
      </c>
      <c r="E2189" s="5" t="s">
        <v>200</v>
      </c>
      <c r="F2189" s="5" t="s">
        <v>211</v>
      </c>
      <c r="G2189" s="3" t="str">
        <f>VLOOKUP(D2189,[1]tab_gl_segment_4!A:D,3,FALSE)</f>
        <v>HAZMAT CONSULTING</v>
      </c>
      <c r="H2189" s="4">
        <v>0</v>
      </c>
      <c r="I2189" s="4">
        <v>0</v>
      </c>
      <c r="J2189" s="4">
        <v>0</v>
      </c>
      <c r="K2189" s="4">
        <v>0</v>
      </c>
      <c r="L2189" s="3" t="str">
        <f>VLOOKUP(F2189,[1]demo_job_tbl!A:E,4,FALSE)</f>
        <v>SOUTHWEST HS BUD REALLOCATION</v>
      </c>
      <c r="M2189" s="5" t="str">
        <f>VLOOKUP(F2189,[1]demo_job_tbl!A:C,3,FALSE)</f>
        <v>OR</v>
      </c>
    </row>
    <row r="2190" spans="1:13" x14ac:dyDescent="0.25">
      <c r="A2190" s="5" t="s">
        <v>141</v>
      </c>
      <c r="B2190" s="5" t="s">
        <v>15</v>
      </c>
      <c r="C2190" s="5" t="s">
        <v>16</v>
      </c>
      <c r="D2190" s="5" t="s">
        <v>52</v>
      </c>
      <c r="E2190" s="5" t="s">
        <v>200</v>
      </c>
      <c r="F2190" s="5" t="s">
        <v>211</v>
      </c>
      <c r="G2190" s="3" t="str">
        <f>VLOOKUP(D2190,[1]tab_gl_segment_4!A:D,3,FALSE)</f>
        <v>CONTINGENCY HOLDING ACCT</v>
      </c>
      <c r="H2190" s="4">
        <v>0</v>
      </c>
      <c r="I2190" s="4">
        <v>0</v>
      </c>
      <c r="J2190" s="4">
        <v>0</v>
      </c>
      <c r="K2190" s="4">
        <v>0</v>
      </c>
      <c r="L2190" s="3" t="str">
        <f>VLOOKUP(F2190,[1]demo_job_tbl!A:E,4,FALSE)</f>
        <v>SOUTHWEST HS BUD REALLOCATION</v>
      </c>
      <c r="M2190" s="5" t="str">
        <f>VLOOKUP(F2190,[1]demo_job_tbl!A:C,3,FALSE)</f>
        <v>OR</v>
      </c>
    </row>
    <row r="2191" spans="1:13" x14ac:dyDescent="0.25">
      <c r="A2191" s="5" t="s">
        <v>141</v>
      </c>
      <c r="B2191" s="5" t="s">
        <v>15</v>
      </c>
      <c r="C2191" s="5" t="s">
        <v>16</v>
      </c>
      <c r="D2191" s="5" t="s">
        <v>53</v>
      </c>
      <c r="E2191" s="5" t="s">
        <v>200</v>
      </c>
      <c r="F2191" s="5" t="s">
        <v>211</v>
      </c>
      <c r="G2191" s="3" t="str">
        <f>VLOOKUP(D2191,[1]tab_gl_segment_4!A:D,3,FALSE)</f>
        <v>ABATEMENT CONTINGENCY (HZMT)</v>
      </c>
      <c r="H2191" s="4">
        <v>0</v>
      </c>
      <c r="I2191" s="4">
        <v>0</v>
      </c>
      <c r="J2191" s="4">
        <v>0</v>
      </c>
      <c r="K2191" s="4">
        <v>0</v>
      </c>
      <c r="L2191" s="3" t="str">
        <f>VLOOKUP(F2191,[1]demo_job_tbl!A:E,4,FALSE)</f>
        <v>SOUTHWEST HS BUD REALLOCATION</v>
      </c>
      <c r="M2191" s="5" t="str">
        <f>VLOOKUP(F2191,[1]demo_job_tbl!A:C,3,FALSE)</f>
        <v>OR</v>
      </c>
    </row>
    <row r="2192" spans="1:13" x14ac:dyDescent="0.25">
      <c r="A2192" s="5" t="s">
        <v>141</v>
      </c>
      <c r="B2192" s="5" t="s">
        <v>15</v>
      </c>
      <c r="C2192" s="5" t="s">
        <v>16</v>
      </c>
      <c r="D2192" s="5" t="s">
        <v>54</v>
      </c>
      <c r="E2192" s="5" t="s">
        <v>200</v>
      </c>
      <c r="F2192" s="5" t="s">
        <v>211</v>
      </c>
      <c r="G2192" s="3" t="str">
        <f>VLOOKUP(D2192,[1]tab_gl_segment_4!A:D,3,FALSE)</f>
        <v>JOB ORDER CONTRACT</v>
      </c>
      <c r="H2192" s="4">
        <v>6379.8</v>
      </c>
      <c r="I2192" s="4">
        <v>0</v>
      </c>
      <c r="J2192" s="4">
        <v>6379.8</v>
      </c>
      <c r="K2192" s="4">
        <v>0</v>
      </c>
      <c r="L2192" s="3" t="str">
        <f>VLOOKUP(F2192,[1]demo_job_tbl!A:E,4,FALSE)</f>
        <v>SOUTHWEST HS BUD REALLOCATION</v>
      </c>
      <c r="M2192" s="5" t="str">
        <f>VLOOKUP(F2192,[1]demo_job_tbl!A:C,3,FALSE)</f>
        <v>OR</v>
      </c>
    </row>
    <row r="2193" spans="1:13" x14ac:dyDescent="0.25">
      <c r="A2193" s="5" t="s">
        <v>141</v>
      </c>
      <c r="B2193" s="5" t="s">
        <v>15</v>
      </c>
      <c r="C2193" s="5" t="s">
        <v>16</v>
      </c>
      <c r="D2193" s="5" t="s">
        <v>55</v>
      </c>
      <c r="E2193" s="5" t="s">
        <v>200</v>
      </c>
      <c r="F2193" s="5" t="s">
        <v>211</v>
      </c>
      <c r="G2193" s="3" t="str">
        <f>VLOOKUP(D2193,[1]tab_gl_segment_4!A:D,3,FALSE)</f>
        <v>MOVING</v>
      </c>
      <c r="H2193" s="4">
        <v>0</v>
      </c>
      <c r="I2193" s="4">
        <v>0</v>
      </c>
      <c r="J2193" s="4">
        <v>0</v>
      </c>
      <c r="K2193" s="4">
        <v>0</v>
      </c>
      <c r="L2193" s="3" t="str">
        <f>VLOOKUP(F2193,[1]demo_job_tbl!A:E,4,FALSE)</f>
        <v>SOUTHWEST HS BUD REALLOCATION</v>
      </c>
      <c r="M2193" s="5" t="str">
        <f>VLOOKUP(F2193,[1]demo_job_tbl!A:C,3,FALSE)</f>
        <v>OR</v>
      </c>
    </row>
    <row r="2194" spans="1:13" x14ac:dyDescent="0.25">
      <c r="A2194" s="5" t="s">
        <v>141</v>
      </c>
      <c r="B2194" s="5" t="s">
        <v>15</v>
      </c>
      <c r="C2194" s="5" t="s">
        <v>16</v>
      </c>
      <c r="D2194" s="5" t="s">
        <v>56</v>
      </c>
      <c r="E2194" s="5" t="s">
        <v>200</v>
      </c>
      <c r="F2194" s="5" t="s">
        <v>211</v>
      </c>
      <c r="G2194" s="3" t="str">
        <f>VLOOKUP(D2194,[1]tab_gl_segment_4!A:D,3,FALSE)</f>
        <v>MATERIAL TESTING</v>
      </c>
      <c r="H2194" s="4">
        <v>0</v>
      </c>
      <c r="I2194" s="4">
        <v>0</v>
      </c>
      <c r="J2194" s="4">
        <v>0</v>
      </c>
      <c r="K2194" s="4">
        <v>0</v>
      </c>
      <c r="L2194" s="3" t="str">
        <f>VLOOKUP(F2194,[1]demo_job_tbl!A:E,4,FALSE)</f>
        <v>SOUTHWEST HS BUD REALLOCATION</v>
      </c>
      <c r="M2194" s="5" t="str">
        <f>VLOOKUP(F2194,[1]demo_job_tbl!A:C,3,FALSE)</f>
        <v>OR</v>
      </c>
    </row>
    <row r="2195" spans="1:13" x14ac:dyDescent="0.25">
      <c r="A2195" s="5" t="s">
        <v>141</v>
      </c>
      <c r="B2195" s="5" t="s">
        <v>15</v>
      </c>
      <c r="C2195" s="5" t="s">
        <v>16</v>
      </c>
      <c r="D2195" s="5" t="s">
        <v>57</v>
      </c>
      <c r="E2195" s="5" t="s">
        <v>200</v>
      </c>
      <c r="F2195" s="5" t="s">
        <v>211</v>
      </c>
      <c r="G2195" s="3" t="str">
        <f>VLOOKUP(D2195,[1]tab_gl_segment_4!A:D,3,FALSE)</f>
        <v>A/E REIMBURSABLES</v>
      </c>
      <c r="H2195" s="4">
        <v>0</v>
      </c>
      <c r="I2195" s="4">
        <v>0</v>
      </c>
      <c r="J2195" s="4">
        <v>0</v>
      </c>
      <c r="K2195" s="4">
        <v>0</v>
      </c>
      <c r="L2195" s="3" t="str">
        <f>VLOOKUP(F2195,[1]demo_job_tbl!A:E,4,FALSE)</f>
        <v>SOUTHWEST HS BUD REALLOCATION</v>
      </c>
      <c r="M2195" s="5" t="str">
        <f>VLOOKUP(F2195,[1]demo_job_tbl!A:C,3,FALSE)</f>
        <v>OR</v>
      </c>
    </row>
    <row r="2196" spans="1:13" x14ac:dyDescent="0.25">
      <c r="A2196" s="5" t="s">
        <v>141</v>
      </c>
      <c r="B2196" s="5" t="s">
        <v>15</v>
      </c>
      <c r="C2196" s="5" t="s">
        <v>16</v>
      </c>
      <c r="D2196" s="5" t="s">
        <v>58</v>
      </c>
      <c r="E2196" s="5" t="s">
        <v>200</v>
      </c>
      <c r="F2196" s="5" t="s">
        <v>211</v>
      </c>
      <c r="G2196" s="3" t="str">
        <f>VLOOKUP(D2196,[1]tab_gl_segment_4!A:D,3,FALSE)</f>
        <v>ROOF CONSULTING</v>
      </c>
      <c r="H2196" s="4">
        <v>0</v>
      </c>
      <c r="I2196" s="4">
        <v>0</v>
      </c>
      <c r="J2196" s="4">
        <v>0</v>
      </c>
      <c r="K2196" s="4">
        <v>0</v>
      </c>
      <c r="L2196" s="3" t="str">
        <f>VLOOKUP(F2196,[1]demo_job_tbl!A:E,4,FALSE)</f>
        <v>SOUTHWEST HS BUD REALLOCATION</v>
      </c>
      <c r="M2196" s="5" t="str">
        <f>VLOOKUP(F2196,[1]demo_job_tbl!A:C,3,FALSE)</f>
        <v>OR</v>
      </c>
    </row>
    <row r="2197" spans="1:13" x14ac:dyDescent="0.25">
      <c r="A2197" s="5" t="s">
        <v>141</v>
      </c>
      <c r="B2197" s="5" t="s">
        <v>15</v>
      </c>
      <c r="C2197" s="5" t="s">
        <v>16</v>
      </c>
      <c r="D2197" s="5" t="s">
        <v>59</v>
      </c>
      <c r="E2197" s="5" t="s">
        <v>200</v>
      </c>
      <c r="F2197" s="5" t="s">
        <v>211</v>
      </c>
      <c r="G2197" s="3" t="str">
        <f>VLOOKUP(D2197,[1]tab_gl_segment_4!A:D,3,FALSE)</f>
        <v>PERMIT/FEE REIMBURSEMENT</v>
      </c>
      <c r="H2197" s="4">
        <v>0</v>
      </c>
      <c r="I2197" s="4">
        <v>0</v>
      </c>
      <c r="J2197" s="4">
        <v>0</v>
      </c>
      <c r="K2197" s="4">
        <v>0</v>
      </c>
      <c r="L2197" s="3" t="str">
        <f>VLOOKUP(F2197,[1]demo_job_tbl!A:E,4,FALSE)</f>
        <v>SOUTHWEST HS BUD REALLOCATION</v>
      </c>
      <c r="M2197" s="5" t="str">
        <f>VLOOKUP(F2197,[1]demo_job_tbl!A:C,3,FALSE)</f>
        <v>OR</v>
      </c>
    </row>
    <row r="2198" spans="1:13" x14ac:dyDescent="0.25">
      <c r="A2198" s="5" t="s">
        <v>141</v>
      </c>
      <c r="B2198" s="5" t="s">
        <v>15</v>
      </c>
      <c r="C2198" s="5" t="s">
        <v>16</v>
      </c>
      <c r="D2198" s="5" t="s">
        <v>146</v>
      </c>
      <c r="E2198" s="5" t="s">
        <v>200</v>
      </c>
      <c r="F2198" s="5" t="s">
        <v>211</v>
      </c>
      <c r="G2198" s="3" t="str">
        <f>VLOOKUP(D2198,[1]tab_gl_segment_4!A:D,3,FALSE)</f>
        <v>OR REIMUBRUSEMENTS</v>
      </c>
      <c r="H2198" s="4">
        <v>0</v>
      </c>
      <c r="I2198" s="4">
        <v>0</v>
      </c>
      <c r="J2198" s="4">
        <v>0</v>
      </c>
      <c r="K2198" s="4">
        <v>0</v>
      </c>
      <c r="L2198" s="3" t="str">
        <f>VLOOKUP(F2198,[1]demo_job_tbl!A:E,4,FALSE)</f>
        <v>SOUTHWEST HS BUD REALLOCATION</v>
      </c>
      <c r="M2198" s="5" t="str">
        <f>VLOOKUP(F2198,[1]demo_job_tbl!A:C,3,FALSE)</f>
        <v>OR</v>
      </c>
    </row>
    <row r="2199" spans="1:13" x14ac:dyDescent="0.25">
      <c r="A2199" s="5" t="s">
        <v>141</v>
      </c>
      <c r="B2199" s="5" t="s">
        <v>15</v>
      </c>
      <c r="C2199" s="5" t="s">
        <v>16</v>
      </c>
      <c r="D2199" s="5" t="s">
        <v>60</v>
      </c>
      <c r="E2199" s="5" t="s">
        <v>200</v>
      </c>
      <c r="F2199" s="5" t="s">
        <v>211</v>
      </c>
      <c r="G2199" s="3" t="str">
        <f>VLOOKUP(D2199,[1]tab_gl_segment_4!A:D,3,FALSE)</f>
        <v>SURVEYING</v>
      </c>
      <c r="H2199" s="4">
        <v>0</v>
      </c>
      <c r="I2199" s="4">
        <v>0</v>
      </c>
      <c r="J2199" s="4">
        <v>0</v>
      </c>
      <c r="K2199" s="4">
        <v>0</v>
      </c>
      <c r="L2199" s="3" t="str">
        <f>VLOOKUP(F2199,[1]demo_job_tbl!A:E,4,FALSE)</f>
        <v>SOUTHWEST HS BUD REALLOCATION</v>
      </c>
      <c r="M2199" s="5" t="str">
        <f>VLOOKUP(F2199,[1]demo_job_tbl!A:C,3,FALSE)</f>
        <v>OR</v>
      </c>
    </row>
    <row r="2200" spans="1:13" x14ac:dyDescent="0.25">
      <c r="A2200" s="5" t="s">
        <v>141</v>
      </c>
      <c r="B2200" s="5" t="s">
        <v>15</v>
      </c>
      <c r="C2200" s="5" t="s">
        <v>16</v>
      </c>
      <c r="D2200" s="5" t="s">
        <v>62</v>
      </c>
      <c r="E2200" s="5" t="s">
        <v>200</v>
      </c>
      <c r="F2200" s="5" t="s">
        <v>211</v>
      </c>
      <c r="G2200" s="3" t="str">
        <f>VLOOKUP(D2200,[1]tab_gl_segment_4!A:D,3,FALSE)</f>
        <v>TEST &amp; BALANCE</v>
      </c>
      <c r="H2200" s="4">
        <v>0</v>
      </c>
      <c r="I2200" s="4">
        <v>0</v>
      </c>
      <c r="J2200" s="4">
        <v>0</v>
      </c>
      <c r="K2200" s="4">
        <v>0</v>
      </c>
      <c r="L2200" s="3" t="str">
        <f>VLOOKUP(F2200,[1]demo_job_tbl!A:E,4,FALSE)</f>
        <v>SOUTHWEST HS BUD REALLOCATION</v>
      </c>
      <c r="M2200" s="5" t="str">
        <f>VLOOKUP(F2200,[1]demo_job_tbl!A:C,3,FALSE)</f>
        <v>OR</v>
      </c>
    </row>
    <row r="2201" spans="1:13" x14ac:dyDescent="0.25">
      <c r="A2201" s="5" t="s">
        <v>141</v>
      </c>
      <c r="B2201" s="5" t="s">
        <v>15</v>
      </c>
      <c r="C2201" s="5" t="s">
        <v>16</v>
      </c>
      <c r="D2201" s="5" t="s">
        <v>147</v>
      </c>
      <c r="E2201" s="5" t="s">
        <v>200</v>
      </c>
      <c r="F2201" s="5" t="s">
        <v>211</v>
      </c>
      <c r="G2201" s="3" t="str">
        <f>VLOOKUP(D2201,[1]tab_gl_segment_4!A:D,3,FALSE)</f>
        <v>UTILITY COSTS-CONSTRUCTION</v>
      </c>
      <c r="H2201" s="4">
        <v>0</v>
      </c>
      <c r="I2201" s="4">
        <v>0</v>
      </c>
      <c r="J2201" s="4">
        <v>0</v>
      </c>
      <c r="K2201" s="4">
        <v>0</v>
      </c>
      <c r="L2201" s="3" t="str">
        <f>VLOOKUP(F2201,[1]demo_job_tbl!A:E,4,FALSE)</f>
        <v>SOUTHWEST HS BUD REALLOCATION</v>
      </c>
      <c r="M2201" s="5" t="str">
        <f>VLOOKUP(F2201,[1]demo_job_tbl!A:C,3,FALSE)</f>
        <v>OR</v>
      </c>
    </row>
    <row r="2202" spans="1:13" x14ac:dyDescent="0.25">
      <c r="A2202" s="5" t="s">
        <v>141</v>
      </c>
      <c r="B2202" s="5" t="s">
        <v>15</v>
      </c>
      <c r="C2202" s="5" t="s">
        <v>72</v>
      </c>
      <c r="D2202" s="5" t="s">
        <v>17</v>
      </c>
      <c r="E2202" s="5" t="s">
        <v>200</v>
      </c>
      <c r="F2202" s="5" t="s">
        <v>211</v>
      </c>
      <c r="G2202" s="3" t="str">
        <f>VLOOKUP(D2202,[1]tab_gl_segment_4!A:D,3,FALSE)</f>
        <v>FURNITURE, FIXTURE &amp; EQUIPMENT</v>
      </c>
      <c r="H2202" s="4">
        <v>0</v>
      </c>
      <c r="I2202" s="4">
        <v>0</v>
      </c>
      <c r="J2202" s="4">
        <v>0</v>
      </c>
      <c r="K2202" s="4">
        <v>0</v>
      </c>
      <c r="L2202" s="3" t="str">
        <f>VLOOKUP(F2202,[1]demo_job_tbl!A:E,4,FALSE)</f>
        <v>SOUTHWEST HS BUD REALLOCATION</v>
      </c>
      <c r="M2202" s="5" t="str">
        <f>VLOOKUP(F2202,[1]demo_job_tbl!A:C,3,FALSE)</f>
        <v>OR</v>
      </c>
    </row>
    <row r="2203" spans="1:13" x14ac:dyDescent="0.25">
      <c r="A2203" s="5" t="s">
        <v>141</v>
      </c>
      <c r="B2203" s="5" t="s">
        <v>15</v>
      </c>
      <c r="C2203" s="5" t="s">
        <v>16</v>
      </c>
      <c r="D2203" s="5" t="s">
        <v>43</v>
      </c>
      <c r="E2203" s="5" t="s">
        <v>142</v>
      </c>
      <c r="F2203" s="5" t="s">
        <v>212</v>
      </c>
      <c r="G2203" s="3" t="str">
        <f>VLOOKUP(D2203,[1]tab_gl_segment_4!A:D,3,FALSE)</f>
        <v>DESIGN SERVICES</v>
      </c>
      <c r="H2203" s="4">
        <v>0</v>
      </c>
      <c r="I2203" s="4">
        <v>0</v>
      </c>
      <c r="J2203" s="4">
        <v>0</v>
      </c>
      <c r="K2203" s="4">
        <v>0</v>
      </c>
      <c r="L2203" s="3" t="str">
        <f>VLOOKUP(F2203,[1]demo_job_tbl!A:E,4,FALSE)</f>
        <v>SOUTHWEST HS MARQUEE</v>
      </c>
      <c r="M2203" s="5" t="str">
        <f>VLOOKUP(F2203,[1]demo_job_tbl!A:C,3,FALSE)</f>
        <v>OR</v>
      </c>
    </row>
    <row r="2204" spans="1:13" x14ac:dyDescent="0.25">
      <c r="A2204" s="5" t="s">
        <v>141</v>
      </c>
      <c r="B2204" s="5" t="s">
        <v>15</v>
      </c>
      <c r="C2204" s="5" t="s">
        <v>16</v>
      </c>
      <c r="D2204" s="5" t="s">
        <v>43</v>
      </c>
      <c r="E2204" s="5" t="s">
        <v>200</v>
      </c>
      <c r="F2204" s="5" t="s">
        <v>212</v>
      </c>
      <c r="G2204" s="3" t="str">
        <f>VLOOKUP(D2204,[1]tab_gl_segment_4!A:D,3,FALSE)</f>
        <v>DESIGN SERVICES</v>
      </c>
      <c r="H2204" s="4">
        <v>5496</v>
      </c>
      <c r="I2204" s="4">
        <v>0</v>
      </c>
      <c r="J2204" s="4">
        <v>5496</v>
      </c>
      <c r="K2204" s="4">
        <v>0</v>
      </c>
      <c r="L2204" s="3" t="str">
        <f>VLOOKUP(F2204,[1]demo_job_tbl!A:E,4,FALSE)</f>
        <v>SOUTHWEST HS MARQUEE</v>
      </c>
      <c r="M2204" s="5" t="str">
        <f>VLOOKUP(F2204,[1]demo_job_tbl!A:C,3,FALSE)</f>
        <v>OR</v>
      </c>
    </row>
    <row r="2205" spans="1:13" x14ac:dyDescent="0.25">
      <c r="A2205" s="5" t="s">
        <v>141</v>
      </c>
      <c r="B2205" s="5" t="s">
        <v>15</v>
      </c>
      <c r="C2205" s="5" t="s">
        <v>16</v>
      </c>
      <c r="D2205" s="5" t="s">
        <v>44</v>
      </c>
      <c r="E2205" s="5" t="s">
        <v>142</v>
      </c>
      <c r="F2205" s="5" t="s">
        <v>212</v>
      </c>
      <c r="G2205" s="3" t="str">
        <f>VLOOKUP(D2205,[1]tab_gl_segment_4!A:D,3,FALSE)</f>
        <v>CONSTRUCTION COST BUDGET</v>
      </c>
      <c r="H2205" s="4">
        <v>0</v>
      </c>
      <c r="I2205" s="4">
        <v>0</v>
      </c>
      <c r="J2205" s="4">
        <v>0</v>
      </c>
      <c r="K2205" s="4">
        <v>0</v>
      </c>
      <c r="L2205" s="3" t="str">
        <f>VLOOKUP(F2205,[1]demo_job_tbl!A:E,4,FALSE)</f>
        <v>SOUTHWEST HS MARQUEE</v>
      </c>
      <c r="M2205" s="5" t="str">
        <f>VLOOKUP(F2205,[1]demo_job_tbl!A:C,3,FALSE)</f>
        <v>OR</v>
      </c>
    </row>
    <row r="2206" spans="1:13" x14ac:dyDescent="0.25">
      <c r="A2206" s="5" t="s">
        <v>141</v>
      </c>
      <c r="B2206" s="5" t="s">
        <v>15</v>
      </c>
      <c r="C2206" s="5" t="s">
        <v>16</v>
      </c>
      <c r="D2206" s="5" t="s">
        <v>44</v>
      </c>
      <c r="E2206" s="5" t="s">
        <v>200</v>
      </c>
      <c r="F2206" s="5" t="s">
        <v>212</v>
      </c>
      <c r="G2206" s="3" t="str">
        <f>VLOOKUP(D2206,[1]tab_gl_segment_4!A:D,3,FALSE)</f>
        <v>CONSTRUCTION COST BUDGET</v>
      </c>
      <c r="H2206" s="4">
        <v>0</v>
      </c>
      <c r="I2206" s="4">
        <v>0</v>
      </c>
      <c r="J2206" s="4">
        <v>0</v>
      </c>
      <c r="K2206" s="4">
        <v>0</v>
      </c>
      <c r="L2206" s="3" t="str">
        <f>VLOOKUP(F2206,[1]demo_job_tbl!A:E,4,FALSE)</f>
        <v>SOUTHWEST HS MARQUEE</v>
      </c>
      <c r="M2206" s="5" t="str">
        <f>VLOOKUP(F2206,[1]demo_job_tbl!A:C,3,FALSE)</f>
        <v>OR</v>
      </c>
    </row>
    <row r="2207" spans="1:13" x14ac:dyDescent="0.25">
      <c r="A2207" s="5" t="s">
        <v>141</v>
      </c>
      <c r="B2207" s="5" t="s">
        <v>15</v>
      </c>
      <c r="C2207" s="5" t="s">
        <v>16</v>
      </c>
      <c r="D2207" s="5" t="s">
        <v>45</v>
      </c>
      <c r="E2207" s="5" t="s">
        <v>142</v>
      </c>
      <c r="F2207" s="5" t="s">
        <v>212</v>
      </c>
      <c r="G2207" s="3" t="str">
        <f>VLOOKUP(D2207,[1]tab_gl_segment_4!A:D,3,FALSE)</f>
        <v>IN CONTRACT CONSTRUC ALLOWANCE</v>
      </c>
      <c r="H2207" s="4">
        <v>0</v>
      </c>
      <c r="I2207" s="4">
        <v>0</v>
      </c>
      <c r="J2207" s="4">
        <v>0</v>
      </c>
      <c r="K2207" s="4">
        <v>0</v>
      </c>
      <c r="L2207" s="3" t="str">
        <f>VLOOKUP(F2207,[1]demo_job_tbl!A:E,4,FALSE)</f>
        <v>SOUTHWEST HS MARQUEE</v>
      </c>
      <c r="M2207" s="5" t="str">
        <f>VLOOKUP(F2207,[1]demo_job_tbl!A:C,3,FALSE)</f>
        <v>OR</v>
      </c>
    </row>
    <row r="2208" spans="1:13" x14ac:dyDescent="0.25">
      <c r="A2208" s="5" t="s">
        <v>141</v>
      </c>
      <c r="B2208" s="5" t="s">
        <v>15</v>
      </c>
      <c r="C2208" s="5" t="s">
        <v>16</v>
      </c>
      <c r="D2208" s="5" t="s">
        <v>45</v>
      </c>
      <c r="E2208" s="5" t="s">
        <v>200</v>
      </c>
      <c r="F2208" s="5" t="s">
        <v>212</v>
      </c>
      <c r="G2208" s="3" t="str">
        <f>VLOOKUP(D2208,[1]tab_gl_segment_4!A:D,3,FALSE)</f>
        <v>IN CONTRACT CONSTRUC ALLOWANCE</v>
      </c>
      <c r="H2208" s="4">
        <v>0</v>
      </c>
      <c r="I2208" s="4">
        <v>0</v>
      </c>
      <c r="J2208" s="4">
        <v>0</v>
      </c>
      <c r="K2208" s="4">
        <v>0</v>
      </c>
      <c r="L2208" s="3" t="str">
        <f>VLOOKUP(F2208,[1]demo_job_tbl!A:E,4,FALSE)</f>
        <v>SOUTHWEST HS MARQUEE</v>
      </c>
      <c r="M2208" s="5" t="str">
        <f>VLOOKUP(F2208,[1]demo_job_tbl!A:C,3,FALSE)</f>
        <v>OR</v>
      </c>
    </row>
    <row r="2209" spans="1:13" x14ac:dyDescent="0.25">
      <c r="A2209" s="5" t="s">
        <v>141</v>
      </c>
      <c r="B2209" s="5" t="s">
        <v>15</v>
      </c>
      <c r="C2209" s="5" t="s">
        <v>16</v>
      </c>
      <c r="D2209" s="5" t="s">
        <v>48</v>
      </c>
      <c r="E2209" s="5" t="s">
        <v>142</v>
      </c>
      <c r="F2209" s="5" t="s">
        <v>212</v>
      </c>
      <c r="G2209" s="3" t="str">
        <f>VLOOKUP(D2209,[1]tab_gl_segment_4!A:D,3,FALSE)</f>
        <v>JOC CONTINGENCY</v>
      </c>
      <c r="H2209" s="4">
        <v>0</v>
      </c>
      <c r="I2209" s="4">
        <v>0</v>
      </c>
      <c r="J2209" s="4">
        <v>0</v>
      </c>
      <c r="K2209" s="4">
        <v>0</v>
      </c>
      <c r="L2209" s="3" t="str">
        <f>VLOOKUP(F2209,[1]demo_job_tbl!A:E,4,FALSE)</f>
        <v>SOUTHWEST HS MARQUEE</v>
      </c>
      <c r="M2209" s="5" t="str">
        <f>VLOOKUP(F2209,[1]demo_job_tbl!A:C,3,FALSE)</f>
        <v>OR</v>
      </c>
    </row>
    <row r="2210" spans="1:13" x14ac:dyDescent="0.25">
      <c r="A2210" s="5" t="s">
        <v>141</v>
      </c>
      <c r="B2210" s="5" t="s">
        <v>15</v>
      </c>
      <c r="C2210" s="5" t="s">
        <v>16</v>
      </c>
      <c r="D2210" s="5" t="s">
        <v>48</v>
      </c>
      <c r="E2210" s="5" t="s">
        <v>200</v>
      </c>
      <c r="F2210" s="5" t="s">
        <v>212</v>
      </c>
      <c r="G2210" s="3" t="str">
        <f>VLOOKUP(D2210,[1]tab_gl_segment_4!A:D,3,FALSE)</f>
        <v>JOC CONTINGENCY</v>
      </c>
      <c r="H2210" s="4">
        <v>0</v>
      </c>
      <c r="I2210" s="4">
        <v>0</v>
      </c>
      <c r="J2210" s="4">
        <v>0</v>
      </c>
      <c r="K2210" s="4">
        <v>0</v>
      </c>
      <c r="L2210" s="3" t="str">
        <f>VLOOKUP(F2210,[1]demo_job_tbl!A:E,4,FALSE)</f>
        <v>SOUTHWEST HS MARQUEE</v>
      </c>
      <c r="M2210" s="5" t="str">
        <f>VLOOKUP(F2210,[1]demo_job_tbl!A:C,3,FALSE)</f>
        <v>OR</v>
      </c>
    </row>
    <row r="2211" spans="1:13" x14ac:dyDescent="0.25">
      <c r="A2211" s="5" t="s">
        <v>141</v>
      </c>
      <c r="B2211" s="5" t="s">
        <v>15</v>
      </c>
      <c r="C2211" s="5" t="s">
        <v>16</v>
      </c>
      <c r="D2211" s="5" t="s">
        <v>50</v>
      </c>
      <c r="E2211" s="5" t="s">
        <v>142</v>
      </c>
      <c r="F2211" s="5" t="s">
        <v>212</v>
      </c>
      <c r="G2211" s="3" t="str">
        <f>VLOOKUP(D2211,[1]tab_gl_segment_4!A:D,3,FALSE)</f>
        <v>GEOTECH</v>
      </c>
      <c r="H2211" s="4">
        <v>0</v>
      </c>
      <c r="I2211" s="4">
        <v>0</v>
      </c>
      <c r="J2211" s="4">
        <v>0</v>
      </c>
      <c r="K2211" s="4">
        <v>0</v>
      </c>
      <c r="L2211" s="3" t="str">
        <f>VLOOKUP(F2211,[1]demo_job_tbl!A:E,4,FALSE)</f>
        <v>SOUTHWEST HS MARQUEE</v>
      </c>
      <c r="M2211" s="5" t="str">
        <f>VLOOKUP(F2211,[1]demo_job_tbl!A:C,3,FALSE)</f>
        <v>OR</v>
      </c>
    </row>
    <row r="2212" spans="1:13" x14ac:dyDescent="0.25">
      <c r="A2212" s="5" t="s">
        <v>141</v>
      </c>
      <c r="B2212" s="5" t="s">
        <v>15</v>
      </c>
      <c r="C2212" s="5" t="s">
        <v>16</v>
      </c>
      <c r="D2212" s="5" t="s">
        <v>50</v>
      </c>
      <c r="E2212" s="5" t="s">
        <v>200</v>
      </c>
      <c r="F2212" s="5" t="s">
        <v>212</v>
      </c>
      <c r="G2212" s="3" t="str">
        <f>VLOOKUP(D2212,[1]tab_gl_segment_4!A:D,3,FALSE)</f>
        <v>GEOTECH</v>
      </c>
      <c r="H2212" s="4">
        <v>0</v>
      </c>
      <c r="I2212" s="4">
        <v>0</v>
      </c>
      <c r="J2212" s="4">
        <v>0</v>
      </c>
      <c r="K2212" s="4">
        <v>0</v>
      </c>
      <c r="L2212" s="3" t="str">
        <f>VLOOKUP(F2212,[1]demo_job_tbl!A:E,4,FALSE)</f>
        <v>SOUTHWEST HS MARQUEE</v>
      </c>
      <c r="M2212" s="5" t="str">
        <f>VLOOKUP(F2212,[1]demo_job_tbl!A:C,3,FALSE)</f>
        <v>OR</v>
      </c>
    </row>
    <row r="2213" spans="1:13" x14ac:dyDescent="0.25">
      <c r="A2213" s="5" t="s">
        <v>141</v>
      </c>
      <c r="B2213" s="5" t="s">
        <v>15</v>
      </c>
      <c r="C2213" s="5" t="s">
        <v>16</v>
      </c>
      <c r="D2213" s="5" t="s">
        <v>54</v>
      </c>
      <c r="E2213" s="5" t="s">
        <v>142</v>
      </c>
      <c r="F2213" s="5" t="s">
        <v>212</v>
      </c>
      <c r="G2213" s="3" t="str">
        <f>VLOOKUP(D2213,[1]tab_gl_segment_4!A:D,3,FALSE)</f>
        <v>JOB ORDER CONTRACT</v>
      </c>
      <c r="H2213" s="4">
        <v>0</v>
      </c>
      <c r="I2213" s="4">
        <v>0</v>
      </c>
      <c r="J2213" s="4">
        <v>0</v>
      </c>
      <c r="K2213" s="4">
        <v>0</v>
      </c>
      <c r="L2213" s="3" t="str">
        <f>VLOOKUP(F2213,[1]demo_job_tbl!A:E,4,FALSE)</f>
        <v>SOUTHWEST HS MARQUEE</v>
      </c>
      <c r="M2213" s="5" t="str">
        <f>VLOOKUP(F2213,[1]demo_job_tbl!A:C,3,FALSE)</f>
        <v>OR</v>
      </c>
    </row>
    <row r="2214" spans="1:13" x14ac:dyDescent="0.25">
      <c r="A2214" s="5" t="s">
        <v>141</v>
      </c>
      <c r="B2214" s="5" t="s">
        <v>15</v>
      </c>
      <c r="C2214" s="5" t="s">
        <v>16</v>
      </c>
      <c r="D2214" s="5" t="s">
        <v>54</v>
      </c>
      <c r="E2214" s="5" t="s">
        <v>200</v>
      </c>
      <c r="F2214" s="5" t="s">
        <v>212</v>
      </c>
      <c r="G2214" s="3" t="str">
        <f>VLOOKUP(D2214,[1]tab_gl_segment_4!A:D,3,FALSE)</f>
        <v>JOB ORDER CONTRACT</v>
      </c>
      <c r="H2214" s="4">
        <v>0</v>
      </c>
      <c r="I2214" s="4">
        <v>0</v>
      </c>
      <c r="J2214" s="4">
        <v>0</v>
      </c>
      <c r="K2214" s="4">
        <v>0</v>
      </c>
      <c r="L2214" s="3" t="str">
        <f>VLOOKUP(F2214,[1]demo_job_tbl!A:E,4,FALSE)</f>
        <v>SOUTHWEST HS MARQUEE</v>
      </c>
      <c r="M2214" s="5" t="str">
        <f>VLOOKUP(F2214,[1]demo_job_tbl!A:C,3,FALSE)</f>
        <v>OR</v>
      </c>
    </row>
    <row r="2215" spans="1:13" x14ac:dyDescent="0.25">
      <c r="A2215" s="5" t="s">
        <v>141</v>
      </c>
      <c r="B2215" s="5" t="s">
        <v>15</v>
      </c>
      <c r="C2215" s="5" t="s">
        <v>16</v>
      </c>
      <c r="D2215" s="5" t="s">
        <v>56</v>
      </c>
      <c r="E2215" s="5" t="s">
        <v>142</v>
      </c>
      <c r="F2215" s="5" t="s">
        <v>212</v>
      </c>
      <c r="G2215" s="3" t="str">
        <f>VLOOKUP(D2215,[1]tab_gl_segment_4!A:D,3,FALSE)</f>
        <v>MATERIAL TESTING</v>
      </c>
      <c r="H2215" s="4">
        <v>0</v>
      </c>
      <c r="I2215" s="4">
        <v>0</v>
      </c>
      <c r="J2215" s="4">
        <v>0</v>
      </c>
      <c r="K2215" s="4">
        <v>0</v>
      </c>
      <c r="L2215" s="3" t="str">
        <f>VLOOKUP(F2215,[1]demo_job_tbl!A:E,4,FALSE)</f>
        <v>SOUTHWEST HS MARQUEE</v>
      </c>
      <c r="M2215" s="5" t="str">
        <f>VLOOKUP(F2215,[1]demo_job_tbl!A:C,3,FALSE)</f>
        <v>OR</v>
      </c>
    </row>
    <row r="2216" spans="1:13" x14ac:dyDescent="0.25">
      <c r="A2216" s="5" t="s">
        <v>141</v>
      </c>
      <c r="B2216" s="5" t="s">
        <v>15</v>
      </c>
      <c r="C2216" s="5" t="s">
        <v>16</v>
      </c>
      <c r="D2216" s="5" t="s">
        <v>56</v>
      </c>
      <c r="E2216" s="5" t="s">
        <v>200</v>
      </c>
      <c r="F2216" s="5" t="s">
        <v>212</v>
      </c>
      <c r="G2216" s="3" t="str">
        <f>VLOOKUP(D2216,[1]tab_gl_segment_4!A:D,3,FALSE)</f>
        <v>MATERIAL TESTING</v>
      </c>
      <c r="H2216" s="4">
        <v>0</v>
      </c>
      <c r="I2216" s="4">
        <v>0</v>
      </c>
      <c r="J2216" s="4">
        <v>0</v>
      </c>
      <c r="K2216" s="4">
        <v>0</v>
      </c>
      <c r="L2216" s="3" t="str">
        <f>VLOOKUP(F2216,[1]demo_job_tbl!A:E,4,FALSE)</f>
        <v>SOUTHWEST HS MARQUEE</v>
      </c>
      <c r="M2216" s="5" t="str">
        <f>VLOOKUP(F2216,[1]demo_job_tbl!A:C,3,FALSE)</f>
        <v>OR</v>
      </c>
    </row>
    <row r="2217" spans="1:13" x14ac:dyDescent="0.25">
      <c r="A2217" s="5" t="s">
        <v>141</v>
      </c>
      <c r="B2217" s="5" t="s">
        <v>15</v>
      </c>
      <c r="C2217" s="5" t="s">
        <v>16</v>
      </c>
      <c r="D2217" s="5" t="s">
        <v>57</v>
      </c>
      <c r="E2217" s="5" t="s">
        <v>142</v>
      </c>
      <c r="F2217" s="5" t="s">
        <v>212</v>
      </c>
      <c r="G2217" s="3" t="str">
        <f>VLOOKUP(D2217,[1]tab_gl_segment_4!A:D,3,FALSE)</f>
        <v>A/E REIMBURSABLES</v>
      </c>
      <c r="H2217" s="4">
        <v>0</v>
      </c>
      <c r="I2217" s="4">
        <v>0</v>
      </c>
      <c r="J2217" s="4">
        <v>0</v>
      </c>
      <c r="K2217" s="4">
        <v>0</v>
      </c>
      <c r="L2217" s="3" t="str">
        <f>VLOOKUP(F2217,[1]demo_job_tbl!A:E,4,FALSE)</f>
        <v>SOUTHWEST HS MARQUEE</v>
      </c>
      <c r="M2217" s="5" t="str">
        <f>VLOOKUP(F2217,[1]demo_job_tbl!A:C,3,FALSE)</f>
        <v>OR</v>
      </c>
    </row>
    <row r="2218" spans="1:13" x14ac:dyDescent="0.25">
      <c r="A2218" s="5" t="s">
        <v>141</v>
      </c>
      <c r="B2218" s="5" t="s">
        <v>15</v>
      </c>
      <c r="C2218" s="5" t="s">
        <v>16</v>
      </c>
      <c r="D2218" s="5" t="s">
        <v>57</v>
      </c>
      <c r="E2218" s="5" t="s">
        <v>200</v>
      </c>
      <c r="F2218" s="5" t="s">
        <v>212</v>
      </c>
      <c r="G2218" s="3" t="str">
        <f>VLOOKUP(D2218,[1]tab_gl_segment_4!A:D,3,FALSE)</f>
        <v>A/E REIMBURSABLES</v>
      </c>
      <c r="H2218" s="4">
        <v>0</v>
      </c>
      <c r="I2218" s="4">
        <v>0</v>
      </c>
      <c r="J2218" s="4">
        <v>0</v>
      </c>
      <c r="K2218" s="4">
        <v>0</v>
      </c>
      <c r="L2218" s="3" t="str">
        <f>VLOOKUP(F2218,[1]demo_job_tbl!A:E,4,FALSE)</f>
        <v>SOUTHWEST HS MARQUEE</v>
      </c>
      <c r="M2218" s="5" t="str">
        <f>VLOOKUP(F2218,[1]demo_job_tbl!A:C,3,FALSE)</f>
        <v>OR</v>
      </c>
    </row>
    <row r="2219" spans="1:13" x14ac:dyDescent="0.25">
      <c r="A2219" s="5" t="s">
        <v>141</v>
      </c>
      <c r="B2219" s="5" t="s">
        <v>15</v>
      </c>
      <c r="C2219" s="5" t="s">
        <v>16</v>
      </c>
      <c r="D2219" s="5" t="s">
        <v>59</v>
      </c>
      <c r="E2219" s="5" t="s">
        <v>142</v>
      </c>
      <c r="F2219" s="5" t="s">
        <v>212</v>
      </c>
      <c r="G2219" s="3" t="str">
        <f>VLOOKUP(D2219,[1]tab_gl_segment_4!A:D,3,FALSE)</f>
        <v>PERMIT/FEE REIMBURSEMENT</v>
      </c>
      <c r="H2219" s="4">
        <v>0</v>
      </c>
      <c r="I2219" s="4">
        <v>0</v>
      </c>
      <c r="J2219" s="4">
        <v>0</v>
      </c>
      <c r="K2219" s="4">
        <v>0</v>
      </c>
      <c r="L2219" s="3" t="str">
        <f>VLOOKUP(F2219,[1]demo_job_tbl!A:E,4,FALSE)</f>
        <v>SOUTHWEST HS MARQUEE</v>
      </c>
      <c r="M2219" s="5" t="str">
        <f>VLOOKUP(F2219,[1]demo_job_tbl!A:C,3,FALSE)</f>
        <v>OR</v>
      </c>
    </row>
    <row r="2220" spans="1:13" x14ac:dyDescent="0.25">
      <c r="A2220" s="5" t="s">
        <v>141</v>
      </c>
      <c r="B2220" s="5" t="s">
        <v>15</v>
      </c>
      <c r="C2220" s="5" t="s">
        <v>16</v>
      </c>
      <c r="D2220" s="5" t="s">
        <v>59</v>
      </c>
      <c r="E2220" s="5" t="s">
        <v>200</v>
      </c>
      <c r="F2220" s="5" t="s">
        <v>212</v>
      </c>
      <c r="G2220" s="3" t="str">
        <f>VLOOKUP(D2220,[1]tab_gl_segment_4!A:D,3,FALSE)</f>
        <v>PERMIT/FEE REIMBURSEMENT</v>
      </c>
      <c r="H2220" s="4">
        <v>0</v>
      </c>
      <c r="I2220" s="4">
        <v>0</v>
      </c>
      <c r="J2220" s="4">
        <v>0</v>
      </c>
      <c r="K2220" s="4">
        <v>0</v>
      </c>
      <c r="L2220" s="3" t="str">
        <f>VLOOKUP(F2220,[1]demo_job_tbl!A:E,4,FALSE)</f>
        <v>SOUTHWEST HS MARQUEE</v>
      </c>
      <c r="M2220" s="5" t="str">
        <f>VLOOKUP(F2220,[1]demo_job_tbl!A:C,3,FALSE)</f>
        <v>OR</v>
      </c>
    </row>
    <row r="2221" spans="1:13" x14ac:dyDescent="0.25">
      <c r="A2221" s="5" t="s">
        <v>141</v>
      </c>
      <c r="B2221" s="5" t="s">
        <v>15</v>
      </c>
      <c r="C2221" s="5" t="s">
        <v>16</v>
      </c>
      <c r="D2221" s="5" t="s">
        <v>60</v>
      </c>
      <c r="E2221" s="5" t="s">
        <v>142</v>
      </c>
      <c r="F2221" s="5" t="s">
        <v>212</v>
      </c>
      <c r="G2221" s="3" t="str">
        <f>VLOOKUP(D2221,[1]tab_gl_segment_4!A:D,3,FALSE)</f>
        <v>SURVEYING</v>
      </c>
      <c r="H2221" s="4">
        <v>0</v>
      </c>
      <c r="I2221" s="4">
        <v>0</v>
      </c>
      <c r="J2221" s="4">
        <v>0</v>
      </c>
      <c r="K2221" s="4">
        <v>0</v>
      </c>
      <c r="L2221" s="3" t="str">
        <f>VLOOKUP(F2221,[1]demo_job_tbl!A:E,4,FALSE)</f>
        <v>SOUTHWEST HS MARQUEE</v>
      </c>
      <c r="M2221" s="5" t="str">
        <f>VLOOKUP(F2221,[1]demo_job_tbl!A:C,3,FALSE)</f>
        <v>OR</v>
      </c>
    </row>
    <row r="2222" spans="1:13" x14ac:dyDescent="0.25">
      <c r="A2222" s="5" t="s">
        <v>141</v>
      </c>
      <c r="B2222" s="5" t="s">
        <v>15</v>
      </c>
      <c r="C2222" s="5" t="s">
        <v>16</v>
      </c>
      <c r="D2222" s="5" t="s">
        <v>60</v>
      </c>
      <c r="E2222" s="5" t="s">
        <v>200</v>
      </c>
      <c r="F2222" s="5" t="s">
        <v>212</v>
      </c>
      <c r="G2222" s="3" t="str">
        <f>VLOOKUP(D2222,[1]tab_gl_segment_4!A:D,3,FALSE)</f>
        <v>SURVEYING</v>
      </c>
      <c r="H2222" s="4">
        <v>0</v>
      </c>
      <c r="I2222" s="4">
        <v>0</v>
      </c>
      <c r="J2222" s="4">
        <v>0</v>
      </c>
      <c r="K2222" s="4">
        <v>0</v>
      </c>
      <c r="L2222" s="3" t="str">
        <f>VLOOKUP(F2222,[1]demo_job_tbl!A:E,4,FALSE)</f>
        <v>SOUTHWEST HS MARQUEE</v>
      </c>
      <c r="M2222" s="5" t="str">
        <f>VLOOKUP(F2222,[1]demo_job_tbl!A:C,3,FALSE)</f>
        <v>OR</v>
      </c>
    </row>
    <row r="2223" spans="1:13" x14ac:dyDescent="0.25">
      <c r="A2223" s="5" t="s">
        <v>141</v>
      </c>
      <c r="B2223" s="5" t="s">
        <v>15</v>
      </c>
      <c r="C2223" s="5" t="s">
        <v>29</v>
      </c>
      <c r="D2223" s="5" t="s">
        <v>30</v>
      </c>
      <c r="E2223" s="5" t="s">
        <v>155</v>
      </c>
      <c r="F2223" s="5" t="s">
        <v>213</v>
      </c>
      <c r="G2223" s="3" t="str">
        <f>VLOOKUP(D2223,[1]tab_gl_segment_4!A:D,3,FALSE)</f>
        <v>OVERTIME COST</v>
      </c>
      <c r="H2223" s="4">
        <v>0</v>
      </c>
      <c r="I2223" s="4">
        <v>0</v>
      </c>
      <c r="J2223" s="4">
        <v>0</v>
      </c>
      <c r="K2223" s="4">
        <v>0</v>
      </c>
      <c r="L2223" s="3" t="str">
        <f>VLOOKUP(F2223,[1]demo_job_tbl!A:E,4,FALSE)</f>
        <v>WESTERN HILLS HS ATHLETIC RENO</v>
      </c>
      <c r="M2223" s="5" t="str">
        <f>VLOOKUP(F2223,[1]demo_job_tbl!A:C,3,FALSE)</f>
        <v>OR</v>
      </c>
    </row>
    <row r="2224" spans="1:13" x14ac:dyDescent="0.25">
      <c r="A2224" s="5" t="s">
        <v>141</v>
      </c>
      <c r="B2224" s="5" t="s">
        <v>15</v>
      </c>
      <c r="C2224" s="5" t="s">
        <v>149</v>
      </c>
      <c r="D2224" s="5" t="s">
        <v>30</v>
      </c>
      <c r="E2224" s="5" t="s">
        <v>155</v>
      </c>
      <c r="F2224" s="5" t="s">
        <v>213</v>
      </c>
      <c r="G2224" s="3" t="str">
        <f>VLOOKUP(D2224,[1]tab_gl_segment_4!A:D,3,FALSE)</f>
        <v>OVERTIME COST</v>
      </c>
      <c r="H2224" s="4">
        <v>0</v>
      </c>
      <c r="I2224" s="4">
        <v>0</v>
      </c>
      <c r="J2224" s="4">
        <v>0</v>
      </c>
      <c r="K2224" s="4">
        <v>0</v>
      </c>
      <c r="L2224" s="3" t="str">
        <f>VLOOKUP(F2224,[1]demo_job_tbl!A:E,4,FALSE)</f>
        <v>WESTERN HILLS HS ATHLETIC RENO</v>
      </c>
      <c r="M2224" s="5" t="str">
        <f>VLOOKUP(F2224,[1]demo_job_tbl!A:C,3,FALSE)</f>
        <v>OR</v>
      </c>
    </row>
    <row r="2225" spans="1:13" x14ac:dyDescent="0.25">
      <c r="A2225" s="5" t="s">
        <v>141</v>
      </c>
      <c r="B2225" s="5" t="s">
        <v>15</v>
      </c>
      <c r="C2225" s="5" t="s">
        <v>33</v>
      </c>
      <c r="D2225" s="5" t="s">
        <v>30</v>
      </c>
      <c r="E2225" s="5" t="s">
        <v>155</v>
      </c>
      <c r="F2225" s="5" t="s">
        <v>213</v>
      </c>
      <c r="G2225" s="3" t="str">
        <f>VLOOKUP(D2225,[1]tab_gl_segment_4!A:D,3,FALSE)</f>
        <v>OVERTIME COST</v>
      </c>
      <c r="H2225" s="4">
        <v>0</v>
      </c>
      <c r="I2225" s="4">
        <v>0</v>
      </c>
      <c r="J2225" s="4">
        <v>0</v>
      </c>
      <c r="K2225" s="4">
        <v>0</v>
      </c>
      <c r="L2225" s="3" t="str">
        <f>VLOOKUP(F2225,[1]demo_job_tbl!A:E,4,FALSE)</f>
        <v>WESTERN HILLS HS ATHLETIC RENO</v>
      </c>
      <c r="M2225" s="5" t="str">
        <f>VLOOKUP(F2225,[1]demo_job_tbl!A:C,3,FALSE)</f>
        <v>OR</v>
      </c>
    </row>
    <row r="2226" spans="1:13" x14ac:dyDescent="0.25">
      <c r="A2226" s="5" t="s">
        <v>141</v>
      </c>
      <c r="B2226" s="5" t="s">
        <v>15</v>
      </c>
      <c r="C2226" s="5" t="s">
        <v>35</v>
      </c>
      <c r="D2226" s="5" t="s">
        <v>30</v>
      </c>
      <c r="E2226" s="5" t="s">
        <v>155</v>
      </c>
      <c r="F2226" s="5" t="s">
        <v>213</v>
      </c>
      <c r="G2226" s="3" t="str">
        <f>VLOOKUP(D2226,[1]tab_gl_segment_4!A:D,3,FALSE)</f>
        <v>OVERTIME COST</v>
      </c>
      <c r="H2226" s="4">
        <v>0</v>
      </c>
      <c r="I2226" s="4">
        <v>0</v>
      </c>
      <c r="J2226" s="4">
        <v>0</v>
      </c>
      <c r="K2226" s="4">
        <v>0</v>
      </c>
      <c r="L2226" s="3" t="str">
        <f>VLOOKUP(F2226,[1]demo_job_tbl!A:E,4,FALSE)</f>
        <v>WESTERN HILLS HS ATHLETIC RENO</v>
      </c>
      <c r="M2226" s="5" t="str">
        <f>VLOOKUP(F2226,[1]demo_job_tbl!A:C,3,FALSE)</f>
        <v>OR</v>
      </c>
    </row>
    <row r="2227" spans="1:13" x14ac:dyDescent="0.25">
      <c r="A2227" s="5" t="s">
        <v>141</v>
      </c>
      <c r="B2227" s="5" t="s">
        <v>15</v>
      </c>
      <c r="C2227" s="5" t="s">
        <v>16</v>
      </c>
      <c r="D2227" s="5" t="s">
        <v>40</v>
      </c>
      <c r="E2227" s="5" t="s">
        <v>155</v>
      </c>
      <c r="F2227" s="5" t="s">
        <v>213</v>
      </c>
      <c r="G2227" s="3" t="str">
        <f>VLOOKUP(D2227,[1]tab_gl_segment_4!A:D,3,FALSE)</f>
        <v>A/E ALLOWANCES</v>
      </c>
      <c r="H2227" s="4">
        <v>0</v>
      </c>
      <c r="I2227" s="4">
        <v>0</v>
      </c>
      <c r="J2227" s="4">
        <v>0</v>
      </c>
      <c r="K2227" s="4">
        <v>0</v>
      </c>
      <c r="L2227" s="3" t="str">
        <f>VLOOKUP(F2227,[1]demo_job_tbl!A:E,4,FALSE)</f>
        <v>WESTERN HILLS HS ATHLETIC RENO</v>
      </c>
      <c r="M2227" s="5" t="str">
        <f>VLOOKUP(F2227,[1]demo_job_tbl!A:C,3,FALSE)</f>
        <v>OR</v>
      </c>
    </row>
    <row r="2228" spans="1:13" x14ac:dyDescent="0.25">
      <c r="A2228" s="5" t="s">
        <v>141</v>
      </c>
      <c r="B2228" s="5" t="s">
        <v>15</v>
      </c>
      <c r="C2228" s="5" t="s">
        <v>16</v>
      </c>
      <c r="D2228" s="5" t="s">
        <v>41</v>
      </c>
      <c r="E2228" s="5" t="s">
        <v>155</v>
      </c>
      <c r="F2228" s="5" t="s">
        <v>213</v>
      </c>
      <c r="G2228" s="3" t="str">
        <f>VLOOKUP(D2228,[1]tab_gl_segment_4!A:D,3,FALSE)</f>
        <v>ACCESSIBILITY (RAS)</v>
      </c>
      <c r="H2228" s="4">
        <v>1212.75</v>
      </c>
      <c r="I2228" s="4">
        <v>0</v>
      </c>
      <c r="J2228" s="4">
        <v>1212.75</v>
      </c>
      <c r="K2228" s="4">
        <v>0</v>
      </c>
      <c r="L2228" s="3" t="str">
        <f>VLOOKUP(F2228,[1]demo_job_tbl!A:E,4,FALSE)</f>
        <v>WESTERN HILLS HS ATHLETIC RENO</v>
      </c>
      <c r="M2228" s="5" t="str">
        <f>VLOOKUP(F2228,[1]demo_job_tbl!A:C,3,FALSE)</f>
        <v>OR</v>
      </c>
    </row>
    <row r="2229" spans="1:13" x14ac:dyDescent="0.25">
      <c r="A2229" s="5" t="s">
        <v>141</v>
      </c>
      <c r="B2229" s="5" t="s">
        <v>15</v>
      </c>
      <c r="C2229" s="5" t="s">
        <v>16</v>
      </c>
      <c r="D2229" s="5" t="s">
        <v>42</v>
      </c>
      <c r="E2229" s="5" t="s">
        <v>155</v>
      </c>
      <c r="F2229" s="5" t="s">
        <v>213</v>
      </c>
      <c r="G2229" s="3" t="str">
        <f>VLOOKUP(D2229,[1]tab_gl_segment_4!A:D,3,FALSE)</f>
        <v>ABATEMENT</v>
      </c>
      <c r="H2229" s="4">
        <v>0</v>
      </c>
      <c r="I2229" s="4">
        <v>0</v>
      </c>
      <c r="J2229" s="4">
        <v>0</v>
      </c>
      <c r="K2229" s="4">
        <v>0</v>
      </c>
      <c r="L2229" s="3" t="str">
        <f>VLOOKUP(F2229,[1]demo_job_tbl!A:E,4,FALSE)</f>
        <v>WESTERN HILLS HS ATHLETIC RENO</v>
      </c>
      <c r="M2229" s="5" t="str">
        <f>VLOOKUP(F2229,[1]demo_job_tbl!A:C,3,FALSE)</f>
        <v>OR</v>
      </c>
    </row>
    <row r="2230" spans="1:13" x14ac:dyDescent="0.25">
      <c r="A2230" s="5" t="s">
        <v>141</v>
      </c>
      <c r="B2230" s="5" t="s">
        <v>15</v>
      </c>
      <c r="C2230" s="5" t="s">
        <v>16</v>
      </c>
      <c r="D2230" s="5" t="s">
        <v>43</v>
      </c>
      <c r="E2230" s="5" t="s">
        <v>155</v>
      </c>
      <c r="F2230" s="5" t="s">
        <v>213</v>
      </c>
      <c r="G2230" s="3" t="str">
        <f>VLOOKUP(D2230,[1]tab_gl_segment_4!A:D,3,FALSE)</f>
        <v>DESIGN SERVICES</v>
      </c>
      <c r="H2230" s="4">
        <v>76254.41</v>
      </c>
      <c r="I2230" s="4">
        <v>0</v>
      </c>
      <c r="J2230" s="4">
        <v>76254.41</v>
      </c>
      <c r="K2230" s="4">
        <v>0</v>
      </c>
      <c r="L2230" s="3" t="str">
        <f>VLOOKUP(F2230,[1]demo_job_tbl!A:E,4,FALSE)</f>
        <v>WESTERN HILLS HS ATHLETIC RENO</v>
      </c>
      <c r="M2230" s="5" t="str">
        <f>VLOOKUP(F2230,[1]demo_job_tbl!A:C,3,FALSE)</f>
        <v>OR</v>
      </c>
    </row>
    <row r="2231" spans="1:13" x14ac:dyDescent="0.25">
      <c r="A2231" s="5" t="s">
        <v>141</v>
      </c>
      <c r="B2231" s="5" t="s">
        <v>15</v>
      </c>
      <c r="C2231" s="5" t="s">
        <v>16</v>
      </c>
      <c r="D2231" s="5" t="s">
        <v>44</v>
      </c>
      <c r="E2231" s="5" t="s">
        <v>155</v>
      </c>
      <c r="F2231" s="5" t="s">
        <v>213</v>
      </c>
      <c r="G2231" s="3" t="str">
        <f>VLOOKUP(D2231,[1]tab_gl_segment_4!A:D,3,FALSE)</f>
        <v>CONSTRUCTION COST BUDGET</v>
      </c>
      <c r="H2231" s="4">
        <v>632602.73</v>
      </c>
      <c r="I2231" s="4">
        <v>0</v>
      </c>
      <c r="J2231" s="4">
        <v>632602.73</v>
      </c>
      <c r="K2231" s="4">
        <v>0</v>
      </c>
      <c r="L2231" s="3" t="str">
        <f>VLOOKUP(F2231,[1]demo_job_tbl!A:E,4,FALSE)</f>
        <v>WESTERN HILLS HS ATHLETIC RENO</v>
      </c>
      <c r="M2231" s="5" t="str">
        <f>VLOOKUP(F2231,[1]demo_job_tbl!A:C,3,FALSE)</f>
        <v>OR</v>
      </c>
    </row>
    <row r="2232" spans="1:13" x14ac:dyDescent="0.25">
      <c r="A2232" s="5" t="s">
        <v>141</v>
      </c>
      <c r="B2232" s="5" t="s">
        <v>15</v>
      </c>
      <c r="C2232" s="5" t="s">
        <v>16</v>
      </c>
      <c r="D2232" s="5" t="s">
        <v>45</v>
      </c>
      <c r="E2232" s="5" t="s">
        <v>155</v>
      </c>
      <c r="F2232" s="5" t="s">
        <v>213</v>
      </c>
      <c r="G2232" s="3" t="str">
        <f>VLOOKUP(D2232,[1]tab_gl_segment_4!A:D,3,FALSE)</f>
        <v>IN CONTRACT CONSTRUC ALLOWANCE</v>
      </c>
      <c r="H2232" s="4">
        <v>35587.339999999997</v>
      </c>
      <c r="I2232" s="4">
        <v>0</v>
      </c>
      <c r="J2232" s="4">
        <v>35587.339999999997</v>
      </c>
      <c r="K2232" s="4">
        <v>0</v>
      </c>
      <c r="L2232" s="3" t="str">
        <f>VLOOKUP(F2232,[1]demo_job_tbl!A:E,4,FALSE)</f>
        <v>WESTERN HILLS HS ATHLETIC RENO</v>
      </c>
      <c r="M2232" s="5" t="str">
        <f>VLOOKUP(F2232,[1]demo_job_tbl!A:C,3,FALSE)</f>
        <v>OR</v>
      </c>
    </row>
    <row r="2233" spans="1:13" x14ac:dyDescent="0.25">
      <c r="A2233" s="5" t="s">
        <v>141</v>
      </c>
      <c r="B2233" s="5" t="s">
        <v>15</v>
      </c>
      <c r="C2233" s="5" t="s">
        <v>16</v>
      </c>
      <c r="D2233" s="5" t="s">
        <v>159</v>
      </c>
      <c r="E2233" s="5" t="s">
        <v>155</v>
      </c>
      <c r="F2233" s="5" t="s">
        <v>213</v>
      </c>
      <c r="G2233" s="3" t="str">
        <f>VLOOKUP(D2233,[1]tab_gl_segment_4!A:D,3,FALSE)</f>
        <v>OUTSIDE CONTRACT CONST ALLOWAN</v>
      </c>
      <c r="H2233" s="4">
        <v>0</v>
      </c>
      <c r="I2233" s="4">
        <v>0</v>
      </c>
      <c r="J2233" s="4">
        <v>0</v>
      </c>
      <c r="K2233" s="4">
        <v>0</v>
      </c>
      <c r="L2233" s="3" t="str">
        <f>VLOOKUP(F2233,[1]demo_job_tbl!A:E,4,FALSE)</f>
        <v>WESTERN HILLS HS ATHLETIC RENO</v>
      </c>
      <c r="M2233" s="5" t="str">
        <f>VLOOKUP(F2233,[1]demo_job_tbl!A:C,3,FALSE)</f>
        <v>OR</v>
      </c>
    </row>
    <row r="2234" spans="1:13" x14ac:dyDescent="0.25">
      <c r="A2234" s="5" t="s">
        <v>141</v>
      </c>
      <c r="B2234" s="5" t="s">
        <v>15</v>
      </c>
      <c r="C2234" s="5" t="s">
        <v>16</v>
      </c>
      <c r="D2234" s="5" t="s">
        <v>152</v>
      </c>
      <c r="E2234" s="5" t="s">
        <v>155</v>
      </c>
      <c r="F2234" s="5" t="s">
        <v>213</v>
      </c>
      <c r="G2234" s="3" t="str">
        <f>VLOOKUP(D2234,[1]tab_gl_segment_4!A:D,3,FALSE)</f>
        <v>CONSTRUCT ESCALATION ALLOWANCE</v>
      </c>
      <c r="H2234" s="4">
        <v>0</v>
      </c>
      <c r="I2234" s="4">
        <v>0</v>
      </c>
      <c r="J2234" s="4">
        <v>0</v>
      </c>
      <c r="K2234" s="4">
        <v>0</v>
      </c>
      <c r="L2234" s="3" t="str">
        <f>VLOOKUP(F2234,[1]demo_job_tbl!A:E,4,FALSE)</f>
        <v>WESTERN HILLS HS ATHLETIC RENO</v>
      </c>
      <c r="M2234" s="5" t="str">
        <f>VLOOKUP(F2234,[1]demo_job_tbl!A:C,3,FALSE)</f>
        <v>OR</v>
      </c>
    </row>
    <row r="2235" spans="1:13" x14ac:dyDescent="0.25">
      <c r="A2235" s="5" t="s">
        <v>141</v>
      </c>
      <c r="B2235" s="5" t="s">
        <v>15</v>
      </c>
      <c r="C2235" s="5" t="s">
        <v>16</v>
      </c>
      <c r="D2235" s="5" t="s">
        <v>46</v>
      </c>
      <c r="E2235" s="5" t="s">
        <v>155</v>
      </c>
      <c r="F2235" s="5" t="s">
        <v>213</v>
      </c>
      <c r="G2235" s="3" t="str">
        <f>VLOOKUP(D2235,[1]tab_gl_segment_4!A:D,3,FALSE)</f>
        <v>PROGRAM MANAGEMENT</v>
      </c>
      <c r="H2235" s="4">
        <v>37190.58</v>
      </c>
      <c r="I2235" s="4">
        <v>0</v>
      </c>
      <c r="J2235" s="4">
        <v>37190.58</v>
      </c>
      <c r="K2235" s="4">
        <v>0</v>
      </c>
      <c r="L2235" s="3" t="str">
        <f>VLOOKUP(F2235,[1]demo_job_tbl!A:E,4,FALSE)</f>
        <v>WESTERN HILLS HS ATHLETIC RENO</v>
      </c>
      <c r="M2235" s="5" t="str">
        <f>VLOOKUP(F2235,[1]demo_job_tbl!A:C,3,FALSE)</f>
        <v>OR</v>
      </c>
    </row>
    <row r="2236" spans="1:13" x14ac:dyDescent="0.25">
      <c r="A2236" s="5" t="s">
        <v>141</v>
      </c>
      <c r="B2236" s="5" t="s">
        <v>15</v>
      </c>
      <c r="C2236" s="5" t="s">
        <v>16</v>
      </c>
      <c r="D2236" s="5" t="s">
        <v>49</v>
      </c>
      <c r="E2236" s="5" t="s">
        <v>155</v>
      </c>
      <c r="F2236" s="5" t="s">
        <v>213</v>
      </c>
      <c r="G2236" s="3" t="str">
        <f>VLOOKUP(D2236,[1]tab_gl_segment_4!A:D,3,FALSE)</f>
        <v>COMMISSIONING</v>
      </c>
      <c r="H2236" s="4">
        <v>0</v>
      </c>
      <c r="I2236" s="4">
        <v>0</v>
      </c>
      <c r="J2236" s="4">
        <v>0</v>
      </c>
      <c r="K2236" s="4">
        <v>0</v>
      </c>
      <c r="L2236" s="3" t="str">
        <f>VLOOKUP(F2236,[1]demo_job_tbl!A:E,4,FALSE)</f>
        <v>WESTERN HILLS HS ATHLETIC RENO</v>
      </c>
      <c r="M2236" s="5" t="str">
        <f>VLOOKUP(F2236,[1]demo_job_tbl!A:C,3,FALSE)</f>
        <v>OR</v>
      </c>
    </row>
    <row r="2237" spans="1:13" x14ac:dyDescent="0.25">
      <c r="A2237" s="5" t="s">
        <v>141</v>
      </c>
      <c r="B2237" s="5" t="s">
        <v>15</v>
      </c>
      <c r="C2237" s="5" t="s">
        <v>16</v>
      </c>
      <c r="D2237" s="5" t="s">
        <v>51</v>
      </c>
      <c r="E2237" s="5" t="s">
        <v>155</v>
      </c>
      <c r="F2237" s="5" t="s">
        <v>213</v>
      </c>
      <c r="G2237" s="3" t="str">
        <f>VLOOKUP(D2237,[1]tab_gl_segment_4!A:D,3,FALSE)</f>
        <v>HAZMAT CONSULTING</v>
      </c>
      <c r="H2237" s="4">
        <v>0</v>
      </c>
      <c r="I2237" s="4">
        <v>0</v>
      </c>
      <c r="J2237" s="4">
        <v>0</v>
      </c>
      <c r="K2237" s="4">
        <v>0</v>
      </c>
      <c r="L2237" s="3" t="str">
        <f>VLOOKUP(F2237,[1]demo_job_tbl!A:E,4,FALSE)</f>
        <v>WESTERN HILLS HS ATHLETIC RENO</v>
      </c>
      <c r="M2237" s="5" t="str">
        <f>VLOOKUP(F2237,[1]demo_job_tbl!A:C,3,FALSE)</f>
        <v>OR</v>
      </c>
    </row>
    <row r="2238" spans="1:13" x14ac:dyDescent="0.25">
      <c r="A2238" s="5" t="s">
        <v>141</v>
      </c>
      <c r="B2238" s="5" t="s">
        <v>15</v>
      </c>
      <c r="C2238" s="5" t="s">
        <v>16</v>
      </c>
      <c r="D2238" s="5" t="s">
        <v>52</v>
      </c>
      <c r="E2238" s="5" t="s">
        <v>155</v>
      </c>
      <c r="F2238" s="5" t="s">
        <v>213</v>
      </c>
      <c r="G2238" s="3" t="str">
        <f>VLOOKUP(D2238,[1]tab_gl_segment_4!A:D,3,FALSE)</f>
        <v>CONTINGENCY HOLDING ACCT</v>
      </c>
      <c r="H2238" s="4">
        <v>0</v>
      </c>
      <c r="I2238" s="4">
        <v>0</v>
      </c>
      <c r="J2238" s="4">
        <v>0</v>
      </c>
      <c r="K2238" s="4">
        <v>0</v>
      </c>
      <c r="L2238" s="3" t="str">
        <f>VLOOKUP(F2238,[1]demo_job_tbl!A:E,4,FALSE)</f>
        <v>WESTERN HILLS HS ATHLETIC RENO</v>
      </c>
      <c r="M2238" s="5" t="str">
        <f>VLOOKUP(F2238,[1]demo_job_tbl!A:C,3,FALSE)</f>
        <v>OR</v>
      </c>
    </row>
    <row r="2239" spans="1:13" x14ac:dyDescent="0.25">
      <c r="A2239" s="5" t="s">
        <v>141</v>
      </c>
      <c r="B2239" s="5" t="s">
        <v>15</v>
      </c>
      <c r="C2239" s="5" t="s">
        <v>16</v>
      </c>
      <c r="D2239" s="5" t="s">
        <v>53</v>
      </c>
      <c r="E2239" s="5" t="s">
        <v>155</v>
      </c>
      <c r="F2239" s="5" t="s">
        <v>213</v>
      </c>
      <c r="G2239" s="3" t="str">
        <f>VLOOKUP(D2239,[1]tab_gl_segment_4!A:D,3,FALSE)</f>
        <v>ABATEMENT CONTINGENCY (HZMT)</v>
      </c>
      <c r="H2239" s="4">
        <v>0</v>
      </c>
      <c r="I2239" s="4">
        <v>0</v>
      </c>
      <c r="J2239" s="4">
        <v>0</v>
      </c>
      <c r="K2239" s="4">
        <v>0</v>
      </c>
      <c r="L2239" s="3" t="str">
        <f>VLOOKUP(F2239,[1]demo_job_tbl!A:E,4,FALSE)</f>
        <v>WESTERN HILLS HS ATHLETIC RENO</v>
      </c>
      <c r="M2239" s="5" t="str">
        <f>VLOOKUP(F2239,[1]demo_job_tbl!A:C,3,FALSE)</f>
        <v>OR</v>
      </c>
    </row>
    <row r="2240" spans="1:13" x14ac:dyDescent="0.25">
      <c r="A2240" s="5" t="s">
        <v>141</v>
      </c>
      <c r="B2240" s="5" t="s">
        <v>15</v>
      </c>
      <c r="C2240" s="5" t="s">
        <v>16</v>
      </c>
      <c r="D2240" s="5" t="s">
        <v>55</v>
      </c>
      <c r="E2240" s="5" t="s">
        <v>155</v>
      </c>
      <c r="F2240" s="5" t="s">
        <v>213</v>
      </c>
      <c r="G2240" s="3" t="str">
        <f>VLOOKUP(D2240,[1]tab_gl_segment_4!A:D,3,FALSE)</f>
        <v>MOVING</v>
      </c>
      <c r="H2240" s="4">
        <v>0</v>
      </c>
      <c r="I2240" s="4">
        <v>0</v>
      </c>
      <c r="J2240" s="4">
        <v>0</v>
      </c>
      <c r="K2240" s="4">
        <v>0</v>
      </c>
      <c r="L2240" s="3" t="str">
        <f>VLOOKUP(F2240,[1]demo_job_tbl!A:E,4,FALSE)</f>
        <v>WESTERN HILLS HS ATHLETIC RENO</v>
      </c>
      <c r="M2240" s="5" t="str">
        <f>VLOOKUP(F2240,[1]demo_job_tbl!A:C,3,FALSE)</f>
        <v>OR</v>
      </c>
    </row>
    <row r="2241" spans="1:13" x14ac:dyDescent="0.25">
      <c r="A2241" s="5" t="s">
        <v>141</v>
      </c>
      <c r="B2241" s="5" t="s">
        <v>15</v>
      </c>
      <c r="C2241" s="5" t="s">
        <v>16</v>
      </c>
      <c r="D2241" s="5" t="s">
        <v>56</v>
      </c>
      <c r="E2241" s="5" t="s">
        <v>155</v>
      </c>
      <c r="F2241" s="5" t="s">
        <v>213</v>
      </c>
      <c r="G2241" s="3" t="str">
        <f>VLOOKUP(D2241,[1]tab_gl_segment_4!A:D,3,FALSE)</f>
        <v>MATERIAL TESTING</v>
      </c>
      <c r="H2241" s="4">
        <v>5022.8</v>
      </c>
      <c r="I2241" s="4">
        <v>0</v>
      </c>
      <c r="J2241" s="4">
        <v>5022.8</v>
      </c>
      <c r="K2241" s="4">
        <v>0</v>
      </c>
      <c r="L2241" s="3" t="str">
        <f>VLOOKUP(F2241,[1]demo_job_tbl!A:E,4,FALSE)</f>
        <v>WESTERN HILLS HS ATHLETIC RENO</v>
      </c>
      <c r="M2241" s="5" t="str">
        <f>VLOOKUP(F2241,[1]demo_job_tbl!A:C,3,FALSE)</f>
        <v>OR</v>
      </c>
    </row>
    <row r="2242" spans="1:13" x14ac:dyDescent="0.25">
      <c r="A2242" s="5" t="s">
        <v>141</v>
      </c>
      <c r="B2242" s="5" t="s">
        <v>15</v>
      </c>
      <c r="C2242" s="5" t="s">
        <v>16</v>
      </c>
      <c r="D2242" s="5" t="s">
        <v>145</v>
      </c>
      <c r="E2242" s="5" t="s">
        <v>155</v>
      </c>
      <c r="F2242" s="5" t="s">
        <v>213</v>
      </c>
      <c r="G2242" s="3" t="str">
        <f>VLOOKUP(D2242,[1]tab_gl_segment_4!A:D,3,FALSE)</f>
        <v>MOBILIZATION SERVICES</v>
      </c>
      <c r="H2242" s="4">
        <v>0</v>
      </c>
      <c r="I2242" s="4">
        <v>0</v>
      </c>
      <c r="J2242" s="4">
        <v>0</v>
      </c>
      <c r="K2242" s="4">
        <v>0</v>
      </c>
      <c r="L2242" s="3" t="str">
        <f>VLOOKUP(F2242,[1]demo_job_tbl!A:E,4,FALSE)</f>
        <v>WESTERN HILLS HS ATHLETIC RENO</v>
      </c>
      <c r="M2242" s="5" t="str">
        <f>VLOOKUP(F2242,[1]demo_job_tbl!A:C,3,FALSE)</f>
        <v>OR</v>
      </c>
    </row>
    <row r="2243" spans="1:13" x14ac:dyDescent="0.25">
      <c r="A2243" s="5" t="s">
        <v>141</v>
      </c>
      <c r="B2243" s="5" t="s">
        <v>15</v>
      </c>
      <c r="C2243" s="5" t="s">
        <v>16</v>
      </c>
      <c r="D2243" s="5" t="s">
        <v>30</v>
      </c>
      <c r="E2243" s="5" t="s">
        <v>155</v>
      </c>
      <c r="F2243" s="5" t="s">
        <v>213</v>
      </c>
      <c r="G2243" s="3" t="str">
        <f>VLOOKUP(D2243,[1]tab_gl_segment_4!A:D,3,FALSE)</f>
        <v>OVERTIME COST</v>
      </c>
      <c r="H2243" s="4">
        <v>0</v>
      </c>
      <c r="I2243" s="4">
        <v>0</v>
      </c>
      <c r="J2243" s="4">
        <v>0</v>
      </c>
      <c r="K2243" s="4">
        <v>0</v>
      </c>
      <c r="L2243" s="3" t="str">
        <f>VLOOKUP(F2243,[1]demo_job_tbl!A:E,4,FALSE)</f>
        <v>WESTERN HILLS HS ATHLETIC RENO</v>
      </c>
      <c r="M2243" s="5" t="str">
        <f>VLOOKUP(F2243,[1]demo_job_tbl!A:C,3,FALSE)</f>
        <v>OR</v>
      </c>
    </row>
    <row r="2244" spans="1:13" x14ac:dyDescent="0.25">
      <c r="A2244" s="5" t="s">
        <v>141</v>
      </c>
      <c r="B2244" s="5" t="s">
        <v>15</v>
      </c>
      <c r="C2244" s="5" t="s">
        <v>16</v>
      </c>
      <c r="D2244" s="5" t="s">
        <v>57</v>
      </c>
      <c r="E2244" s="5" t="s">
        <v>155</v>
      </c>
      <c r="F2244" s="5" t="s">
        <v>213</v>
      </c>
      <c r="G2244" s="3" t="str">
        <f>VLOOKUP(D2244,[1]tab_gl_segment_4!A:D,3,FALSE)</f>
        <v>A/E REIMBURSABLES</v>
      </c>
      <c r="H2244" s="4">
        <v>0</v>
      </c>
      <c r="I2244" s="4">
        <v>0</v>
      </c>
      <c r="J2244" s="4">
        <v>0</v>
      </c>
      <c r="K2244" s="4">
        <v>0</v>
      </c>
      <c r="L2244" s="3" t="str">
        <f>VLOOKUP(F2244,[1]demo_job_tbl!A:E,4,FALSE)</f>
        <v>WESTERN HILLS HS ATHLETIC RENO</v>
      </c>
      <c r="M2244" s="5" t="str">
        <f>VLOOKUP(F2244,[1]demo_job_tbl!A:C,3,FALSE)</f>
        <v>OR</v>
      </c>
    </row>
    <row r="2245" spans="1:13" x14ac:dyDescent="0.25">
      <c r="A2245" s="5" t="s">
        <v>141</v>
      </c>
      <c r="B2245" s="5" t="s">
        <v>15</v>
      </c>
      <c r="C2245" s="5" t="s">
        <v>16</v>
      </c>
      <c r="D2245" s="5" t="s">
        <v>58</v>
      </c>
      <c r="E2245" s="5" t="s">
        <v>155</v>
      </c>
      <c r="F2245" s="5" t="s">
        <v>213</v>
      </c>
      <c r="G2245" s="3" t="str">
        <f>VLOOKUP(D2245,[1]tab_gl_segment_4!A:D,3,FALSE)</f>
        <v>ROOF CONSULTING</v>
      </c>
      <c r="H2245" s="4">
        <v>0</v>
      </c>
      <c r="I2245" s="4">
        <v>0</v>
      </c>
      <c r="J2245" s="4">
        <v>0</v>
      </c>
      <c r="K2245" s="4">
        <v>0</v>
      </c>
      <c r="L2245" s="3" t="str">
        <f>VLOOKUP(F2245,[1]demo_job_tbl!A:E,4,FALSE)</f>
        <v>WESTERN HILLS HS ATHLETIC RENO</v>
      </c>
      <c r="M2245" s="5" t="str">
        <f>VLOOKUP(F2245,[1]demo_job_tbl!A:C,3,FALSE)</f>
        <v>OR</v>
      </c>
    </row>
    <row r="2246" spans="1:13" x14ac:dyDescent="0.25">
      <c r="A2246" s="5" t="s">
        <v>141</v>
      </c>
      <c r="B2246" s="5" t="s">
        <v>15</v>
      </c>
      <c r="C2246" s="5" t="s">
        <v>16</v>
      </c>
      <c r="D2246" s="5" t="s">
        <v>59</v>
      </c>
      <c r="E2246" s="5" t="s">
        <v>155</v>
      </c>
      <c r="F2246" s="5" t="s">
        <v>213</v>
      </c>
      <c r="G2246" s="3" t="str">
        <f>VLOOKUP(D2246,[1]tab_gl_segment_4!A:D,3,FALSE)</f>
        <v>PERMIT/FEE REIMBURSEMENT</v>
      </c>
      <c r="H2246" s="4">
        <v>0</v>
      </c>
      <c r="I2246" s="4">
        <v>0</v>
      </c>
      <c r="J2246" s="4">
        <v>0</v>
      </c>
      <c r="K2246" s="4">
        <v>0</v>
      </c>
      <c r="L2246" s="3" t="str">
        <f>VLOOKUP(F2246,[1]demo_job_tbl!A:E,4,FALSE)</f>
        <v>WESTERN HILLS HS ATHLETIC RENO</v>
      </c>
      <c r="M2246" s="5" t="str">
        <f>VLOOKUP(F2246,[1]demo_job_tbl!A:C,3,FALSE)</f>
        <v>OR</v>
      </c>
    </row>
    <row r="2247" spans="1:13" x14ac:dyDescent="0.25">
      <c r="A2247" s="5" t="s">
        <v>141</v>
      </c>
      <c r="B2247" s="5" t="s">
        <v>15</v>
      </c>
      <c r="C2247" s="5" t="s">
        <v>16</v>
      </c>
      <c r="D2247" s="5" t="s">
        <v>146</v>
      </c>
      <c r="E2247" s="5" t="s">
        <v>155</v>
      </c>
      <c r="F2247" s="5" t="s">
        <v>213</v>
      </c>
      <c r="G2247" s="3" t="str">
        <f>VLOOKUP(D2247,[1]tab_gl_segment_4!A:D,3,FALSE)</f>
        <v>OR REIMUBRUSEMENTS</v>
      </c>
      <c r="H2247" s="4">
        <v>0</v>
      </c>
      <c r="I2247" s="4">
        <v>0</v>
      </c>
      <c r="J2247" s="4">
        <v>0</v>
      </c>
      <c r="K2247" s="4">
        <v>0</v>
      </c>
      <c r="L2247" s="3" t="str">
        <f>VLOOKUP(F2247,[1]demo_job_tbl!A:E,4,FALSE)</f>
        <v>WESTERN HILLS HS ATHLETIC RENO</v>
      </c>
      <c r="M2247" s="5" t="str">
        <f>VLOOKUP(F2247,[1]demo_job_tbl!A:C,3,FALSE)</f>
        <v>OR</v>
      </c>
    </row>
    <row r="2248" spans="1:13" x14ac:dyDescent="0.25">
      <c r="A2248" s="5" t="s">
        <v>141</v>
      </c>
      <c r="B2248" s="5" t="s">
        <v>15</v>
      </c>
      <c r="C2248" s="5" t="s">
        <v>16</v>
      </c>
      <c r="D2248" s="5" t="s">
        <v>62</v>
      </c>
      <c r="E2248" s="5" t="s">
        <v>155</v>
      </c>
      <c r="F2248" s="5" t="s">
        <v>213</v>
      </c>
      <c r="G2248" s="3" t="str">
        <f>VLOOKUP(D2248,[1]tab_gl_segment_4!A:D,3,FALSE)</f>
        <v>TEST &amp; BALANCE</v>
      </c>
      <c r="H2248" s="4">
        <v>0</v>
      </c>
      <c r="I2248" s="4">
        <v>0</v>
      </c>
      <c r="J2248" s="4">
        <v>0</v>
      </c>
      <c r="K2248" s="4">
        <v>0</v>
      </c>
      <c r="L2248" s="3" t="str">
        <f>VLOOKUP(F2248,[1]demo_job_tbl!A:E,4,FALSE)</f>
        <v>WESTERN HILLS HS ATHLETIC RENO</v>
      </c>
      <c r="M2248" s="5" t="str">
        <f>VLOOKUP(F2248,[1]demo_job_tbl!A:C,3,FALSE)</f>
        <v>OR</v>
      </c>
    </row>
    <row r="2249" spans="1:13" x14ac:dyDescent="0.25">
      <c r="A2249" s="5" t="s">
        <v>141</v>
      </c>
      <c r="B2249" s="5" t="s">
        <v>15</v>
      </c>
      <c r="C2249" s="5" t="s">
        <v>16</v>
      </c>
      <c r="D2249" s="5" t="s">
        <v>147</v>
      </c>
      <c r="E2249" s="5" t="s">
        <v>155</v>
      </c>
      <c r="F2249" s="5" t="s">
        <v>213</v>
      </c>
      <c r="G2249" s="3" t="str">
        <f>VLOOKUP(D2249,[1]tab_gl_segment_4!A:D,3,FALSE)</f>
        <v>UTILITY COSTS-CONSTRUCTION</v>
      </c>
      <c r="H2249" s="4">
        <v>0</v>
      </c>
      <c r="I2249" s="4">
        <v>0</v>
      </c>
      <c r="J2249" s="4">
        <v>0</v>
      </c>
      <c r="K2249" s="4">
        <v>0</v>
      </c>
      <c r="L2249" s="3" t="str">
        <f>VLOOKUP(F2249,[1]demo_job_tbl!A:E,4,FALSE)</f>
        <v>WESTERN HILLS HS ATHLETIC RENO</v>
      </c>
      <c r="M2249" s="5" t="str">
        <f>VLOOKUP(F2249,[1]demo_job_tbl!A:C,3,FALSE)</f>
        <v>OR</v>
      </c>
    </row>
    <row r="2250" spans="1:13" x14ac:dyDescent="0.25">
      <c r="A2250" s="5" t="s">
        <v>141</v>
      </c>
      <c r="B2250" s="5" t="s">
        <v>15</v>
      </c>
      <c r="C2250" s="5" t="s">
        <v>29</v>
      </c>
      <c r="D2250" s="5" t="s">
        <v>30</v>
      </c>
      <c r="E2250" s="5" t="s">
        <v>155</v>
      </c>
      <c r="F2250" s="5" t="s">
        <v>214</v>
      </c>
      <c r="G2250" s="3" t="str">
        <f>VLOOKUP(D2250,[1]tab_gl_segment_4!A:D,3,FALSE)</f>
        <v>OVERTIME COST</v>
      </c>
      <c r="H2250" s="4">
        <v>6155.73</v>
      </c>
      <c r="I2250" s="4">
        <v>0</v>
      </c>
      <c r="J2250" s="4">
        <v>6155.73</v>
      </c>
      <c r="K2250" s="4">
        <v>0</v>
      </c>
      <c r="L2250" s="3" t="str">
        <f>VLOOKUP(F2250,[1]demo_job_tbl!A:E,4,FALSE)</f>
        <v>WESTERN HILLS HS ADD/RENO</v>
      </c>
      <c r="M2250" s="5" t="str">
        <f>VLOOKUP(F2250,[1]demo_job_tbl!A:C,3,FALSE)</f>
        <v>OR</v>
      </c>
    </row>
    <row r="2251" spans="1:13" x14ac:dyDescent="0.25">
      <c r="A2251" s="5" t="s">
        <v>141</v>
      </c>
      <c r="B2251" s="5" t="s">
        <v>15</v>
      </c>
      <c r="C2251" s="5" t="s">
        <v>149</v>
      </c>
      <c r="D2251" s="5" t="s">
        <v>30</v>
      </c>
      <c r="E2251" s="5" t="s">
        <v>155</v>
      </c>
      <c r="F2251" s="5" t="s">
        <v>214</v>
      </c>
      <c r="G2251" s="3" t="str">
        <f>VLOOKUP(D2251,[1]tab_gl_segment_4!A:D,3,FALSE)</f>
        <v>OVERTIME COST</v>
      </c>
      <c r="H2251" s="4">
        <v>1951.82</v>
      </c>
      <c r="I2251" s="4">
        <v>0</v>
      </c>
      <c r="J2251" s="4">
        <v>1951.82</v>
      </c>
      <c r="K2251" s="4">
        <v>0</v>
      </c>
      <c r="L2251" s="3" t="str">
        <f>VLOOKUP(F2251,[1]demo_job_tbl!A:E,4,FALSE)</f>
        <v>WESTERN HILLS HS ADD/RENO</v>
      </c>
      <c r="M2251" s="5" t="str">
        <f>VLOOKUP(F2251,[1]demo_job_tbl!A:C,3,FALSE)</f>
        <v>OR</v>
      </c>
    </row>
    <row r="2252" spans="1:13" x14ac:dyDescent="0.25">
      <c r="A2252" s="5" t="s">
        <v>141</v>
      </c>
      <c r="B2252" s="5" t="s">
        <v>15</v>
      </c>
      <c r="C2252" s="5" t="s">
        <v>33</v>
      </c>
      <c r="D2252" s="5" t="s">
        <v>30</v>
      </c>
      <c r="E2252" s="5" t="s">
        <v>155</v>
      </c>
      <c r="F2252" s="5" t="s">
        <v>214</v>
      </c>
      <c r="G2252" s="3" t="str">
        <f>VLOOKUP(D2252,[1]tab_gl_segment_4!A:D,3,FALSE)</f>
        <v>OVERTIME COST</v>
      </c>
      <c r="H2252" s="4">
        <v>118.39</v>
      </c>
      <c r="I2252" s="4">
        <v>0</v>
      </c>
      <c r="J2252" s="4">
        <v>118.39</v>
      </c>
      <c r="K2252" s="4">
        <v>0</v>
      </c>
      <c r="L2252" s="3" t="str">
        <f>VLOOKUP(F2252,[1]demo_job_tbl!A:E,4,FALSE)</f>
        <v>WESTERN HILLS HS ADD/RENO</v>
      </c>
      <c r="M2252" s="5" t="str">
        <f>VLOOKUP(F2252,[1]demo_job_tbl!A:C,3,FALSE)</f>
        <v>OR</v>
      </c>
    </row>
    <row r="2253" spans="1:13" x14ac:dyDescent="0.25">
      <c r="A2253" s="5" t="s">
        <v>141</v>
      </c>
      <c r="B2253" s="5" t="s">
        <v>15</v>
      </c>
      <c r="C2253" s="5" t="s">
        <v>35</v>
      </c>
      <c r="D2253" s="5" t="s">
        <v>30</v>
      </c>
      <c r="E2253" s="5" t="s">
        <v>155</v>
      </c>
      <c r="F2253" s="5" t="s">
        <v>214</v>
      </c>
      <c r="G2253" s="3" t="str">
        <f>VLOOKUP(D2253,[1]tab_gl_segment_4!A:D,3,FALSE)</f>
        <v>OVERTIME COST</v>
      </c>
      <c r="H2253" s="4">
        <v>124.78</v>
      </c>
      <c r="I2253" s="4">
        <v>0</v>
      </c>
      <c r="J2253" s="4">
        <v>124.78</v>
      </c>
      <c r="K2253" s="4">
        <v>0</v>
      </c>
      <c r="L2253" s="3" t="str">
        <f>VLOOKUP(F2253,[1]demo_job_tbl!A:E,4,FALSE)</f>
        <v>WESTERN HILLS HS ADD/RENO</v>
      </c>
      <c r="M2253" s="5" t="str">
        <f>VLOOKUP(F2253,[1]demo_job_tbl!A:C,3,FALSE)</f>
        <v>OR</v>
      </c>
    </row>
    <row r="2254" spans="1:13" x14ac:dyDescent="0.25">
      <c r="A2254" s="5" t="s">
        <v>141</v>
      </c>
      <c r="B2254" s="5" t="s">
        <v>15</v>
      </c>
      <c r="C2254" s="5" t="s">
        <v>150</v>
      </c>
      <c r="D2254" s="5" t="s">
        <v>151</v>
      </c>
      <c r="E2254" s="5" t="s">
        <v>155</v>
      </c>
      <c r="F2254" s="5" t="s">
        <v>214</v>
      </c>
      <c r="G2254" s="3" t="str">
        <f>VLOOKUP(D2254,[1]tab_gl_segment_4!A:D,3,FALSE)</f>
        <v>SURPLUS</v>
      </c>
      <c r="H2254" s="4">
        <v>47798.67</v>
      </c>
      <c r="I2254" s="4">
        <v>0</v>
      </c>
      <c r="J2254" s="4">
        <v>47798.67</v>
      </c>
      <c r="K2254" s="4">
        <v>0</v>
      </c>
      <c r="L2254" s="3" t="str">
        <f>VLOOKUP(F2254,[1]demo_job_tbl!A:E,4,FALSE)</f>
        <v>WESTERN HILLS HS ADD/RENO</v>
      </c>
      <c r="M2254" s="5" t="str">
        <f>VLOOKUP(F2254,[1]demo_job_tbl!A:C,3,FALSE)</f>
        <v>OR</v>
      </c>
    </row>
    <row r="2255" spans="1:13" x14ac:dyDescent="0.25">
      <c r="A2255" s="5" t="s">
        <v>141</v>
      </c>
      <c r="B2255" s="5" t="s">
        <v>15</v>
      </c>
      <c r="C2255" s="5" t="s">
        <v>39</v>
      </c>
      <c r="D2255" s="5" t="s">
        <v>17</v>
      </c>
      <c r="E2255" s="5" t="s">
        <v>155</v>
      </c>
      <c r="F2255" s="5" t="s">
        <v>214</v>
      </c>
      <c r="G2255" s="3" t="str">
        <f>VLOOKUP(D2255,[1]tab_gl_segment_4!A:D,3,FALSE)</f>
        <v>FURNITURE, FIXTURE &amp; EQUIPMENT</v>
      </c>
      <c r="H2255" s="4">
        <v>1191012.32</v>
      </c>
      <c r="I2255" s="4">
        <v>0</v>
      </c>
      <c r="J2255" s="4">
        <v>1191012.32</v>
      </c>
      <c r="K2255" s="4">
        <v>0</v>
      </c>
      <c r="L2255" s="3" t="str">
        <f>VLOOKUP(F2255,[1]demo_job_tbl!A:E,4,FALSE)</f>
        <v>WESTERN HILLS HS ADD/RENO</v>
      </c>
      <c r="M2255" s="5" t="str">
        <f>VLOOKUP(F2255,[1]demo_job_tbl!A:C,3,FALSE)</f>
        <v>OR</v>
      </c>
    </row>
    <row r="2256" spans="1:13" x14ac:dyDescent="0.25">
      <c r="A2256" s="5" t="s">
        <v>141</v>
      </c>
      <c r="B2256" s="5" t="s">
        <v>15</v>
      </c>
      <c r="C2256" s="5" t="s">
        <v>39</v>
      </c>
      <c r="D2256" s="5" t="s">
        <v>144</v>
      </c>
      <c r="E2256" s="5" t="s">
        <v>155</v>
      </c>
      <c r="F2256" s="5" t="s">
        <v>214</v>
      </c>
      <c r="G2256" s="3" t="str">
        <f>VLOOKUP(D2256,[1]tab_gl_segment_4!A:D,3,FALSE)</f>
        <v>CONTINGENCY-FF&amp;E</v>
      </c>
      <c r="H2256" s="4">
        <v>0</v>
      </c>
      <c r="I2256" s="4">
        <v>0</v>
      </c>
      <c r="J2256" s="4">
        <v>0</v>
      </c>
      <c r="K2256" s="4">
        <v>0</v>
      </c>
      <c r="L2256" s="3" t="str">
        <f>VLOOKUP(F2256,[1]demo_job_tbl!A:E,4,FALSE)</f>
        <v>WESTERN HILLS HS ADD/RENO</v>
      </c>
      <c r="M2256" s="5" t="str">
        <f>VLOOKUP(F2256,[1]demo_job_tbl!A:C,3,FALSE)</f>
        <v>OR</v>
      </c>
    </row>
    <row r="2257" spans="1:13" x14ac:dyDescent="0.25">
      <c r="A2257" s="5" t="s">
        <v>141</v>
      </c>
      <c r="B2257" s="5" t="s">
        <v>15</v>
      </c>
      <c r="C2257" s="5" t="s">
        <v>16</v>
      </c>
      <c r="D2257" s="5" t="s">
        <v>40</v>
      </c>
      <c r="E2257" s="5" t="s">
        <v>155</v>
      </c>
      <c r="F2257" s="5" t="s">
        <v>214</v>
      </c>
      <c r="G2257" s="3" t="str">
        <f>VLOOKUP(D2257,[1]tab_gl_segment_4!A:D,3,FALSE)</f>
        <v>A/E ALLOWANCES</v>
      </c>
      <c r="H2257" s="4">
        <v>12000</v>
      </c>
      <c r="I2257" s="4">
        <v>0</v>
      </c>
      <c r="J2257" s="4">
        <v>12000</v>
      </c>
      <c r="K2257" s="4">
        <v>0</v>
      </c>
      <c r="L2257" s="3" t="str">
        <f>VLOOKUP(F2257,[1]demo_job_tbl!A:E,4,FALSE)</f>
        <v>WESTERN HILLS HS ADD/RENO</v>
      </c>
      <c r="M2257" s="5" t="str">
        <f>VLOOKUP(F2257,[1]demo_job_tbl!A:C,3,FALSE)</f>
        <v>OR</v>
      </c>
    </row>
    <row r="2258" spans="1:13" x14ac:dyDescent="0.25">
      <c r="A2258" s="5" t="s">
        <v>141</v>
      </c>
      <c r="B2258" s="5" t="s">
        <v>15</v>
      </c>
      <c r="C2258" s="5" t="s">
        <v>16</v>
      </c>
      <c r="D2258" s="5" t="s">
        <v>41</v>
      </c>
      <c r="E2258" s="5" t="s">
        <v>155</v>
      </c>
      <c r="F2258" s="5" t="s">
        <v>214</v>
      </c>
      <c r="G2258" s="3" t="str">
        <f>VLOOKUP(D2258,[1]tab_gl_segment_4!A:D,3,FALSE)</f>
        <v>ACCESSIBILITY (RAS)</v>
      </c>
      <c r="H2258" s="4">
        <v>2572.5</v>
      </c>
      <c r="I2258" s="4">
        <v>0</v>
      </c>
      <c r="J2258" s="4">
        <v>2572.5</v>
      </c>
      <c r="K2258" s="4">
        <v>0</v>
      </c>
      <c r="L2258" s="3" t="str">
        <f>VLOOKUP(F2258,[1]demo_job_tbl!A:E,4,FALSE)</f>
        <v>WESTERN HILLS HS ADD/RENO</v>
      </c>
      <c r="M2258" s="5" t="str">
        <f>VLOOKUP(F2258,[1]demo_job_tbl!A:C,3,FALSE)</f>
        <v>OR</v>
      </c>
    </row>
    <row r="2259" spans="1:13" x14ac:dyDescent="0.25">
      <c r="A2259" s="5" t="s">
        <v>141</v>
      </c>
      <c r="B2259" s="5" t="s">
        <v>15</v>
      </c>
      <c r="C2259" s="5" t="s">
        <v>16</v>
      </c>
      <c r="D2259" s="5" t="s">
        <v>42</v>
      </c>
      <c r="E2259" s="5" t="s">
        <v>155</v>
      </c>
      <c r="F2259" s="5" t="s">
        <v>214</v>
      </c>
      <c r="G2259" s="3" t="str">
        <f>VLOOKUP(D2259,[1]tab_gl_segment_4!A:D,3,FALSE)</f>
        <v>ABATEMENT</v>
      </c>
      <c r="H2259" s="4">
        <v>534388.32999999996</v>
      </c>
      <c r="I2259" s="4">
        <v>0</v>
      </c>
      <c r="J2259" s="4">
        <v>534388.32999999996</v>
      </c>
      <c r="K2259" s="4">
        <v>0</v>
      </c>
      <c r="L2259" s="3" t="str">
        <f>VLOOKUP(F2259,[1]demo_job_tbl!A:E,4,FALSE)</f>
        <v>WESTERN HILLS HS ADD/RENO</v>
      </c>
      <c r="M2259" s="5" t="str">
        <f>VLOOKUP(F2259,[1]demo_job_tbl!A:C,3,FALSE)</f>
        <v>OR</v>
      </c>
    </row>
    <row r="2260" spans="1:13" x14ac:dyDescent="0.25">
      <c r="A2260" s="5" t="s">
        <v>141</v>
      </c>
      <c r="B2260" s="5" t="s">
        <v>15</v>
      </c>
      <c r="C2260" s="5" t="s">
        <v>16</v>
      </c>
      <c r="D2260" s="5" t="s">
        <v>43</v>
      </c>
      <c r="E2260" s="5" t="s">
        <v>155</v>
      </c>
      <c r="F2260" s="5" t="s">
        <v>214</v>
      </c>
      <c r="G2260" s="3" t="str">
        <f>VLOOKUP(D2260,[1]tab_gl_segment_4!A:D,3,FALSE)</f>
        <v>DESIGN SERVICES</v>
      </c>
      <c r="H2260" s="4">
        <v>2095870</v>
      </c>
      <c r="I2260" s="4">
        <v>0</v>
      </c>
      <c r="J2260" s="4">
        <v>2095870</v>
      </c>
      <c r="K2260" s="4">
        <v>0</v>
      </c>
      <c r="L2260" s="3" t="str">
        <f>VLOOKUP(F2260,[1]demo_job_tbl!A:E,4,FALSE)</f>
        <v>WESTERN HILLS HS ADD/RENO</v>
      </c>
      <c r="M2260" s="5" t="str">
        <f>VLOOKUP(F2260,[1]demo_job_tbl!A:C,3,FALSE)</f>
        <v>OR</v>
      </c>
    </row>
    <row r="2261" spans="1:13" x14ac:dyDescent="0.25">
      <c r="A2261" s="5" t="s">
        <v>141</v>
      </c>
      <c r="B2261" s="5" t="s">
        <v>15</v>
      </c>
      <c r="C2261" s="5" t="s">
        <v>16</v>
      </c>
      <c r="D2261" s="5" t="s">
        <v>44</v>
      </c>
      <c r="E2261" s="5" t="s">
        <v>155</v>
      </c>
      <c r="F2261" s="5" t="s">
        <v>214</v>
      </c>
      <c r="G2261" s="3" t="str">
        <f>VLOOKUP(D2261,[1]tab_gl_segment_4!A:D,3,FALSE)</f>
        <v>CONSTRUCTION COST BUDGET</v>
      </c>
      <c r="H2261" s="4">
        <v>23857634.719999999</v>
      </c>
      <c r="I2261" s="4">
        <v>0</v>
      </c>
      <c r="J2261" s="4">
        <v>23857634.719999999</v>
      </c>
      <c r="K2261" s="4">
        <v>0</v>
      </c>
      <c r="L2261" s="3" t="str">
        <f>VLOOKUP(F2261,[1]demo_job_tbl!A:E,4,FALSE)</f>
        <v>WESTERN HILLS HS ADD/RENO</v>
      </c>
      <c r="M2261" s="5" t="str">
        <f>VLOOKUP(F2261,[1]demo_job_tbl!A:C,3,FALSE)</f>
        <v>OR</v>
      </c>
    </row>
    <row r="2262" spans="1:13" x14ac:dyDescent="0.25">
      <c r="A2262" s="5" t="s">
        <v>141</v>
      </c>
      <c r="B2262" s="5" t="s">
        <v>15</v>
      </c>
      <c r="C2262" s="5" t="s">
        <v>16</v>
      </c>
      <c r="D2262" s="5" t="s">
        <v>45</v>
      </c>
      <c r="E2262" s="5" t="s">
        <v>155</v>
      </c>
      <c r="F2262" s="5" t="s">
        <v>214</v>
      </c>
      <c r="G2262" s="3" t="str">
        <f>VLOOKUP(D2262,[1]tab_gl_segment_4!A:D,3,FALSE)</f>
        <v>IN CONTRACT CONSTRUC ALLOWANCE</v>
      </c>
      <c r="H2262" s="4">
        <v>865248.81</v>
      </c>
      <c r="I2262" s="4">
        <v>0</v>
      </c>
      <c r="J2262" s="4">
        <v>865248.81</v>
      </c>
      <c r="K2262" s="4">
        <v>0</v>
      </c>
      <c r="L2262" s="3" t="str">
        <f>VLOOKUP(F2262,[1]demo_job_tbl!A:E,4,FALSE)</f>
        <v>WESTERN HILLS HS ADD/RENO</v>
      </c>
      <c r="M2262" s="5" t="str">
        <f>VLOOKUP(F2262,[1]demo_job_tbl!A:C,3,FALSE)</f>
        <v>OR</v>
      </c>
    </row>
    <row r="2263" spans="1:13" x14ac:dyDescent="0.25">
      <c r="A2263" s="5" t="s">
        <v>141</v>
      </c>
      <c r="B2263" s="5" t="s">
        <v>15</v>
      </c>
      <c r="C2263" s="5" t="s">
        <v>16</v>
      </c>
      <c r="D2263" s="5" t="s">
        <v>17</v>
      </c>
      <c r="E2263" s="5" t="s">
        <v>155</v>
      </c>
      <c r="F2263" s="5" t="s">
        <v>214</v>
      </c>
      <c r="G2263" s="3" t="str">
        <f>VLOOKUP(D2263,[1]tab_gl_segment_4!A:D,3,FALSE)</f>
        <v>FURNITURE, FIXTURE &amp; EQUIPMENT</v>
      </c>
      <c r="H2263" s="4">
        <v>0</v>
      </c>
      <c r="I2263" s="4">
        <v>0</v>
      </c>
      <c r="J2263" s="4">
        <v>0</v>
      </c>
      <c r="K2263" s="4">
        <v>0</v>
      </c>
      <c r="L2263" s="3" t="str">
        <f>VLOOKUP(F2263,[1]demo_job_tbl!A:E,4,FALSE)</f>
        <v>WESTERN HILLS HS ADD/RENO</v>
      </c>
      <c r="M2263" s="5" t="str">
        <f>VLOOKUP(F2263,[1]demo_job_tbl!A:C,3,FALSE)</f>
        <v>OR</v>
      </c>
    </row>
    <row r="2264" spans="1:13" x14ac:dyDescent="0.25">
      <c r="A2264" s="5" t="s">
        <v>141</v>
      </c>
      <c r="B2264" s="5" t="s">
        <v>15</v>
      </c>
      <c r="C2264" s="5" t="s">
        <v>16</v>
      </c>
      <c r="D2264" s="5" t="s">
        <v>152</v>
      </c>
      <c r="E2264" s="5" t="s">
        <v>155</v>
      </c>
      <c r="F2264" s="5" t="s">
        <v>214</v>
      </c>
      <c r="G2264" s="3" t="str">
        <f>VLOOKUP(D2264,[1]tab_gl_segment_4!A:D,3,FALSE)</f>
        <v>CONSTRUCT ESCALATION ALLOWANCE</v>
      </c>
      <c r="H2264" s="4">
        <v>0</v>
      </c>
      <c r="I2264" s="4">
        <v>0</v>
      </c>
      <c r="J2264" s="4">
        <v>0</v>
      </c>
      <c r="K2264" s="4">
        <v>0</v>
      </c>
      <c r="L2264" s="3" t="str">
        <f>VLOOKUP(F2264,[1]demo_job_tbl!A:E,4,FALSE)</f>
        <v>WESTERN HILLS HS ADD/RENO</v>
      </c>
      <c r="M2264" s="5" t="str">
        <f>VLOOKUP(F2264,[1]demo_job_tbl!A:C,3,FALSE)</f>
        <v>OR</v>
      </c>
    </row>
    <row r="2265" spans="1:13" x14ac:dyDescent="0.25">
      <c r="A2265" s="5" t="s">
        <v>141</v>
      </c>
      <c r="B2265" s="5" t="s">
        <v>15</v>
      </c>
      <c r="C2265" s="5" t="s">
        <v>16</v>
      </c>
      <c r="D2265" s="5" t="s">
        <v>46</v>
      </c>
      <c r="E2265" s="5" t="s">
        <v>155</v>
      </c>
      <c r="F2265" s="5" t="s">
        <v>214</v>
      </c>
      <c r="G2265" s="3" t="str">
        <f>VLOOKUP(D2265,[1]tab_gl_segment_4!A:D,3,FALSE)</f>
        <v>PROGRAM MANAGEMENT</v>
      </c>
      <c r="H2265" s="4">
        <v>1282305.83</v>
      </c>
      <c r="I2265" s="4">
        <v>12823.07</v>
      </c>
      <c r="J2265" s="4">
        <v>1269482.76</v>
      </c>
      <c r="K2265" s="4">
        <v>0</v>
      </c>
      <c r="L2265" s="3" t="str">
        <f>VLOOKUP(F2265,[1]demo_job_tbl!A:E,4,FALSE)</f>
        <v>WESTERN HILLS HS ADD/RENO</v>
      </c>
      <c r="M2265" s="5" t="str">
        <f>VLOOKUP(F2265,[1]demo_job_tbl!A:C,3,FALSE)</f>
        <v>OR</v>
      </c>
    </row>
    <row r="2266" spans="1:13" x14ac:dyDescent="0.25">
      <c r="A2266" s="5" t="s">
        <v>141</v>
      </c>
      <c r="B2266" s="5" t="s">
        <v>15</v>
      </c>
      <c r="C2266" s="5" t="s">
        <v>16</v>
      </c>
      <c r="D2266" s="5" t="s">
        <v>49</v>
      </c>
      <c r="E2266" s="5" t="s">
        <v>155</v>
      </c>
      <c r="F2266" s="5" t="s">
        <v>214</v>
      </c>
      <c r="G2266" s="3" t="str">
        <f>VLOOKUP(D2266,[1]tab_gl_segment_4!A:D,3,FALSE)</f>
        <v>COMMISSIONING</v>
      </c>
      <c r="H2266" s="4">
        <v>57259.62</v>
      </c>
      <c r="I2266" s="4">
        <v>0</v>
      </c>
      <c r="J2266" s="4">
        <v>57259.62</v>
      </c>
      <c r="K2266" s="4">
        <v>0</v>
      </c>
      <c r="L2266" s="3" t="str">
        <f>VLOOKUP(F2266,[1]demo_job_tbl!A:E,4,FALSE)</f>
        <v>WESTERN HILLS HS ADD/RENO</v>
      </c>
      <c r="M2266" s="5" t="str">
        <f>VLOOKUP(F2266,[1]demo_job_tbl!A:C,3,FALSE)</f>
        <v>OR</v>
      </c>
    </row>
    <row r="2267" spans="1:13" x14ac:dyDescent="0.25">
      <c r="A2267" s="5" t="s">
        <v>141</v>
      </c>
      <c r="B2267" s="5" t="s">
        <v>15</v>
      </c>
      <c r="C2267" s="5" t="s">
        <v>16</v>
      </c>
      <c r="D2267" s="5" t="s">
        <v>144</v>
      </c>
      <c r="E2267" s="5" t="s">
        <v>155</v>
      </c>
      <c r="F2267" s="5" t="s">
        <v>214</v>
      </c>
      <c r="G2267" s="3" t="str">
        <f>VLOOKUP(D2267,[1]tab_gl_segment_4!A:D,3,FALSE)</f>
        <v>CONTINGENCY-FF&amp;E</v>
      </c>
      <c r="H2267" s="4">
        <v>0</v>
      </c>
      <c r="I2267" s="4">
        <v>0</v>
      </c>
      <c r="J2267" s="4">
        <v>0</v>
      </c>
      <c r="K2267" s="4">
        <v>0</v>
      </c>
      <c r="L2267" s="3" t="str">
        <f>VLOOKUP(F2267,[1]demo_job_tbl!A:E,4,FALSE)</f>
        <v>WESTERN HILLS HS ADD/RENO</v>
      </c>
      <c r="M2267" s="5" t="str">
        <f>VLOOKUP(F2267,[1]demo_job_tbl!A:C,3,FALSE)</f>
        <v>OR</v>
      </c>
    </row>
    <row r="2268" spans="1:13" x14ac:dyDescent="0.25">
      <c r="A2268" s="5" t="s">
        <v>141</v>
      </c>
      <c r="B2268" s="5" t="s">
        <v>15</v>
      </c>
      <c r="C2268" s="5" t="s">
        <v>16</v>
      </c>
      <c r="D2268" s="5" t="s">
        <v>153</v>
      </c>
      <c r="E2268" s="5" t="s">
        <v>155</v>
      </c>
      <c r="F2268" s="5" t="s">
        <v>214</v>
      </c>
      <c r="G2268" s="3" t="str">
        <f>VLOOKUP(D2268,[1]tab_gl_segment_4!A:D,3,FALSE)</f>
        <v>OR Escalation Fee (CIP 2017)</v>
      </c>
      <c r="H2268" s="4">
        <v>0</v>
      </c>
      <c r="I2268" s="4">
        <v>0</v>
      </c>
      <c r="J2268" s="4">
        <v>0</v>
      </c>
      <c r="K2268" s="4">
        <v>0</v>
      </c>
      <c r="L2268" s="3" t="str">
        <f>VLOOKUP(F2268,[1]demo_job_tbl!A:E,4,FALSE)</f>
        <v>WESTERN HILLS HS ADD/RENO</v>
      </c>
      <c r="M2268" s="5" t="str">
        <f>VLOOKUP(F2268,[1]demo_job_tbl!A:C,3,FALSE)</f>
        <v>OR</v>
      </c>
    </row>
    <row r="2269" spans="1:13" x14ac:dyDescent="0.25">
      <c r="A2269" s="5" t="s">
        <v>141</v>
      </c>
      <c r="B2269" s="5" t="s">
        <v>15</v>
      </c>
      <c r="C2269" s="5" t="s">
        <v>16</v>
      </c>
      <c r="D2269" s="5" t="s">
        <v>50</v>
      </c>
      <c r="E2269" s="5" t="s">
        <v>155</v>
      </c>
      <c r="F2269" s="5" t="s">
        <v>214</v>
      </c>
      <c r="G2269" s="3" t="str">
        <f>VLOOKUP(D2269,[1]tab_gl_segment_4!A:D,3,FALSE)</f>
        <v>GEOTECH</v>
      </c>
      <c r="H2269" s="4">
        <v>13150</v>
      </c>
      <c r="I2269" s="4">
        <v>0</v>
      </c>
      <c r="J2269" s="4">
        <v>13150</v>
      </c>
      <c r="K2269" s="4">
        <v>0</v>
      </c>
      <c r="L2269" s="3" t="str">
        <f>VLOOKUP(F2269,[1]demo_job_tbl!A:E,4,FALSE)</f>
        <v>WESTERN HILLS HS ADD/RENO</v>
      </c>
      <c r="M2269" s="5" t="str">
        <f>VLOOKUP(F2269,[1]demo_job_tbl!A:C,3,FALSE)</f>
        <v>OR</v>
      </c>
    </row>
    <row r="2270" spans="1:13" x14ac:dyDescent="0.25">
      <c r="A2270" s="5" t="s">
        <v>141</v>
      </c>
      <c r="B2270" s="5" t="s">
        <v>15</v>
      </c>
      <c r="C2270" s="5" t="s">
        <v>16</v>
      </c>
      <c r="D2270" s="5" t="s">
        <v>51</v>
      </c>
      <c r="E2270" s="5" t="s">
        <v>155</v>
      </c>
      <c r="F2270" s="5" t="s">
        <v>214</v>
      </c>
      <c r="G2270" s="3" t="str">
        <f>VLOOKUP(D2270,[1]tab_gl_segment_4!A:D,3,FALSE)</f>
        <v>HAZMAT CONSULTING</v>
      </c>
      <c r="H2270" s="4">
        <v>96410</v>
      </c>
      <c r="I2270" s="4">
        <v>0</v>
      </c>
      <c r="J2270" s="4">
        <v>96410</v>
      </c>
      <c r="K2270" s="4">
        <v>0</v>
      </c>
      <c r="L2270" s="3" t="str">
        <f>VLOOKUP(F2270,[1]demo_job_tbl!A:E,4,FALSE)</f>
        <v>WESTERN HILLS HS ADD/RENO</v>
      </c>
      <c r="M2270" s="5" t="str">
        <f>VLOOKUP(F2270,[1]demo_job_tbl!A:C,3,FALSE)</f>
        <v>OR</v>
      </c>
    </row>
    <row r="2271" spans="1:13" x14ac:dyDescent="0.25">
      <c r="A2271" s="5" t="s">
        <v>141</v>
      </c>
      <c r="B2271" s="5" t="s">
        <v>15</v>
      </c>
      <c r="C2271" s="5" t="s">
        <v>16</v>
      </c>
      <c r="D2271" s="5" t="s">
        <v>52</v>
      </c>
      <c r="E2271" s="5" t="s">
        <v>155</v>
      </c>
      <c r="F2271" s="5" t="s">
        <v>214</v>
      </c>
      <c r="G2271" s="3" t="str">
        <f>VLOOKUP(D2271,[1]tab_gl_segment_4!A:D,3,FALSE)</f>
        <v>CONTINGENCY HOLDING ACCT</v>
      </c>
      <c r="H2271" s="4">
        <v>0</v>
      </c>
      <c r="I2271" s="4">
        <v>0</v>
      </c>
      <c r="J2271" s="4">
        <v>0</v>
      </c>
      <c r="K2271" s="4">
        <v>0</v>
      </c>
      <c r="L2271" s="3" t="str">
        <f>VLOOKUP(F2271,[1]demo_job_tbl!A:E,4,FALSE)</f>
        <v>WESTERN HILLS HS ADD/RENO</v>
      </c>
      <c r="M2271" s="5" t="str">
        <f>VLOOKUP(F2271,[1]demo_job_tbl!A:C,3,FALSE)</f>
        <v>OR</v>
      </c>
    </row>
    <row r="2272" spans="1:13" x14ac:dyDescent="0.25">
      <c r="A2272" s="5" t="s">
        <v>141</v>
      </c>
      <c r="B2272" s="5" t="s">
        <v>15</v>
      </c>
      <c r="C2272" s="5" t="s">
        <v>16</v>
      </c>
      <c r="D2272" s="5" t="s">
        <v>53</v>
      </c>
      <c r="E2272" s="5" t="s">
        <v>155</v>
      </c>
      <c r="F2272" s="5" t="s">
        <v>214</v>
      </c>
      <c r="G2272" s="3" t="str">
        <f>VLOOKUP(D2272,[1]tab_gl_segment_4!A:D,3,FALSE)</f>
        <v>ABATEMENT CONTINGENCY (HZMT)</v>
      </c>
      <c r="H2272" s="4">
        <v>25558.720000000001</v>
      </c>
      <c r="I2272" s="4">
        <v>0</v>
      </c>
      <c r="J2272" s="4">
        <v>25558.720000000001</v>
      </c>
      <c r="K2272" s="4">
        <v>0</v>
      </c>
      <c r="L2272" s="3" t="str">
        <f>VLOOKUP(F2272,[1]demo_job_tbl!A:E,4,FALSE)</f>
        <v>WESTERN HILLS HS ADD/RENO</v>
      </c>
      <c r="M2272" s="5" t="str">
        <f>VLOOKUP(F2272,[1]demo_job_tbl!A:C,3,FALSE)</f>
        <v>OR</v>
      </c>
    </row>
    <row r="2273" spans="1:13" x14ac:dyDescent="0.25">
      <c r="A2273" s="5" t="s">
        <v>141</v>
      </c>
      <c r="B2273" s="5" t="s">
        <v>15</v>
      </c>
      <c r="C2273" s="5" t="s">
        <v>16</v>
      </c>
      <c r="D2273" s="5" t="s">
        <v>215</v>
      </c>
      <c r="E2273" s="5" t="s">
        <v>155</v>
      </c>
      <c r="F2273" s="5" t="s">
        <v>214</v>
      </c>
      <c r="G2273" s="3" t="str">
        <f>VLOOKUP(D2273,[1]tab_gl_segment_4!A:D,3,FALSE)</f>
        <v>MECHANICAL ENGINEERING SVS</v>
      </c>
      <c r="H2273" s="4">
        <v>0</v>
      </c>
      <c r="I2273" s="4">
        <v>0</v>
      </c>
      <c r="J2273" s="4">
        <v>0</v>
      </c>
      <c r="K2273" s="4">
        <v>0</v>
      </c>
      <c r="L2273" s="3" t="str">
        <f>VLOOKUP(F2273,[1]demo_job_tbl!A:E,4,FALSE)</f>
        <v>WESTERN HILLS HS ADD/RENO</v>
      </c>
      <c r="M2273" s="5" t="str">
        <f>VLOOKUP(F2273,[1]demo_job_tbl!A:C,3,FALSE)</f>
        <v>OR</v>
      </c>
    </row>
    <row r="2274" spans="1:13" x14ac:dyDescent="0.25">
      <c r="A2274" s="5" t="s">
        <v>141</v>
      </c>
      <c r="B2274" s="5" t="s">
        <v>15</v>
      </c>
      <c r="C2274" s="5" t="s">
        <v>16</v>
      </c>
      <c r="D2274" s="5" t="s">
        <v>55</v>
      </c>
      <c r="E2274" s="5" t="s">
        <v>155</v>
      </c>
      <c r="F2274" s="5" t="s">
        <v>214</v>
      </c>
      <c r="G2274" s="3" t="str">
        <f>VLOOKUP(D2274,[1]tab_gl_segment_4!A:D,3,FALSE)</f>
        <v>MOVING</v>
      </c>
      <c r="H2274" s="4">
        <v>275262.5</v>
      </c>
      <c r="I2274" s="4">
        <v>0</v>
      </c>
      <c r="J2274" s="4">
        <v>275262.5</v>
      </c>
      <c r="K2274" s="4">
        <v>0</v>
      </c>
      <c r="L2274" s="3" t="str">
        <f>VLOOKUP(F2274,[1]demo_job_tbl!A:E,4,FALSE)</f>
        <v>WESTERN HILLS HS ADD/RENO</v>
      </c>
      <c r="M2274" s="5" t="str">
        <f>VLOOKUP(F2274,[1]demo_job_tbl!A:C,3,FALSE)</f>
        <v>OR</v>
      </c>
    </row>
    <row r="2275" spans="1:13" x14ac:dyDescent="0.25">
      <c r="A2275" s="5" t="s">
        <v>141</v>
      </c>
      <c r="B2275" s="5" t="s">
        <v>15</v>
      </c>
      <c r="C2275" s="5" t="s">
        <v>16</v>
      </c>
      <c r="D2275" s="5" t="s">
        <v>56</v>
      </c>
      <c r="E2275" s="5" t="s">
        <v>155</v>
      </c>
      <c r="F2275" s="5" t="s">
        <v>214</v>
      </c>
      <c r="G2275" s="3" t="str">
        <f>VLOOKUP(D2275,[1]tab_gl_segment_4!A:D,3,FALSE)</f>
        <v>MATERIAL TESTING</v>
      </c>
      <c r="H2275" s="4">
        <v>25883.63</v>
      </c>
      <c r="I2275" s="4">
        <v>0</v>
      </c>
      <c r="J2275" s="4">
        <v>25883.63</v>
      </c>
      <c r="K2275" s="4">
        <v>0</v>
      </c>
      <c r="L2275" s="3" t="str">
        <f>VLOOKUP(F2275,[1]demo_job_tbl!A:E,4,FALSE)</f>
        <v>WESTERN HILLS HS ADD/RENO</v>
      </c>
      <c r="M2275" s="5" t="str">
        <f>VLOOKUP(F2275,[1]demo_job_tbl!A:C,3,FALSE)</f>
        <v>OR</v>
      </c>
    </row>
    <row r="2276" spans="1:13" x14ac:dyDescent="0.25">
      <c r="A2276" s="5" t="s">
        <v>141</v>
      </c>
      <c r="B2276" s="5" t="s">
        <v>15</v>
      </c>
      <c r="C2276" s="5" t="s">
        <v>16</v>
      </c>
      <c r="D2276" s="5" t="s">
        <v>145</v>
      </c>
      <c r="E2276" s="5" t="s">
        <v>155</v>
      </c>
      <c r="F2276" s="5" t="s">
        <v>214</v>
      </c>
      <c r="G2276" s="3" t="str">
        <f>VLOOKUP(D2276,[1]tab_gl_segment_4!A:D,3,FALSE)</f>
        <v>MOBILIZATION SERVICES</v>
      </c>
      <c r="H2276" s="4">
        <v>0</v>
      </c>
      <c r="I2276" s="4">
        <v>0</v>
      </c>
      <c r="J2276" s="4">
        <v>0</v>
      </c>
      <c r="K2276" s="4">
        <v>0</v>
      </c>
      <c r="L2276" s="3" t="str">
        <f>VLOOKUP(F2276,[1]demo_job_tbl!A:E,4,FALSE)</f>
        <v>WESTERN HILLS HS ADD/RENO</v>
      </c>
      <c r="M2276" s="5" t="str">
        <f>VLOOKUP(F2276,[1]demo_job_tbl!A:C,3,FALSE)</f>
        <v>OR</v>
      </c>
    </row>
    <row r="2277" spans="1:13" x14ac:dyDescent="0.25">
      <c r="A2277" s="5" t="s">
        <v>141</v>
      </c>
      <c r="B2277" s="5" t="s">
        <v>15</v>
      </c>
      <c r="C2277" s="5" t="s">
        <v>16</v>
      </c>
      <c r="D2277" s="5" t="s">
        <v>30</v>
      </c>
      <c r="E2277" s="5" t="s">
        <v>155</v>
      </c>
      <c r="F2277" s="5" t="s">
        <v>214</v>
      </c>
      <c r="G2277" s="3" t="str">
        <f>VLOOKUP(D2277,[1]tab_gl_segment_4!A:D,3,FALSE)</f>
        <v>OVERTIME COST</v>
      </c>
      <c r="H2277" s="4">
        <v>0</v>
      </c>
      <c r="I2277" s="4">
        <v>0</v>
      </c>
      <c r="J2277" s="4">
        <v>0</v>
      </c>
      <c r="K2277" s="4">
        <v>0</v>
      </c>
      <c r="L2277" s="3" t="str">
        <f>VLOOKUP(F2277,[1]demo_job_tbl!A:E,4,FALSE)</f>
        <v>WESTERN HILLS HS ADD/RENO</v>
      </c>
      <c r="M2277" s="5" t="str">
        <f>VLOOKUP(F2277,[1]demo_job_tbl!A:C,3,FALSE)</f>
        <v>OR</v>
      </c>
    </row>
    <row r="2278" spans="1:13" x14ac:dyDescent="0.25">
      <c r="A2278" s="5" t="s">
        <v>141</v>
      </c>
      <c r="B2278" s="5" t="s">
        <v>15</v>
      </c>
      <c r="C2278" s="5" t="s">
        <v>16</v>
      </c>
      <c r="D2278" s="5" t="s">
        <v>57</v>
      </c>
      <c r="E2278" s="5" t="s">
        <v>155</v>
      </c>
      <c r="F2278" s="5" t="s">
        <v>214</v>
      </c>
      <c r="G2278" s="3" t="str">
        <f>VLOOKUP(D2278,[1]tab_gl_segment_4!A:D,3,FALSE)</f>
        <v>A/E REIMBURSABLES</v>
      </c>
      <c r="H2278" s="4">
        <v>1516.2</v>
      </c>
      <c r="I2278" s="4">
        <v>0</v>
      </c>
      <c r="J2278" s="4">
        <v>1516.2</v>
      </c>
      <c r="K2278" s="4">
        <v>0</v>
      </c>
      <c r="L2278" s="3" t="str">
        <f>VLOOKUP(F2278,[1]demo_job_tbl!A:E,4,FALSE)</f>
        <v>WESTERN HILLS HS ADD/RENO</v>
      </c>
      <c r="M2278" s="5" t="str">
        <f>VLOOKUP(F2278,[1]demo_job_tbl!A:C,3,FALSE)</f>
        <v>OR</v>
      </c>
    </row>
    <row r="2279" spans="1:13" x14ac:dyDescent="0.25">
      <c r="A2279" s="5" t="s">
        <v>141</v>
      </c>
      <c r="B2279" s="5" t="s">
        <v>15</v>
      </c>
      <c r="C2279" s="5" t="s">
        <v>16</v>
      </c>
      <c r="D2279" s="5" t="s">
        <v>58</v>
      </c>
      <c r="E2279" s="5" t="s">
        <v>155</v>
      </c>
      <c r="F2279" s="5" t="s">
        <v>214</v>
      </c>
      <c r="G2279" s="3" t="str">
        <f>VLOOKUP(D2279,[1]tab_gl_segment_4!A:D,3,FALSE)</f>
        <v>ROOF CONSULTING</v>
      </c>
      <c r="H2279" s="4">
        <v>14250</v>
      </c>
      <c r="I2279" s="4">
        <v>0</v>
      </c>
      <c r="J2279" s="4">
        <v>14250</v>
      </c>
      <c r="K2279" s="4">
        <v>0</v>
      </c>
      <c r="L2279" s="3" t="str">
        <f>VLOOKUP(F2279,[1]demo_job_tbl!A:E,4,FALSE)</f>
        <v>WESTERN HILLS HS ADD/RENO</v>
      </c>
      <c r="M2279" s="5" t="str">
        <f>VLOOKUP(F2279,[1]demo_job_tbl!A:C,3,FALSE)</f>
        <v>OR</v>
      </c>
    </row>
    <row r="2280" spans="1:13" x14ac:dyDescent="0.25">
      <c r="A2280" s="5" t="s">
        <v>141</v>
      </c>
      <c r="B2280" s="5" t="s">
        <v>15</v>
      </c>
      <c r="C2280" s="5" t="s">
        <v>16</v>
      </c>
      <c r="D2280" s="5" t="s">
        <v>59</v>
      </c>
      <c r="E2280" s="5" t="s">
        <v>155</v>
      </c>
      <c r="F2280" s="5" t="s">
        <v>214</v>
      </c>
      <c r="G2280" s="3" t="str">
        <f>VLOOKUP(D2280,[1]tab_gl_segment_4!A:D,3,FALSE)</f>
        <v>PERMIT/FEE REIMBURSEMENT</v>
      </c>
      <c r="H2280" s="4">
        <v>1311</v>
      </c>
      <c r="I2280" s="4">
        <v>0</v>
      </c>
      <c r="J2280" s="4">
        <v>1311</v>
      </c>
      <c r="K2280" s="4">
        <v>0</v>
      </c>
      <c r="L2280" s="3" t="str">
        <f>VLOOKUP(F2280,[1]demo_job_tbl!A:E,4,FALSE)</f>
        <v>WESTERN HILLS HS ADD/RENO</v>
      </c>
      <c r="M2280" s="5" t="str">
        <f>VLOOKUP(F2280,[1]demo_job_tbl!A:C,3,FALSE)</f>
        <v>OR</v>
      </c>
    </row>
    <row r="2281" spans="1:13" x14ac:dyDescent="0.25">
      <c r="A2281" s="5" t="s">
        <v>141</v>
      </c>
      <c r="B2281" s="5" t="s">
        <v>15</v>
      </c>
      <c r="C2281" s="5" t="s">
        <v>16</v>
      </c>
      <c r="D2281" s="5" t="s">
        <v>146</v>
      </c>
      <c r="E2281" s="5" t="s">
        <v>155</v>
      </c>
      <c r="F2281" s="5" t="s">
        <v>214</v>
      </c>
      <c r="G2281" s="3" t="str">
        <f>VLOOKUP(D2281,[1]tab_gl_segment_4!A:D,3,FALSE)</f>
        <v>OR REIMUBRUSEMENTS</v>
      </c>
      <c r="H2281" s="4">
        <v>0</v>
      </c>
      <c r="I2281" s="4">
        <v>0</v>
      </c>
      <c r="J2281" s="4">
        <v>0</v>
      </c>
      <c r="K2281" s="4">
        <v>0</v>
      </c>
      <c r="L2281" s="3" t="str">
        <f>VLOOKUP(F2281,[1]demo_job_tbl!A:E,4,FALSE)</f>
        <v>WESTERN HILLS HS ADD/RENO</v>
      </c>
      <c r="M2281" s="5" t="str">
        <f>VLOOKUP(F2281,[1]demo_job_tbl!A:C,3,FALSE)</f>
        <v>OR</v>
      </c>
    </row>
    <row r="2282" spans="1:13" x14ac:dyDescent="0.25">
      <c r="A2282" s="5" t="s">
        <v>141</v>
      </c>
      <c r="B2282" s="5" t="s">
        <v>15</v>
      </c>
      <c r="C2282" s="5" t="s">
        <v>16</v>
      </c>
      <c r="D2282" s="5" t="s">
        <v>60</v>
      </c>
      <c r="E2282" s="5" t="s">
        <v>155</v>
      </c>
      <c r="F2282" s="5" t="s">
        <v>214</v>
      </c>
      <c r="G2282" s="3" t="str">
        <f>VLOOKUP(D2282,[1]tab_gl_segment_4!A:D,3,FALSE)</f>
        <v>SURVEYING</v>
      </c>
      <c r="H2282" s="4">
        <v>44625</v>
      </c>
      <c r="I2282" s="4">
        <v>0</v>
      </c>
      <c r="J2282" s="4">
        <v>44625</v>
      </c>
      <c r="K2282" s="4">
        <v>0</v>
      </c>
      <c r="L2282" s="3" t="str">
        <f>VLOOKUP(F2282,[1]demo_job_tbl!A:E,4,FALSE)</f>
        <v>WESTERN HILLS HS ADD/RENO</v>
      </c>
      <c r="M2282" s="5" t="str">
        <f>VLOOKUP(F2282,[1]demo_job_tbl!A:C,3,FALSE)</f>
        <v>OR</v>
      </c>
    </row>
    <row r="2283" spans="1:13" x14ac:dyDescent="0.25">
      <c r="A2283" s="5" t="s">
        <v>141</v>
      </c>
      <c r="B2283" s="5" t="s">
        <v>15</v>
      </c>
      <c r="C2283" s="5" t="s">
        <v>16</v>
      </c>
      <c r="D2283" s="5" t="s">
        <v>62</v>
      </c>
      <c r="E2283" s="5" t="s">
        <v>155</v>
      </c>
      <c r="F2283" s="5" t="s">
        <v>214</v>
      </c>
      <c r="G2283" s="3" t="str">
        <f>VLOOKUP(D2283,[1]tab_gl_segment_4!A:D,3,FALSE)</f>
        <v>TEST &amp; BALANCE</v>
      </c>
      <c r="H2283" s="4">
        <v>56480</v>
      </c>
      <c r="I2283" s="4">
        <v>0</v>
      </c>
      <c r="J2283" s="4">
        <v>56480</v>
      </c>
      <c r="K2283" s="4">
        <v>0</v>
      </c>
      <c r="L2283" s="3" t="str">
        <f>VLOOKUP(F2283,[1]demo_job_tbl!A:E,4,FALSE)</f>
        <v>WESTERN HILLS HS ADD/RENO</v>
      </c>
      <c r="M2283" s="5" t="str">
        <f>VLOOKUP(F2283,[1]demo_job_tbl!A:C,3,FALSE)</f>
        <v>OR</v>
      </c>
    </row>
    <row r="2284" spans="1:13" x14ac:dyDescent="0.25">
      <c r="A2284" s="5" t="s">
        <v>141</v>
      </c>
      <c r="B2284" s="5" t="s">
        <v>15</v>
      </c>
      <c r="C2284" s="5" t="s">
        <v>16</v>
      </c>
      <c r="D2284" s="5" t="s">
        <v>147</v>
      </c>
      <c r="E2284" s="5" t="s">
        <v>155</v>
      </c>
      <c r="F2284" s="5" t="s">
        <v>214</v>
      </c>
      <c r="G2284" s="3" t="str">
        <f>VLOOKUP(D2284,[1]tab_gl_segment_4!A:D,3,FALSE)</f>
        <v>UTILITY COSTS-CONSTRUCTION</v>
      </c>
      <c r="H2284" s="4">
        <v>15019</v>
      </c>
      <c r="I2284" s="4">
        <v>0</v>
      </c>
      <c r="J2284" s="4">
        <v>15019</v>
      </c>
      <c r="K2284" s="4">
        <v>0</v>
      </c>
      <c r="L2284" s="3" t="str">
        <f>VLOOKUP(F2284,[1]demo_job_tbl!A:E,4,FALSE)</f>
        <v>WESTERN HILLS HS ADD/RENO</v>
      </c>
      <c r="M2284" s="5" t="str">
        <f>VLOOKUP(F2284,[1]demo_job_tbl!A:C,3,FALSE)</f>
        <v>OR</v>
      </c>
    </row>
    <row r="2285" spans="1:13" x14ac:dyDescent="0.25">
      <c r="A2285" s="5" t="s">
        <v>141</v>
      </c>
      <c r="B2285" s="5" t="s">
        <v>15</v>
      </c>
      <c r="C2285" s="5" t="s">
        <v>72</v>
      </c>
      <c r="D2285" s="5" t="s">
        <v>17</v>
      </c>
      <c r="E2285" s="5" t="s">
        <v>155</v>
      </c>
      <c r="F2285" s="5" t="s">
        <v>214</v>
      </c>
      <c r="G2285" s="3" t="str">
        <f>VLOOKUP(D2285,[1]tab_gl_segment_4!A:D,3,FALSE)</f>
        <v>FURNITURE, FIXTURE &amp; EQUIPMENT</v>
      </c>
      <c r="H2285" s="4">
        <v>31306</v>
      </c>
      <c r="I2285" s="4">
        <v>0</v>
      </c>
      <c r="J2285" s="4">
        <v>31306</v>
      </c>
      <c r="K2285" s="4">
        <v>0</v>
      </c>
      <c r="L2285" s="3" t="str">
        <f>VLOOKUP(F2285,[1]demo_job_tbl!A:E,4,FALSE)</f>
        <v>WESTERN HILLS HS ADD/RENO</v>
      </c>
      <c r="M2285" s="5" t="str">
        <f>VLOOKUP(F2285,[1]demo_job_tbl!A:C,3,FALSE)</f>
        <v>OR</v>
      </c>
    </row>
    <row r="2286" spans="1:13" x14ac:dyDescent="0.25">
      <c r="A2286" s="5" t="s">
        <v>141</v>
      </c>
      <c r="B2286" s="5" t="s">
        <v>15</v>
      </c>
      <c r="C2286" s="5" t="s">
        <v>29</v>
      </c>
      <c r="D2286" s="5" t="s">
        <v>30</v>
      </c>
      <c r="E2286" s="5" t="s">
        <v>155</v>
      </c>
      <c r="F2286" s="5" t="s">
        <v>216</v>
      </c>
      <c r="G2286" s="3" t="str">
        <f>VLOOKUP(D2286,[1]tab_gl_segment_4!A:D,3,FALSE)</f>
        <v>OVERTIME COST</v>
      </c>
      <c r="H2286" s="4">
        <v>6300</v>
      </c>
      <c r="I2286" s="4">
        <v>0</v>
      </c>
      <c r="J2286" s="4">
        <v>255.02</v>
      </c>
      <c r="K2286" s="4">
        <v>6044.98</v>
      </c>
      <c r="L2286" s="3" t="str">
        <f>VLOOKUP(F2286,[1]demo_job_tbl!A:E,4,FALSE)</f>
        <v>WESTERN HILLS HS BUD REALLOCATION</v>
      </c>
      <c r="M2286" s="5" t="str">
        <f>VLOOKUP(F2286,[1]demo_job_tbl!A:C,3,FALSE)</f>
        <v>OR</v>
      </c>
    </row>
    <row r="2287" spans="1:13" x14ac:dyDescent="0.25">
      <c r="A2287" s="5" t="s">
        <v>141</v>
      </c>
      <c r="B2287" s="5" t="s">
        <v>15</v>
      </c>
      <c r="C2287" s="5" t="s">
        <v>149</v>
      </c>
      <c r="D2287" s="5" t="s">
        <v>30</v>
      </c>
      <c r="E2287" s="5" t="s">
        <v>155</v>
      </c>
      <c r="F2287" s="5" t="s">
        <v>216</v>
      </c>
      <c r="G2287" s="3" t="str">
        <f>VLOOKUP(D2287,[1]tab_gl_segment_4!A:D,3,FALSE)</f>
        <v>OVERTIME COST</v>
      </c>
      <c r="H2287" s="4">
        <v>0</v>
      </c>
      <c r="I2287" s="4">
        <v>0</v>
      </c>
      <c r="J2287" s="4">
        <v>0</v>
      </c>
      <c r="K2287" s="4">
        <v>0</v>
      </c>
      <c r="L2287" s="3" t="str">
        <f>VLOOKUP(F2287,[1]demo_job_tbl!A:E,4,FALSE)</f>
        <v>WESTERN HILLS HS BUD REALLOCATION</v>
      </c>
      <c r="M2287" s="5" t="str">
        <f>VLOOKUP(F2287,[1]demo_job_tbl!A:C,3,FALSE)</f>
        <v>OR</v>
      </c>
    </row>
    <row r="2288" spans="1:13" x14ac:dyDescent="0.25">
      <c r="A2288" s="5" t="s">
        <v>141</v>
      </c>
      <c r="B2288" s="5" t="s">
        <v>15</v>
      </c>
      <c r="C2288" s="5" t="s">
        <v>33</v>
      </c>
      <c r="D2288" s="5" t="s">
        <v>30</v>
      </c>
      <c r="E2288" s="5" t="s">
        <v>155</v>
      </c>
      <c r="F2288" s="5" t="s">
        <v>216</v>
      </c>
      <c r="G2288" s="3" t="str">
        <f>VLOOKUP(D2288,[1]tab_gl_segment_4!A:D,3,FALSE)</f>
        <v>OVERTIME COST</v>
      </c>
      <c r="H2288" s="4">
        <v>5000</v>
      </c>
      <c r="I2288" s="4">
        <v>0</v>
      </c>
      <c r="J2288" s="4">
        <v>3.7</v>
      </c>
      <c r="K2288" s="4">
        <v>4996.3</v>
      </c>
      <c r="L2288" s="3" t="str">
        <f>VLOOKUP(F2288,[1]demo_job_tbl!A:E,4,FALSE)</f>
        <v>WESTERN HILLS HS BUD REALLOCATION</v>
      </c>
      <c r="M2288" s="5" t="str">
        <f>VLOOKUP(F2288,[1]demo_job_tbl!A:C,3,FALSE)</f>
        <v>OR</v>
      </c>
    </row>
    <row r="2289" spans="1:13" x14ac:dyDescent="0.25">
      <c r="A2289" s="5" t="s">
        <v>141</v>
      </c>
      <c r="B2289" s="5" t="s">
        <v>15</v>
      </c>
      <c r="C2289" s="5" t="s">
        <v>34</v>
      </c>
      <c r="D2289" s="5" t="s">
        <v>30</v>
      </c>
      <c r="E2289" s="5" t="s">
        <v>155</v>
      </c>
      <c r="F2289" s="5" t="s">
        <v>216</v>
      </c>
      <c r="G2289" s="3" t="str">
        <f>VLOOKUP(D2289,[1]tab_gl_segment_4!A:D,3,FALSE)</f>
        <v>OVERTIME COST</v>
      </c>
      <c r="H2289" s="4">
        <v>200</v>
      </c>
      <c r="I2289" s="4">
        <v>0</v>
      </c>
      <c r="J2289" s="4">
        <v>0.73</v>
      </c>
      <c r="K2289" s="4">
        <v>199.27</v>
      </c>
      <c r="L2289" s="3" t="str">
        <f>VLOOKUP(F2289,[1]demo_job_tbl!A:E,4,FALSE)</f>
        <v>WESTERN HILLS HS BUD REALLOCATION</v>
      </c>
      <c r="M2289" s="5" t="str">
        <f>VLOOKUP(F2289,[1]demo_job_tbl!A:C,3,FALSE)</f>
        <v>OR</v>
      </c>
    </row>
    <row r="2290" spans="1:13" x14ac:dyDescent="0.25">
      <c r="A2290" s="5" t="s">
        <v>141</v>
      </c>
      <c r="B2290" s="5" t="s">
        <v>15</v>
      </c>
      <c r="C2290" s="5" t="s">
        <v>35</v>
      </c>
      <c r="D2290" s="5" t="s">
        <v>30</v>
      </c>
      <c r="E2290" s="5" t="s">
        <v>155</v>
      </c>
      <c r="F2290" s="5" t="s">
        <v>216</v>
      </c>
      <c r="G2290" s="3" t="str">
        <f>VLOOKUP(D2290,[1]tab_gl_segment_4!A:D,3,FALSE)</f>
        <v>OVERTIME COST</v>
      </c>
      <c r="H2290" s="4">
        <v>5000</v>
      </c>
      <c r="I2290" s="4">
        <v>0</v>
      </c>
      <c r="J2290" s="4">
        <v>1.01</v>
      </c>
      <c r="K2290" s="4">
        <v>4998.99</v>
      </c>
      <c r="L2290" s="3" t="str">
        <f>VLOOKUP(F2290,[1]demo_job_tbl!A:E,4,FALSE)</f>
        <v>WESTERN HILLS HS BUD REALLOCATION</v>
      </c>
      <c r="M2290" s="5" t="str">
        <f>VLOOKUP(F2290,[1]demo_job_tbl!A:C,3,FALSE)</f>
        <v>OR</v>
      </c>
    </row>
    <row r="2291" spans="1:13" x14ac:dyDescent="0.25">
      <c r="A2291" s="5" t="s">
        <v>141</v>
      </c>
      <c r="B2291" s="5" t="s">
        <v>15</v>
      </c>
      <c r="C2291" s="5" t="s">
        <v>36</v>
      </c>
      <c r="D2291" s="5" t="s">
        <v>30</v>
      </c>
      <c r="E2291" s="5" t="s">
        <v>155</v>
      </c>
      <c r="F2291" s="5" t="s">
        <v>216</v>
      </c>
      <c r="G2291" s="3" t="str">
        <f>VLOOKUP(D2291,[1]tab_gl_segment_4!A:D,3,FALSE)</f>
        <v>OVERTIME COST</v>
      </c>
      <c r="H2291" s="4">
        <v>200</v>
      </c>
      <c r="I2291" s="4">
        <v>0</v>
      </c>
      <c r="J2291" s="4">
        <v>0.92</v>
      </c>
      <c r="K2291" s="4">
        <v>199.08</v>
      </c>
      <c r="L2291" s="3" t="str">
        <f>VLOOKUP(F2291,[1]demo_job_tbl!A:E,4,FALSE)</f>
        <v>WESTERN HILLS HS BUD REALLOCATION</v>
      </c>
      <c r="M2291" s="5" t="str">
        <f>VLOOKUP(F2291,[1]demo_job_tbl!A:C,3,FALSE)</f>
        <v>OR</v>
      </c>
    </row>
    <row r="2292" spans="1:13" x14ac:dyDescent="0.25">
      <c r="A2292" s="5" t="s">
        <v>141</v>
      </c>
      <c r="B2292" s="5" t="s">
        <v>15</v>
      </c>
      <c r="C2292" s="5" t="s">
        <v>37</v>
      </c>
      <c r="D2292" s="5" t="s">
        <v>30</v>
      </c>
      <c r="E2292" s="5" t="s">
        <v>155</v>
      </c>
      <c r="F2292" s="5" t="s">
        <v>216</v>
      </c>
      <c r="G2292" s="3" t="str">
        <f>VLOOKUP(D2292,[1]tab_gl_segment_4!A:D,3,FALSE)</f>
        <v>OVERTIME COST</v>
      </c>
      <c r="H2292" s="4">
        <v>200</v>
      </c>
      <c r="I2292" s="4">
        <v>0</v>
      </c>
      <c r="J2292" s="4">
        <v>9.7799999999999994</v>
      </c>
      <c r="K2292" s="4">
        <v>190.22</v>
      </c>
      <c r="L2292" s="3" t="str">
        <f>VLOOKUP(F2292,[1]demo_job_tbl!A:E,4,FALSE)</f>
        <v>WESTERN HILLS HS BUD REALLOCATION</v>
      </c>
      <c r="M2292" s="5" t="str">
        <f>VLOOKUP(F2292,[1]demo_job_tbl!A:C,3,FALSE)</f>
        <v>OR</v>
      </c>
    </row>
    <row r="2293" spans="1:13" x14ac:dyDescent="0.25">
      <c r="A2293" s="5" t="s">
        <v>141</v>
      </c>
      <c r="B2293" s="5" t="s">
        <v>15</v>
      </c>
      <c r="C2293" s="5" t="s">
        <v>38</v>
      </c>
      <c r="D2293" s="5" t="s">
        <v>30</v>
      </c>
      <c r="E2293" s="5" t="s">
        <v>155</v>
      </c>
      <c r="F2293" s="5" t="s">
        <v>216</v>
      </c>
      <c r="G2293" s="3" t="str">
        <f>VLOOKUP(D2293,[1]tab_gl_segment_4!A:D,3,FALSE)</f>
        <v>OVERTIME COST</v>
      </c>
      <c r="H2293" s="4">
        <v>100</v>
      </c>
      <c r="I2293" s="4">
        <v>0</v>
      </c>
      <c r="J2293" s="4">
        <v>0.66</v>
      </c>
      <c r="K2293" s="4">
        <v>99.34</v>
      </c>
      <c r="L2293" s="3" t="str">
        <f>VLOOKUP(F2293,[1]demo_job_tbl!A:E,4,FALSE)</f>
        <v>WESTERN HILLS HS BUD REALLOCATION</v>
      </c>
      <c r="M2293" s="5" t="str">
        <f>VLOOKUP(F2293,[1]demo_job_tbl!A:C,3,FALSE)</f>
        <v>OR</v>
      </c>
    </row>
    <row r="2294" spans="1:13" x14ac:dyDescent="0.25">
      <c r="A2294" s="5" t="s">
        <v>141</v>
      </c>
      <c r="B2294" s="5" t="s">
        <v>15</v>
      </c>
      <c r="C2294" s="5" t="s">
        <v>150</v>
      </c>
      <c r="D2294" s="5" t="s">
        <v>151</v>
      </c>
      <c r="E2294" s="5" t="s">
        <v>155</v>
      </c>
      <c r="F2294" s="5" t="s">
        <v>216</v>
      </c>
      <c r="G2294" s="3" t="str">
        <f>VLOOKUP(D2294,[1]tab_gl_segment_4!A:D,3,FALSE)</f>
        <v>SURPLUS</v>
      </c>
      <c r="H2294" s="4">
        <v>28448</v>
      </c>
      <c r="I2294" s="4">
        <v>0</v>
      </c>
      <c r="J2294" s="4">
        <v>28448</v>
      </c>
      <c r="K2294" s="4">
        <v>0</v>
      </c>
      <c r="L2294" s="3" t="str">
        <f>VLOOKUP(F2294,[1]demo_job_tbl!A:E,4,FALSE)</f>
        <v>WESTERN HILLS HS BUD REALLOCATION</v>
      </c>
      <c r="M2294" s="5" t="str">
        <f>VLOOKUP(F2294,[1]demo_job_tbl!A:C,3,FALSE)</f>
        <v>OR</v>
      </c>
    </row>
    <row r="2295" spans="1:13" x14ac:dyDescent="0.25">
      <c r="A2295" s="5" t="s">
        <v>141</v>
      </c>
      <c r="B2295" s="5" t="s">
        <v>15</v>
      </c>
      <c r="C2295" s="5" t="s">
        <v>39</v>
      </c>
      <c r="D2295" s="5" t="s">
        <v>17</v>
      </c>
      <c r="E2295" s="5" t="s">
        <v>155</v>
      </c>
      <c r="F2295" s="5" t="s">
        <v>216</v>
      </c>
      <c r="G2295" s="3" t="str">
        <f>VLOOKUP(D2295,[1]tab_gl_segment_4!A:D,3,FALSE)</f>
        <v>FURNITURE, FIXTURE &amp; EQUIPMENT</v>
      </c>
      <c r="H2295" s="4">
        <v>474992.06</v>
      </c>
      <c r="I2295" s="4">
        <v>0</v>
      </c>
      <c r="J2295" s="4">
        <v>474992.06</v>
      </c>
      <c r="K2295" s="4">
        <v>0</v>
      </c>
      <c r="L2295" s="3" t="str">
        <f>VLOOKUP(F2295,[1]demo_job_tbl!A:E,4,FALSE)</f>
        <v>WESTERN HILLS HS BUD REALLOCATION</v>
      </c>
      <c r="M2295" s="5" t="str">
        <f>VLOOKUP(F2295,[1]demo_job_tbl!A:C,3,FALSE)</f>
        <v>OR</v>
      </c>
    </row>
    <row r="2296" spans="1:13" x14ac:dyDescent="0.25">
      <c r="A2296" s="5" t="s">
        <v>141</v>
      </c>
      <c r="B2296" s="5" t="s">
        <v>15</v>
      </c>
      <c r="C2296" s="5" t="s">
        <v>16</v>
      </c>
      <c r="D2296" s="5" t="s">
        <v>40</v>
      </c>
      <c r="E2296" s="5" t="s">
        <v>155</v>
      </c>
      <c r="F2296" s="5" t="s">
        <v>216</v>
      </c>
      <c r="G2296" s="3" t="str">
        <f>VLOOKUP(D2296,[1]tab_gl_segment_4!A:D,3,FALSE)</f>
        <v>A/E ALLOWANCES</v>
      </c>
      <c r="H2296" s="4">
        <v>0</v>
      </c>
      <c r="I2296" s="4">
        <v>0</v>
      </c>
      <c r="J2296" s="4">
        <v>0</v>
      </c>
      <c r="K2296" s="4">
        <v>0</v>
      </c>
      <c r="L2296" s="3" t="str">
        <f>VLOOKUP(F2296,[1]demo_job_tbl!A:E,4,FALSE)</f>
        <v>WESTERN HILLS HS BUD REALLOCATION</v>
      </c>
      <c r="M2296" s="5" t="str">
        <f>VLOOKUP(F2296,[1]demo_job_tbl!A:C,3,FALSE)</f>
        <v>OR</v>
      </c>
    </row>
    <row r="2297" spans="1:13" x14ac:dyDescent="0.25">
      <c r="A2297" s="5" t="s">
        <v>141</v>
      </c>
      <c r="B2297" s="5" t="s">
        <v>15</v>
      </c>
      <c r="C2297" s="5" t="s">
        <v>16</v>
      </c>
      <c r="D2297" s="5" t="s">
        <v>41</v>
      </c>
      <c r="E2297" s="5" t="s">
        <v>155</v>
      </c>
      <c r="F2297" s="5" t="s">
        <v>216</v>
      </c>
      <c r="G2297" s="3" t="str">
        <f>VLOOKUP(D2297,[1]tab_gl_segment_4!A:D,3,FALSE)</f>
        <v>ACCESSIBILITY (RAS)</v>
      </c>
      <c r="H2297" s="4">
        <v>6000</v>
      </c>
      <c r="I2297" s="4">
        <v>2408.1999999999998</v>
      </c>
      <c r="J2297" s="4">
        <v>3591.8</v>
      </c>
      <c r="K2297" s="4">
        <v>0</v>
      </c>
      <c r="L2297" s="3" t="str">
        <f>VLOOKUP(F2297,[1]demo_job_tbl!A:E,4,FALSE)</f>
        <v>WESTERN HILLS HS BUD REALLOCATION</v>
      </c>
      <c r="M2297" s="5" t="str">
        <f>VLOOKUP(F2297,[1]demo_job_tbl!A:C,3,FALSE)</f>
        <v>OR</v>
      </c>
    </row>
    <row r="2298" spans="1:13" x14ac:dyDescent="0.25">
      <c r="A2298" s="5" t="s">
        <v>141</v>
      </c>
      <c r="B2298" s="5" t="s">
        <v>15</v>
      </c>
      <c r="C2298" s="5" t="s">
        <v>16</v>
      </c>
      <c r="D2298" s="5" t="s">
        <v>42</v>
      </c>
      <c r="E2298" s="5" t="s">
        <v>155</v>
      </c>
      <c r="F2298" s="5" t="s">
        <v>216</v>
      </c>
      <c r="G2298" s="3" t="str">
        <f>VLOOKUP(D2298,[1]tab_gl_segment_4!A:D,3,FALSE)</f>
        <v>ABATEMENT</v>
      </c>
      <c r="H2298" s="4">
        <v>0</v>
      </c>
      <c r="I2298" s="4">
        <v>0</v>
      </c>
      <c r="J2298" s="4">
        <v>0</v>
      </c>
      <c r="K2298" s="4">
        <v>0</v>
      </c>
      <c r="L2298" s="3" t="str">
        <f>VLOOKUP(F2298,[1]demo_job_tbl!A:E,4,FALSE)</f>
        <v>WESTERN HILLS HS BUD REALLOCATION</v>
      </c>
      <c r="M2298" s="5" t="str">
        <f>VLOOKUP(F2298,[1]demo_job_tbl!A:C,3,FALSE)</f>
        <v>OR</v>
      </c>
    </row>
    <row r="2299" spans="1:13" x14ac:dyDescent="0.25">
      <c r="A2299" s="5" t="s">
        <v>141</v>
      </c>
      <c r="B2299" s="5" t="s">
        <v>15</v>
      </c>
      <c r="C2299" s="5" t="s">
        <v>16</v>
      </c>
      <c r="D2299" s="5" t="s">
        <v>43</v>
      </c>
      <c r="E2299" s="5" t="s">
        <v>155</v>
      </c>
      <c r="F2299" s="5" t="s">
        <v>216</v>
      </c>
      <c r="G2299" s="3" t="str">
        <f>VLOOKUP(D2299,[1]tab_gl_segment_4!A:D,3,FALSE)</f>
        <v>DESIGN SERVICES</v>
      </c>
      <c r="H2299" s="4">
        <v>171920.15</v>
      </c>
      <c r="I2299" s="4">
        <v>4298</v>
      </c>
      <c r="J2299" s="4">
        <v>167622.15</v>
      </c>
      <c r="K2299" s="4">
        <v>0</v>
      </c>
      <c r="L2299" s="3" t="str">
        <f>VLOOKUP(F2299,[1]demo_job_tbl!A:E,4,FALSE)</f>
        <v>WESTERN HILLS HS BUD REALLOCATION</v>
      </c>
      <c r="M2299" s="5" t="str">
        <f>VLOOKUP(F2299,[1]demo_job_tbl!A:C,3,FALSE)</f>
        <v>OR</v>
      </c>
    </row>
    <row r="2300" spans="1:13" x14ac:dyDescent="0.25">
      <c r="A2300" s="5" t="s">
        <v>141</v>
      </c>
      <c r="B2300" s="5" t="s">
        <v>15</v>
      </c>
      <c r="C2300" s="5" t="s">
        <v>16</v>
      </c>
      <c r="D2300" s="5" t="s">
        <v>44</v>
      </c>
      <c r="E2300" s="5" t="s">
        <v>155</v>
      </c>
      <c r="F2300" s="5" t="s">
        <v>216</v>
      </c>
      <c r="G2300" s="3" t="str">
        <f>VLOOKUP(D2300,[1]tab_gl_segment_4!A:D,3,FALSE)</f>
        <v>CONSTRUCTION COST BUDGET</v>
      </c>
      <c r="H2300" s="4">
        <v>1781556</v>
      </c>
      <c r="I2300" s="4">
        <v>0</v>
      </c>
      <c r="J2300" s="4">
        <v>1723198</v>
      </c>
      <c r="K2300" s="4">
        <v>58358</v>
      </c>
      <c r="L2300" s="3" t="str">
        <f>VLOOKUP(F2300,[1]demo_job_tbl!A:E,4,FALSE)</f>
        <v>WESTERN HILLS HS BUD REALLOCATION</v>
      </c>
      <c r="M2300" s="5" t="str">
        <f>VLOOKUP(F2300,[1]demo_job_tbl!A:C,3,FALSE)</f>
        <v>OR</v>
      </c>
    </row>
    <row r="2301" spans="1:13" x14ac:dyDescent="0.25">
      <c r="A2301" s="5" t="s">
        <v>141</v>
      </c>
      <c r="B2301" s="5" t="s">
        <v>15</v>
      </c>
      <c r="C2301" s="5" t="s">
        <v>16</v>
      </c>
      <c r="D2301" s="5" t="s">
        <v>45</v>
      </c>
      <c r="E2301" s="5" t="s">
        <v>155</v>
      </c>
      <c r="F2301" s="5" t="s">
        <v>216</v>
      </c>
      <c r="G2301" s="3" t="str">
        <f>VLOOKUP(D2301,[1]tab_gl_segment_4!A:D,3,FALSE)</f>
        <v>IN CONTRACT CONSTRUC ALLOWANCE</v>
      </c>
      <c r="H2301" s="4">
        <v>133617</v>
      </c>
      <c r="I2301" s="4">
        <v>0</v>
      </c>
      <c r="J2301" s="4">
        <v>50085.01</v>
      </c>
      <c r="K2301" s="4">
        <v>83531.990000000005</v>
      </c>
      <c r="L2301" s="3" t="str">
        <f>VLOOKUP(F2301,[1]demo_job_tbl!A:E,4,FALSE)</f>
        <v>WESTERN HILLS HS BUD REALLOCATION</v>
      </c>
      <c r="M2301" s="5" t="str">
        <f>VLOOKUP(F2301,[1]demo_job_tbl!A:C,3,FALSE)</f>
        <v>OR</v>
      </c>
    </row>
    <row r="2302" spans="1:13" x14ac:dyDescent="0.25">
      <c r="A2302" s="5" t="s">
        <v>141</v>
      </c>
      <c r="B2302" s="5" t="s">
        <v>15</v>
      </c>
      <c r="C2302" s="5" t="s">
        <v>16</v>
      </c>
      <c r="D2302" s="5" t="s">
        <v>48</v>
      </c>
      <c r="E2302" s="5" t="s">
        <v>155</v>
      </c>
      <c r="F2302" s="5" t="s">
        <v>216</v>
      </c>
      <c r="G2302" s="3" t="str">
        <f>VLOOKUP(D2302,[1]tab_gl_segment_4!A:D,3,FALSE)</f>
        <v>JOC CONTINGENCY</v>
      </c>
      <c r="H2302" s="4">
        <v>0</v>
      </c>
      <c r="I2302" s="4">
        <v>0</v>
      </c>
      <c r="J2302" s="4">
        <v>0</v>
      </c>
      <c r="K2302" s="4">
        <v>0</v>
      </c>
      <c r="L2302" s="3" t="str">
        <f>VLOOKUP(F2302,[1]demo_job_tbl!A:E,4,FALSE)</f>
        <v>WESTERN HILLS HS BUD REALLOCATION</v>
      </c>
      <c r="M2302" s="5" t="str">
        <f>VLOOKUP(F2302,[1]demo_job_tbl!A:C,3,FALSE)</f>
        <v>OR</v>
      </c>
    </row>
    <row r="2303" spans="1:13" x14ac:dyDescent="0.25">
      <c r="A2303" s="5" t="s">
        <v>141</v>
      </c>
      <c r="B2303" s="5" t="s">
        <v>15</v>
      </c>
      <c r="C2303" s="5" t="s">
        <v>16</v>
      </c>
      <c r="D2303" s="5" t="s">
        <v>49</v>
      </c>
      <c r="E2303" s="5" t="s">
        <v>155</v>
      </c>
      <c r="F2303" s="5" t="s">
        <v>216</v>
      </c>
      <c r="G2303" s="3" t="str">
        <f>VLOOKUP(D2303,[1]tab_gl_segment_4!A:D,3,FALSE)</f>
        <v>COMMISSIONING</v>
      </c>
      <c r="H2303" s="4">
        <v>0</v>
      </c>
      <c r="I2303" s="4">
        <v>0</v>
      </c>
      <c r="J2303" s="4">
        <v>0</v>
      </c>
      <c r="K2303" s="4">
        <v>0</v>
      </c>
      <c r="L2303" s="3" t="str">
        <f>VLOOKUP(F2303,[1]demo_job_tbl!A:E,4,FALSE)</f>
        <v>WESTERN HILLS HS BUD REALLOCATION</v>
      </c>
      <c r="M2303" s="5" t="str">
        <f>VLOOKUP(F2303,[1]demo_job_tbl!A:C,3,FALSE)</f>
        <v>OR</v>
      </c>
    </row>
    <row r="2304" spans="1:13" x14ac:dyDescent="0.25">
      <c r="A2304" s="5" t="s">
        <v>141</v>
      </c>
      <c r="B2304" s="5" t="s">
        <v>15</v>
      </c>
      <c r="C2304" s="5" t="s">
        <v>16</v>
      </c>
      <c r="D2304" s="5" t="s">
        <v>51</v>
      </c>
      <c r="E2304" s="5" t="s">
        <v>155</v>
      </c>
      <c r="F2304" s="5" t="s">
        <v>216</v>
      </c>
      <c r="G2304" s="3" t="str">
        <f>VLOOKUP(D2304,[1]tab_gl_segment_4!A:D,3,FALSE)</f>
        <v>HAZMAT CONSULTING</v>
      </c>
      <c r="H2304" s="4">
        <v>0</v>
      </c>
      <c r="I2304" s="4">
        <v>0</v>
      </c>
      <c r="J2304" s="4">
        <v>0</v>
      </c>
      <c r="K2304" s="4">
        <v>0</v>
      </c>
      <c r="L2304" s="3" t="str">
        <f>VLOOKUP(F2304,[1]demo_job_tbl!A:E,4,FALSE)</f>
        <v>WESTERN HILLS HS BUD REALLOCATION</v>
      </c>
      <c r="M2304" s="5" t="str">
        <f>VLOOKUP(F2304,[1]demo_job_tbl!A:C,3,FALSE)</f>
        <v>OR</v>
      </c>
    </row>
    <row r="2305" spans="1:13" x14ac:dyDescent="0.25">
      <c r="A2305" s="5" t="s">
        <v>141</v>
      </c>
      <c r="B2305" s="5" t="s">
        <v>15</v>
      </c>
      <c r="C2305" s="5" t="s">
        <v>16</v>
      </c>
      <c r="D2305" s="5" t="s">
        <v>52</v>
      </c>
      <c r="E2305" s="5" t="s">
        <v>155</v>
      </c>
      <c r="F2305" s="5" t="s">
        <v>216</v>
      </c>
      <c r="G2305" s="3" t="str">
        <f>VLOOKUP(D2305,[1]tab_gl_segment_4!A:D,3,FALSE)</f>
        <v>CONTINGENCY HOLDING ACCT</v>
      </c>
      <c r="H2305" s="4">
        <v>185901.25</v>
      </c>
      <c r="I2305" s="4">
        <v>0</v>
      </c>
      <c r="J2305" s="4">
        <v>0</v>
      </c>
      <c r="K2305" s="4">
        <v>185901.25</v>
      </c>
      <c r="L2305" s="3" t="str">
        <f>VLOOKUP(F2305,[1]demo_job_tbl!A:E,4,FALSE)</f>
        <v>WESTERN HILLS HS BUD REALLOCATION</v>
      </c>
      <c r="M2305" s="5" t="str">
        <f>VLOOKUP(F2305,[1]demo_job_tbl!A:C,3,FALSE)</f>
        <v>OR</v>
      </c>
    </row>
    <row r="2306" spans="1:13" x14ac:dyDescent="0.25">
      <c r="A2306" s="5" t="s">
        <v>141</v>
      </c>
      <c r="B2306" s="5" t="s">
        <v>15</v>
      </c>
      <c r="C2306" s="5" t="s">
        <v>16</v>
      </c>
      <c r="D2306" s="5" t="s">
        <v>53</v>
      </c>
      <c r="E2306" s="5" t="s">
        <v>155</v>
      </c>
      <c r="F2306" s="5" t="s">
        <v>216</v>
      </c>
      <c r="G2306" s="3" t="str">
        <f>VLOOKUP(D2306,[1]tab_gl_segment_4!A:D,3,FALSE)</f>
        <v>ABATEMENT CONTINGENCY (HZMT)</v>
      </c>
      <c r="H2306" s="4">
        <v>0</v>
      </c>
      <c r="I2306" s="4">
        <v>0</v>
      </c>
      <c r="J2306" s="4">
        <v>0</v>
      </c>
      <c r="K2306" s="4">
        <v>0</v>
      </c>
      <c r="L2306" s="3" t="str">
        <f>VLOOKUP(F2306,[1]demo_job_tbl!A:E,4,FALSE)</f>
        <v>WESTERN HILLS HS BUD REALLOCATION</v>
      </c>
      <c r="M2306" s="5" t="str">
        <f>VLOOKUP(F2306,[1]demo_job_tbl!A:C,3,FALSE)</f>
        <v>OR</v>
      </c>
    </row>
    <row r="2307" spans="1:13" x14ac:dyDescent="0.25">
      <c r="A2307" s="5" t="s">
        <v>141</v>
      </c>
      <c r="B2307" s="5" t="s">
        <v>15</v>
      </c>
      <c r="C2307" s="5" t="s">
        <v>16</v>
      </c>
      <c r="D2307" s="5" t="s">
        <v>54</v>
      </c>
      <c r="E2307" s="5" t="s">
        <v>155</v>
      </c>
      <c r="F2307" s="5" t="s">
        <v>216</v>
      </c>
      <c r="G2307" s="3" t="str">
        <f>VLOOKUP(D2307,[1]tab_gl_segment_4!A:D,3,FALSE)</f>
        <v>JOB ORDER CONTRACT</v>
      </c>
      <c r="H2307" s="4">
        <v>0</v>
      </c>
      <c r="I2307" s="4">
        <v>0</v>
      </c>
      <c r="J2307" s="4">
        <v>0</v>
      </c>
      <c r="K2307" s="4">
        <v>0</v>
      </c>
      <c r="L2307" s="3" t="str">
        <f>VLOOKUP(F2307,[1]demo_job_tbl!A:E,4,FALSE)</f>
        <v>WESTERN HILLS HS BUD REALLOCATION</v>
      </c>
      <c r="M2307" s="5" t="str">
        <f>VLOOKUP(F2307,[1]demo_job_tbl!A:C,3,FALSE)</f>
        <v>OR</v>
      </c>
    </row>
    <row r="2308" spans="1:13" x14ac:dyDescent="0.25">
      <c r="A2308" s="5" t="s">
        <v>141</v>
      </c>
      <c r="B2308" s="5" t="s">
        <v>15</v>
      </c>
      <c r="C2308" s="5" t="s">
        <v>16</v>
      </c>
      <c r="D2308" s="5" t="s">
        <v>55</v>
      </c>
      <c r="E2308" s="5" t="s">
        <v>155</v>
      </c>
      <c r="F2308" s="5" t="s">
        <v>216</v>
      </c>
      <c r="G2308" s="3" t="str">
        <f>VLOOKUP(D2308,[1]tab_gl_segment_4!A:D,3,FALSE)</f>
        <v>MOVING</v>
      </c>
      <c r="H2308" s="4">
        <v>945</v>
      </c>
      <c r="I2308" s="4">
        <v>0</v>
      </c>
      <c r="J2308" s="4">
        <v>945</v>
      </c>
      <c r="K2308" s="4">
        <v>0</v>
      </c>
      <c r="L2308" s="3" t="str">
        <f>VLOOKUP(F2308,[1]demo_job_tbl!A:E,4,FALSE)</f>
        <v>WESTERN HILLS HS BUD REALLOCATION</v>
      </c>
      <c r="M2308" s="5" t="str">
        <f>VLOOKUP(F2308,[1]demo_job_tbl!A:C,3,FALSE)</f>
        <v>OR</v>
      </c>
    </row>
    <row r="2309" spans="1:13" x14ac:dyDescent="0.25">
      <c r="A2309" s="5" t="s">
        <v>141</v>
      </c>
      <c r="B2309" s="5" t="s">
        <v>15</v>
      </c>
      <c r="C2309" s="5" t="s">
        <v>16</v>
      </c>
      <c r="D2309" s="5" t="s">
        <v>56</v>
      </c>
      <c r="E2309" s="5" t="s">
        <v>155</v>
      </c>
      <c r="F2309" s="5" t="s">
        <v>216</v>
      </c>
      <c r="G2309" s="3" t="str">
        <f>VLOOKUP(D2309,[1]tab_gl_segment_4!A:D,3,FALSE)</f>
        <v>MATERIAL TESTING</v>
      </c>
      <c r="H2309" s="4">
        <v>0</v>
      </c>
      <c r="I2309" s="4">
        <v>0</v>
      </c>
      <c r="J2309" s="4">
        <v>0</v>
      </c>
      <c r="K2309" s="4">
        <v>0</v>
      </c>
      <c r="L2309" s="3" t="str">
        <f>VLOOKUP(F2309,[1]demo_job_tbl!A:E,4,FALSE)</f>
        <v>WESTERN HILLS HS BUD REALLOCATION</v>
      </c>
      <c r="M2309" s="5" t="str">
        <f>VLOOKUP(F2309,[1]demo_job_tbl!A:C,3,FALSE)</f>
        <v>OR</v>
      </c>
    </row>
    <row r="2310" spans="1:13" x14ac:dyDescent="0.25">
      <c r="A2310" s="5" t="s">
        <v>141</v>
      </c>
      <c r="B2310" s="5" t="s">
        <v>15</v>
      </c>
      <c r="C2310" s="5" t="s">
        <v>16</v>
      </c>
      <c r="D2310" s="5" t="s">
        <v>57</v>
      </c>
      <c r="E2310" s="5" t="s">
        <v>155</v>
      </c>
      <c r="F2310" s="5" t="s">
        <v>216</v>
      </c>
      <c r="G2310" s="3" t="str">
        <f>VLOOKUP(D2310,[1]tab_gl_segment_4!A:D,3,FALSE)</f>
        <v>A/E REIMBURSABLES</v>
      </c>
      <c r="H2310" s="4">
        <v>500</v>
      </c>
      <c r="I2310" s="4">
        <v>264.17</v>
      </c>
      <c r="J2310" s="4">
        <v>235.83</v>
      </c>
      <c r="K2310" s="4">
        <v>0</v>
      </c>
      <c r="L2310" s="3" t="str">
        <f>VLOOKUP(F2310,[1]demo_job_tbl!A:E,4,FALSE)</f>
        <v>WESTERN HILLS HS BUD REALLOCATION</v>
      </c>
      <c r="M2310" s="5" t="str">
        <f>VLOOKUP(F2310,[1]demo_job_tbl!A:C,3,FALSE)</f>
        <v>OR</v>
      </c>
    </row>
    <row r="2311" spans="1:13" x14ac:dyDescent="0.25">
      <c r="A2311" s="5" t="s">
        <v>141</v>
      </c>
      <c r="B2311" s="5" t="s">
        <v>15</v>
      </c>
      <c r="C2311" s="5" t="s">
        <v>16</v>
      </c>
      <c r="D2311" s="5" t="s">
        <v>58</v>
      </c>
      <c r="E2311" s="5" t="s">
        <v>155</v>
      </c>
      <c r="F2311" s="5" t="s">
        <v>216</v>
      </c>
      <c r="G2311" s="3" t="str">
        <f>VLOOKUP(D2311,[1]tab_gl_segment_4!A:D,3,FALSE)</f>
        <v>ROOF CONSULTING</v>
      </c>
      <c r="H2311" s="4">
        <v>0</v>
      </c>
      <c r="I2311" s="4">
        <v>0</v>
      </c>
      <c r="J2311" s="4">
        <v>0</v>
      </c>
      <c r="K2311" s="4">
        <v>0</v>
      </c>
      <c r="L2311" s="3" t="str">
        <f>VLOOKUP(F2311,[1]demo_job_tbl!A:E,4,FALSE)</f>
        <v>WESTERN HILLS HS BUD REALLOCATION</v>
      </c>
      <c r="M2311" s="5" t="str">
        <f>VLOOKUP(F2311,[1]demo_job_tbl!A:C,3,FALSE)</f>
        <v>OR</v>
      </c>
    </row>
    <row r="2312" spans="1:13" x14ac:dyDescent="0.25">
      <c r="A2312" s="5" t="s">
        <v>141</v>
      </c>
      <c r="B2312" s="5" t="s">
        <v>15</v>
      </c>
      <c r="C2312" s="5" t="s">
        <v>16</v>
      </c>
      <c r="D2312" s="5" t="s">
        <v>59</v>
      </c>
      <c r="E2312" s="5" t="s">
        <v>155</v>
      </c>
      <c r="F2312" s="5" t="s">
        <v>216</v>
      </c>
      <c r="G2312" s="3" t="str">
        <f>VLOOKUP(D2312,[1]tab_gl_segment_4!A:D,3,FALSE)</f>
        <v>PERMIT/FEE REIMBURSEMENT</v>
      </c>
      <c r="H2312" s="4">
        <v>0</v>
      </c>
      <c r="I2312" s="4">
        <v>0</v>
      </c>
      <c r="J2312" s="4">
        <v>0</v>
      </c>
      <c r="K2312" s="4">
        <v>0</v>
      </c>
      <c r="L2312" s="3" t="str">
        <f>VLOOKUP(F2312,[1]demo_job_tbl!A:E,4,FALSE)</f>
        <v>WESTERN HILLS HS BUD REALLOCATION</v>
      </c>
      <c r="M2312" s="5" t="str">
        <f>VLOOKUP(F2312,[1]demo_job_tbl!A:C,3,FALSE)</f>
        <v>OR</v>
      </c>
    </row>
    <row r="2313" spans="1:13" x14ac:dyDescent="0.25">
      <c r="A2313" s="5" t="s">
        <v>141</v>
      </c>
      <c r="B2313" s="5" t="s">
        <v>15</v>
      </c>
      <c r="C2313" s="5" t="s">
        <v>16</v>
      </c>
      <c r="D2313" s="5" t="s">
        <v>146</v>
      </c>
      <c r="E2313" s="5" t="s">
        <v>155</v>
      </c>
      <c r="F2313" s="5" t="s">
        <v>216</v>
      </c>
      <c r="G2313" s="3" t="str">
        <f>VLOOKUP(D2313,[1]tab_gl_segment_4!A:D,3,FALSE)</f>
        <v>OR REIMUBRUSEMENTS</v>
      </c>
      <c r="H2313" s="4">
        <v>0</v>
      </c>
      <c r="I2313" s="4">
        <v>0</v>
      </c>
      <c r="J2313" s="4">
        <v>0</v>
      </c>
      <c r="K2313" s="4">
        <v>0</v>
      </c>
      <c r="L2313" s="3" t="str">
        <f>VLOOKUP(F2313,[1]demo_job_tbl!A:E,4,FALSE)</f>
        <v>WESTERN HILLS HS BUD REALLOCATION</v>
      </c>
      <c r="M2313" s="5" t="str">
        <f>VLOOKUP(F2313,[1]demo_job_tbl!A:C,3,FALSE)</f>
        <v>OR</v>
      </c>
    </row>
    <row r="2314" spans="1:13" x14ac:dyDescent="0.25">
      <c r="A2314" s="5" t="s">
        <v>141</v>
      </c>
      <c r="B2314" s="5" t="s">
        <v>15</v>
      </c>
      <c r="C2314" s="5" t="s">
        <v>16</v>
      </c>
      <c r="D2314" s="5" t="s">
        <v>60</v>
      </c>
      <c r="E2314" s="5" t="s">
        <v>155</v>
      </c>
      <c r="F2314" s="5" t="s">
        <v>216</v>
      </c>
      <c r="G2314" s="3" t="str">
        <f>VLOOKUP(D2314,[1]tab_gl_segment_4!A:D,3,FALSE)</f>
        <v>SURVEYING</v>
      </c>
      <c r="H2314" s="4">
        <v>0</v>
      </c>
      <c r="I2314" s="4">
        <v>0</v>
      </c>
      <c r="J2314" s="4">
        <v>0</v>
      </c>
      <c r="K2314" s="4">
        <v>0</v>
      </c>
      <c r="L2314" s="3" t="str">
        <f>VLOOKUP(F2314,[1]demo_job_tbl!A:E,4,FALSE)</f>
        <v>WESTERN HILLS HS BUD REALLOCATION</v>
      </c>
      <c r="M2314" s="5" t="str">
        <f>VLOOKUP(F2314,[1]demo_job_tbl!A:C,3,FALSE)</f>
        <v>OR</v>
      </c>
    </row>
    <row r="2315" spans="1:13" x14ac:dyDescent="0.25">
      <c r="A2315" s="5" t="s">
        <v>141</v>
      </c>
      <c r="B2315" s="5" t="s">
        <v>15</v>
      </c>
      <c r="C2315" s="5" t="s">
        <v>16</v>
      </c>
      <c r="D2315" s="5" t="s">
        <v>62</v>
      </c>
      <c r="E2315" s="5" t="s">
        <v>155</v>
      </c>
      <c r="F2315" s="5" t="s">
        <v>216</v>
      </c>
      <c r="G2315" s="3" t="str">
        <f>VLOOKUP(D2315,[1]tab_gl_segment_4!A:D,3,FALSE)</f>
        <v>TEST &amp; BALANCE</v>
      </c>
      <c r="H2315" s="4">
        <v>0</v>
      </c>
      <c r="I2315" s="4">
        <v>0</v>
      </c>
      <c r="J2315" s="4">
        <v>0</v>
      </c>
      <c r="K2315" s="4">
        <v>0</v>
      </c>
      <c r="L2315" s="3" t="str">
        <f>VLOOKUP(F2315,[1]demo_job_tbl!A:E,4,FALSE)</f>
        <v>WESTERN HILLS HS BUD REALLOCATION</v>
      </c>
      <c r="M2315" s="5" t="str">
        <f>VLOOKUP(F2315,[1]demo_job_tbl!A:C,3,FALSE)</f>
        <v>OR</v>
      </c>
    </row>
    <row r="2316" spans="1:13" x14ac:dyDescent="0.25">
      <c r="A2316" s="5" t="s">
        <v>141</v>
      </c>
      <c r="B2316" s="5" t="s">
        <v>15</v>
      </c>
      <c r="C2316" s="5" t="s">
        <v>16</v>
      </c>
      <c r="D2316" s="5" t="s">
        <v>147</v>
      </c>
      <c r="E2316" s="5" t="s">
        <v>155</v>
      </c>
      <c r="F2316" s="5" t="s">
        <v>216</v>
      </c>
      <c r="G2316" s="3" t="str">
        <f>VLOOKUP(D2316,[1]tab_gl_segment_4!A:D,3,FALSE)</f>
        <v>UTILITY COSTS-CONSTRUCTION</v>
      </c>
      <c r="H2316" s="4">
        <v>0</v>
      </c>
      <c r="I2316" s="4">
        <v>0</v>
      </c>
      <c r="J2316" s="4">
        <v>0</v>
      </c>
      <c r="K2316" s="4">
        <v>0</v>
      </c>
      <c r="L2316" s="3" t="str">
        <f>VLOOKUP(F2316,[1]demo_job_tbl!A:E,4,FALSE)</f>
        <v>WESTERN HILLS HS BUD REALLOCATION</v>
      </c>
      <c r="M2316" s="5" t="str">
        <f>VLOOKUP(F2316,[1]demo_job_tbl!A:C,3,FALSE)</f>
        <v>OR</v>
      </c>
    </row>
    <row r="2317" spans="1:13" x14ac:dyDescent="0.25">
      <c r="A2317" s="5" t="s">
        <v>141</v>
      </c>
      <c r="B2317" s="5" t="s">
        <v>15</v>
      </c>
      <c r="C2317" s="5" t="s">
        <v>72</v>
      </c>
      <c r="D2317" s="5" t="s">
        <v>17</v>
      </c>
      <c r="E2317" s="5" t="s">
        <v>155</v>
      </c>
      <c r="F2317" s="5" t="s">
        <v>216</v>
      </c>
      <c r="G2317" s="3" t="str">
        <f>VLOOKUP(D2317,[1]tab_gl_segment_4!A:D,3,FALSE)</f>
        <v>FURNITURE, FIXTURE &amp; EQUIPMENT</v>
      </c>
      <c r="H2317" s="4">
        <v>0</v>
      </c>
      <c r="I2317" s="4">
        <v>0</v>
      </c>
      <c r="J2317" s="4">
        <v>0</v>
      </c>
      <c r="K2317" s="4">
        <v>0</v>
      </c>
      <c r="L2317" s="3" t="str">
        <f>VLOOKUP(F2317,[1]demo_job_tbl!A:E,4,FALSE)</f>
        <v>WESTERN HILLS HS BUD REALLOCATION</v>
      </c>
      <c r="M2317" s="5" t="str">
        <f>VLOOKUP(F2317,[1]demo_job_tbl!A:C,3,FALSE)</f>
        <v>OR</v>
      </c>
    </row>
    <row r="2318" spans="1:13" x14ac:dyDescent="0.25">
      <c r="A2318" s="5" t="s">
        <v>141</v>
      </c>
      <c r="B2318" s="5" t="s">
        <v>15</v>
      </c>
      <c r="C2318" s="5" t="s">
        <v>16</v>
      </c>
      <c r="D2318" s="5" t="s">
        <v>43</v>
      </c>
      <c r="E2318" s="5" t="s">
        <v>142</v>
      </c>
      <c r="F2318" s="5" t="s">
        <v>217</v>
      </c>
      <c r="G2318" s="3" t="str">
        <f>VLOOKUP(D2318,[1]tab_gl_segment_4!A:D,3,FALSE)</f>
        <v>DESIGN SERVICES</v>
      </c>
      <c r="H2318" s="4">
        <v>0</v>
      </c>
      <c r="I2318" s="4">
        <v>0</v>
      </c>
      <c r="J2318" s="4">
        <v>0</v>
      </c>
      <c r="K2318" s="4">
        <v>0</v>
      </c>
      <c r="L2318" s="3" t="str">
        <f>VLOOKUP(F2318,[1]demo_job_tbl!A:E,4,FALSE)</f>
        <v>WESTERN HILLS HS MARQUEE</v>
      </c>
      <c r="M2318" s="5" t="str">
        <f>VLOOKUP(F2318,[1]demo_job_tbl!A:C,3,FALSE)</f>
        <v>OR</v>
      </c>
    </row>
    <row r="2319" spans="1:13" x14ac:dyDescent="0.25">
      <c r="A2319" s="5" t="s">
        <v>141</v>
      </c>
      <c r="B2319" s="5" t="s">
        <v>15</v>
      </c>
      <c r="C2319" s="5" t="s">
        <v>16</v>
      </c>
      <c r="D2319" s="5" t="s">
        <v>43</v>
      </c>
      <c r="E2319" s="5" t="s">
        <v>155</v>
      </c>
      <c r="F2319" s="5" t="s">
        <v>217</v>
      </c>
      <c r="G2319" s="3" t="str">
        <f>VLOOKUP(D2319,[1]tab_gl_segment_4!A:D,3,FALSE)</f>
        <v>DESIGN SERVICES</v>
      </c>
      <c r="H2319" s="4">
        <v>6375.36</v>
      </c>
      <c r="I2319" s="4">
        <v>0</v>
      </c>
      <c r="J2319" s="4">
        <v>6375.36</v>
      </c>
      <c r="K2319" s="4">
        <v>0</v>
      </c>
      <c r="L2319" s="3" t="str">
        <f>VLOOKUP(F2319,[1]demo_job_tbl!A:E,4,FALSE)</f>
        <v>WESTERN HILLS HS MARQUEE</v>
      </c>
      <c r="M2319" s="5" t="str">
        <f>VLOOKUP(F2319,[1]demo_job_tbl!A:C,3,FALSE)</f>
        <v>OR</v>
      </c>
    </row>
    <row r="2320" spans="1:13" x14ac:dyDescent="0.25">
      <c r="A2320" s="5" t="s">
        <v>141</v>
      </c>
      <c r="B2320" s="5" t="s">
        <v>15</v>
      </c>
      <c r="C2320" s="5" t="s">
        <v>16</v>
      </c>
      <c r="D2320" s="5" t="s">
        <v>44</v>
      </c>
      <c r="E2320" s="5" t="s">
        <v>142</v>
      </c>
      <c r="F2320" s="5" t="s">
        <v>217</v>
      </c>
      <c r="G2320" s="3" t="str">
        <f>VLOOKUP(D2320,[1]tab_gl_segment_4!A:D,3,FALSE)</f>
        <v>CONSTRUCTION COST BUDGET</v>
      </c>
      <c r="H2320" s="4">
        <v>0</v>
      </c>
      <c r="I2320" s="4">
        <v>0</v>
      </c>
      <c r="J2320" s="4">
        <v>0</v>
      </c>
      <c r="K2320" s="4">
        <v>0</v>
      </c>
      <c r="L2320" s="3" t="str">
        <f>VLOOKUP(F2320,[1]demo_job_tbl!A:E,4,FALSE)</f>
        <v>WESTERN HILLS HS MARQUEE</v>
      </c>
      <c r="M2320" s="5" t="str">
        <f>VLOOKUP(F2320,[1]demo_job_tbl!A:C,3,FALSE)</f>
        <v>OR</v>
      </c>
    </row>
    <row r="2321" spans="1:13" x14ac:dyDescent="0.25">
      <c r="A2321" s="5" t="s">
        <v>141</v>
      </c>
      <c r="B2321" s="5" t="s">
        <v>15</v>
      </c>
      <c r="C2321" s="5" t="s">
        <v>16</v>
      </c>
      <c r="D2321" s="5" t="s">
        <v>44</v>
      </c>
      <c r="E2321" s="5" t="s">
        <v>155</v>
      </c>
      <c r="F2321" s="5" t="s">
        <v>217</v>
      </c>
      <c r="G2321" s="3" t="str">
        <f>VLOOKUP(D2321,[1]tab_gl_segment_4!A:D,3,FALSE)</f>
        <v>CONSTRUCTION COST BUDGET</v>
      </c>
      <c r="H2321" s="4">
        <v>0</v>
      </c>
      <c r="I2321" s="4">
        <v>0</v>
      </c>
      <c r="J2321" s="4">
        <v>0</v>
      </c>
      <c r="K2321" s="4">
        <v>0</v>
      </c>
      <c r="L2321" s="3" t="str">
        <f>VLOOKUP(F2321,[1]demo_job_tbl!A:E,4,FALSE)</f>
        <v>WESTERN HILLS HS MARQUEE</v>
      </c>
      <c r="M2321" s="5" t="str">
        <f>VLOOKUP(F2321,[1]demo_job_tbl!A:C,3,FALSE)</f>
        <v>OR</v>
      </c>
    </row>
    <row r="2322" spans="1:13" x14ac:dyDescent="0.25">
      <c r="A2322" s="5" t="s">
        <v>141</v>
      </c>
      <c r="B2322" s="5" t="s">
        <v>15</v>
      </c>
      <c r="C2322" s="5" t="s">
        <v>16</v>
      </c>
      <c r="D2322" s="5" t="s">
        <v>45</v>
      </c>
      <c r="E2322" s="5" t="s">
        <v>142</v>
      </c>
      <c r="F2322" s="5" t="s">
        <v>217</v>
      </c>
      <c r="G2322" s="3" t="str">
        <f>VLOOKUP(D2322,[1]tab_gl_segment_4!A:D,3,FALSE)</f>
        <v>IN CONTRACT CONSTRUC ALLOWANCE</v>
      </c>
      <c r="H2322" s="4">
        <v>0</v>
      </c>
      <c r="I2322" s="4">
        <v>0</v>
      </c>
      <c r="J2322" s="4">
        <v>0</v>
      </c>
      <c r="K2322" s="4">
        <v>0</v>
      </c>
      <c r="L2322" s="3" t="str">
        <f>VLOOKUP(F2322,[1]demo_job_tbl!A:E,4,FALSE)</f>
        <v>WESTERN HILLS HS MARQUEE</v>
      </c>
      <c r="M2322" s="5" t="str">
        <f>VLOOKUP(F2322,[1]demo_job_tbl!A:C,3,FALSE)</f>
        <v>OR</v>
      </c>
    </row>
    <row r="2323" spans="1:13" x14ac:dyDescent="0.25">
      <c r="A2323" s="5" t="s">
        <v>141</v>
      </c>
      <c r="B2323" s="5" t="s">
        <v>15</v>
      </c>
      <c r="C2323" s="5" t="s">
        <v>16</v>
      </c>
      <c r="D2323" s="5" t="s">
        <v>45</v>
      </c>
      <c r="E2323" s="5" t="s">
        <v>155</v>
      </c>
      <c r="F2323" s="5" t="s">
        <v>217</v>
      </c>
      <c r="G2323" s="3" t="str">
        <f>VLOOKUP(D2323,[1]tab_gl_segment_4!A:D,3,FALSE)</f>
        <v>IN CONTRACT CONSTRUC ALLOWANCE</v>
      </c>
      <c r="H2323" s="4">
        <v>0</v>
      </c>
      <c r="I2323" s="4">
        <v>0</v>
      </c>
      <c r="J2323" s="4">
        <v>0</v>
      </c>
      <c r="K2323" s="4">
        <v>0</v>
      </c>
      <c r="L2323" s="3" t="str">
        <f>VLOOKUP(F2323,[1]demo_job_tbl!A:E,4,FALSE)</f>
        <v>WESTERN HILLS HS MARQUEE</v>
      </c>
      <c r="M2323" s="5" t="str">
        <f>VLOOKUP(F2323,[1]demo_job_tbl!A:C,3,FALSE)</f>
        <v>OR</v>
      </c>
    </row>
    <row r="2324" spans="1:13" x14ac:dyDescent="0.25">
      <c r="A2324" s="5" t="s">
        <v>141</v>
      </c>
      <c r="B2324" s="5" t="s">
        <v>15</v>
      </c>
      <c r="C2324" s="5" t="s">
        <v>16</v>
      </c>
      <c r="D2324" s="5" t="s">
        <v>48</v>
      </c>
      <c r="E2324" s="5" t="s">
        <v>142</v>
      </c>
      <c r="F2324" s="5" t="s">
        <v>217</v>
      </c>
      <c r="G2324" s="3" t="str">
        <f>VLOOKUP(D2324,[1]tab_gl_segment_4!A:D,3,FALSE)</f>
        <v>JOC CONTINGENCY</v>
      </c>
      <c r="H2324" s="4">
        <v>0</v>
      </c>
      <c r="I2324" s="4">
        <v>0</v>
      </c>
      <c r="J2324" s="4">
        <v>0</v>
      </c>
      <c r="K2324" s="4">
        <v>0</v>
      </c>
      <c r="L2324" s="3" t="str">
        <f>VLOOKUP(F2324,[1]demo_job_tbl!A:E,4,FALSE)</f>
        <v>WESTERN HILLS HS MARQUEE</v>
      </c>
      <c r="M2324" s="5" t="str">
        <f>VLOOKUP(F2324,[1]demo_job_tbl!A:C,3,FALSE)</f>
        <v>OR</v>
      </c>
    </row>
    <row r="2325" spans="1:13" x14ac:dyDescent="0.25">
      <c r="A2325" s="5" t="s">
        <v>141</v>
      </c>
      <c r="B2325" s="5" t="s">
        <v>15</v>
      </c>
      <c r="C2325" s="5" t="s">
        <v>16</v>
      </c>
      <c r="D2325" s="5" t="s">
        <v>48</v>
      </c>
      <c r="E2325" s="5" t="s">
        <v>155</v>
      </c>
      <c r="F2325" s="5" t="s">
        <v>217</v>
      </c>
      <c r="G2325" s="3" t="str">
        <f>VLOOKUP(D2325,[1]tab_gl_segment_4!A:D,3,FALSE)</f>
        <v>JOC CONTINGENCY</v>
      </c>
      <c r="H2325" s="4">
        <v>0</v>
      </c>
      <c r="I2325" s="4">
        <v>0</v>
      </c>
      <c r="J2325" s="4">
        <v>0</v>
      </c>
      <c r="K2325" s="4">
        <v>0</v>
      </c>
      <c r="L2325" s="3" t="str">
        <f>VLOOKUP(F2325,[1]demo_job_tbl!A:E,4,FALSE)</f>
        <v>WESTERN HILLS HS MARQUEE</v>
      </c>
      <c r="M2325" s="5" t="str">
        <f>VLOOKUP(F2325,[1]demo_job_tbl!A:C,3,FALSE)</f>
        <v>OR</v>
      </c>
    </row>
    <row r="2326" spans="1:13" x14ac:dyDescent="0.25">
      <c r="A2326" s="5" t="s">
        <v>141</v>
      </c>
      <c r="B2326" s="5" t="s">
        <v>15</v>
      </c>
      <c r="C2326" s="5" t="s">
        <v>16</v>
      </c>
      <c r="D2326" s="5" t="s">
        <v>50</v>
      </c>
      <c r="E2326" s="5" t="s">
        <v>142</v>
      </c>
      <c r="F2326" s="5" t="s">
        <v>217</v>
      </c>
      <c r="G2326" s="3" t="str">
        <f>VLOOKUP(D2326,[1]tab_gl_segment_4!A:D,3,FALSE)</f>
        <v>GEOTECH</v>
      </c>
      <c r="H2326" s="4">
        <v>0</v>
      </c>
      <c r="I2326" s="4">
        <v>0</v>
      </c>
      <c r="J2326" s="4">
        <v>0</v>
      </c>
      <c r="K2326" s="4">
        <v>0</v>
      </c>
      <c r="L2326" s="3" t="str">
        <f>VLOOKUP(F2326,[1]demo_job_tbl!A:E,4,FALSE)</f>
        <v>WESTERN HILLS HS MARQUEE</v>
      </c>
      <c r="M2326" s="5" t="str">
        <f>VLOOKUP(F2326,[1]demo_job_tbl!A:C,3,FALSE)</f>
        <v>OR</v>
      </c>
    </row>
    <row r="2327" spans="1:13" x14ac:dyDescent="0.25">
      <c r="A2327" s="5" t="s">
        <v>141</v>
      </c>
      <c r="B2327" s="5" t="s">
        <v>15</v>
      </c>
      <c r="C2327" s="5" t="s">
        <v>16</v>
      </c>
      <c r="D2327" s="5" t="s">
        <v>50</v>
      </c>
      <c r="E2327" s="5" t="s">
        <v>155</v>
      </c>
      <c r="F2327" s="5" t="s">
        <v>217</v>
      </c>
      <c r="G2327" s="3" t="str">
        <f>VLOOKUP(D2327,[1]tab_gl_segment_4!A:D,3,FALSE)</f>
        <v>GEOTECH</v>
      </c>
      <c r="H2327" s="4">
        <v>0</v>
      </c>
      <c r="I2327" s="4">
        <v>0</v>
      </c>
      <c r="J2327" s="4">
        <v>0</v>
      </c>
      <c r="K2327" s="4">
        <v>0</v>
      </c>
      <c r="L2327" s="3" t="str">
        <f>VLOOKUP(F2327,[1]demo_job_tbl!A:E,4,FALSE)</f>
        <v>WESTERN HILLS HS MARQUEE</v>
      </c>
      <c r="M2327" s="5" t="str">
        <f>VLOOKUP(F2327,[1]demo_job_tbl!A:C,3,FALSE)</f>
        <v>OR</v>
      </c>
    </row>
    <row r="2328" spans="1:13" x14ac:dyDescent="0.25">
      <c r="A2328" s="5" t="s">
        <v>141</v>
      </c>
      <c r="B2328" s="5" t="s">
        <v>15</v>
      </c>
      <c r="C2328" s="5" t="s">
        <v>16</v>
      </c>
      <c r="D2328" s="5" t="s">
        <v>54</v>
      </c>
      <c r="E2328" s="5" t="s">
        <v>142</v>
      </c>
      <c r="F2328" s="5" t="s">
        <v>217</v>
      </c>
      <c r="G2328" s="3" t="str">
        <f>VLOOKUP(D2328,[1]tab_gl_segment_4!A:D,3,FALSE)</f>
        <v>JOB ORDER CONTRACT</v>
      </c>
      <c r="H2328" s="4">
        <v>0</v>
      </c>
      <c r="I2328" s="4">
        <v>0</v>
      </c>
      <c r="J2328" s="4">
        <v>0</v>
      </c>
      <c r="K2328" s="4">
        <v>0</v>
      </c>
      <c r="L2328" s="3" t="str">
        <f>VLOOKUP(F2328,[1]demo_job_tbl!A:E,4,FALSE)</f>
        <v>WESTERN HILLS HS MARQUEE</v>
      </c>
      <c r="M2328" s="5" t="str">
        <f>VLOOKUP(F2328,[1]demo_job_tbl!A:C,3,FALSE)</f>
        <v>OR</v>
      </c>
    </row>
    <row r="2329" spans="1:13" x14ac:dyDescent="0.25">
      <c r="A2329" s="5" t="s">
        <v>141</v>
      </c>
      <c r="B2329" s="5" t="s">
        <v>15</v>
      </c>
      <c r="C2329" s="5" t="s">
        <v>16</v>
      </c>
      <c r="D2329" s="5" t="s">
        <v>54</v>
      </c>
      <c r="E2329" s="5" t="s">
        <v>155</v>
      </c>
      <c r="F2329" s="5" t="s">
        <v>217</v>
      </c>
      <c r="G2329" s="3" t="str">
        <f>VLOOKUP(D2329,[1]tab_gl_segment_4!A:D,3,FALSE)</f>
        <v>JOB ORDER CONTRACT</v>
      </c>
      <c r="H2329" s="4">
        <v>0</v>
      </c>
      <c r="I2329" s="4">
        <v>0</v>
      </c>
      <c r="J2329" s="4">
        <v>0</v>
      </c>
      <c r="K2329" s="4">
        <v>0</v>
      </c>
      <c r="L2329" s="3" t="str">
        <f>VLOOKUP(F2329,[1]demo_job_tbl!A:E,4,FALSE)</f>
        <v>WESTERN HILLS HS MARQUEE</v>
      </c>
      <c r="M2329" s="5" t="str">
        <f>VLOOKUP(F2329,[1]demo_job_tbl!A:C,3,FALSE)</f>
        <v>OR</v>
      </c>
    </row>
    <row r="2330" spans="1:13" x14ac:dyDescent="0.25">
      <c r="A2330" s="5" t="s">
        <v>141</v>
      </c>
      <c r="B2330" s="5" t="s">
        <v>15</v>
      </c>
      <c r="C2330" s="5" t="s">
        <v>16</v>
      </c>
      <c r="D2330" s="5" t="s">
        <v>56</v>
      </c>
      <c r="E2330" s="5" t="s">
        <v>142</v>
      </c>
      <c r="F2330" s="5" t="s">
        <v>217</v>
      </c>
      <c r="G2330" s="3" t="str">
        <f>VLOOKUP(D2330,[1]tab_gl_segment_4!A:D,3,FALSE)</f>
        <v>MATERIAL TESTING</v>
      </c>
      <c r="H2330" s="4">
        <v>0</v>
      </c>
      <c r="I2330" s="4">
        <v>0</v>
      </c>
      <c r="J2330" s="4">
        <v>0</v>
      </c>
      <c r="K2330" s="4">
        <v>0</v>
      </c>
      <c r="L2330" s="3" t="str">
        <f>VLOOKUP(F2330,[1]demo_job_tbl!A:E,4,FALSE)</f>
        <v>WESTERN HILLS HS MARQUEE</v>
      </c>
      <c r="M2330" s="5" t="str">
        <f>VLOOKUP(F2330,[1]demo_job_tbl!A:C,3,FALSE)</f>
        <v>OR</v>
      </c>
    </row>
    <row r="2331" spans="1:13" x14ac:dyDescent="0.25">
      <c r="A2331" s="5" t="s">
        <v>141</v>
      </c>
      <c r="B2331" s="5" t="s">
        <v>15</v>
      </c>
      <c r="C2331" s="5" t="s">
        <v>16</v>
      </c>
      <c r="D2331" s="5" t="s">
        <v>56</v>
      </c>
      <c r="E2331" s="5" t="s">
        <v>155</v>
      </c>
      <c r="F2331" s="5" t="s">
        <v>217</v>
      </c>
      <c r="G2331" s="3" t="str">
        <f>VLOOKUP(D2331,[1]tab_gl_segment_4!A:D,3,FALSE)</f>
        <v>MATERIAL TESTING</v>
      </c>
      <c r="H2331" s="4">
        <v>0</v>
      </c>
      <c r="I2331" s="4">
        <v>0</v>
      </c>
      <c r="J2331" s="4">
        <v>0</v>
      </c>
      <c r="K2331" s="4">
        <v>0</v>
      </c>
      <c r="L2331" s="3" t="str">
        <f>VLOOKUP(F2331,[1]demo_job_tbl!A:E,4,FALSE)</f>
        <v>WESTERN HILLS HS MARQUEE</v>
      </c>
      <c r="M2331" s="5" t="str">
        <f>VLOOKUP(F2331,[1]demo_job_tbl!A:C,3,FALSE)</f>
        <v>OR</v>
      </c>
    </row>
    <row r="2332" spans="1:13" x14ac:dyDescent="0.25">
      <c r="A2332" s="5" t="s">
        <v>141</v>
      </c>
      <c r="B2332" s="5" t="s">
        <v>15</v>
      </c>
      <c r="C2332" s="5" t="s">
        <v>16</v>
      </c>
      <c r="D2332" s="5" t="s">
        <v>57</v>
      </c>
      <c r="E2332" s="5" t="s">
        <v>142</v>
      </c>
      <c r="F2332" s="5" t="s">
        <v>217</v>
      </c>
      <c r="G2332" s="3" t="str">
        <f>VLOOKUP(D2332,[1]tab_gl_segment_4!A:D,3,FALSE)</f>
        <v>A/E REIMBURSABLES</v>
      </c>
      <c r="H2332" s="4">
        <v>0</v>
      </c>
      <c r="I2332" s="4">
        <v>0</v>
      </c>
      <c r="J2332" s="4">
        <v>0</v>
      </c>
      <c r="K2332" s="4">
        <v>0</v>
      </c>
      <c r="L2332" s="3" t="str">
        <f>VLOOKUP(F2332,[1]demo_job_tbl!A:E,4,FALSE)</f>
        <v>WESTERN HILLS HS MARQUEE</v>
      </c>
      <c r="M2332" s="5" t="str">
        <f>VLOOKUP(F2332,[1]demo_job_tbl!A:C,3,FALSE)</f>
        <v>OR</v>
      </c>
    </row>
    <row r="2333" spans="1:13" x14ac:dyDescent="0.25">
      <c r="A2333" s="5" t="s">
        <v>141</v>
      </c>
      <c r="B2333" s="5" t="s">
        <v>15</v>
      </c>
      <c r="C2333" s="5" t="s">
        <v>16</v>
      </c>
      <c r="D2333" s="5" t="s">
        <v>57</v>
      </c>
      <c r="E2333" s="5" t="s">
        <v>155</v>
      </c>
      <c r="F2333" s="5" t="s">
        <v>217</v>
      </c>
      <c r="G2333" s="3" t="str">
        <f>VLOOKUP(D2333,[1]tab_gl_segment_4!A:D,3,FALSE)</f>
        <v>A/E REIMBURSABLES</v>
      </c>
      <c r="H2333" s="4">
        <v>0</v>
      </c>
      <c r="I2333" s="4">
        <v>0</v>
      </c>
      <c r="J2333" s="4">
        <v>0</v>
      </c>
      <c r="K2333" s="4">
        <v>0</v>
      </c>
      <c r="L2333" s="3" t="str">
        <f>VLOOKUP(F2333,[1]demo_job_tbl!A:E,4,FALSE)</f>
        <v>WESTERN HILLS HS MARQUEE</v>
      </c>
      <c r="M2333" s="5" t="str">
        <f>VLOOKUP(F2333,[1]demo_job_tbl!A:C,3,FALSE)</f>
        <v>OR</v>
      </c>
    </row>
    <row r="2334" spans="1:13" x14ac:dyDescent="0.25">
      <c r="A2334" s="5" t="s">
        <v>141</v>
      </c>
      <c r="B2334" s="5" t="s">
        <v>15</v>
      </c>
      <c r="C2334" s="5" t="s">
        <v>16</v>
      </c>
      <c r="D2334" s="5" t="s">
        <v>59</v>
      </c>
      <c r="E2334" s="5" t="s">
        <v>142</v>
      </c>
      <c r="F2334" s="5" t="s">
        <v>217</v>
      </c>
      <c r="G2334" s="3" t="str">
        <f>VLOOKUP(D2334,[1]tab_gl_segment_4!A:D,3,FALSE)</f>
        <v>PERMIT/FEE REIMBURSEMENT</v>
      </c>
      <c r="H2334" s="4">
        <v>0</v>
      </c>
      <c r="I2334" s="4">
        <v>0</v>
      </c>
      <c r="J2334" s="4">
        <v>0</v>
      </c>
      <c r="K2334" s="4">
        <v>0</v>
      </c>
      <c r="L2334" s="3" t="str">
        <f>VLOOKUP(F2334,[1]demo_job_tbl!A:E,4,FALSE)</f>
        <v>WESTERN HILLS HS MARQUEE</v>
      </c>
      <c r="M2334" s="5" t="str">
        <f>VLOOKUP(F2334,[1]demo_job_tbl!A:C,3,FALSE)</f>
        <v>OR</v>
      </c>
    </row>
    <row r="2335" spans="1:13" x14ac:dyDescent="0.25">
      <c r="A2335" s="5" t="s">
        <v>141</v>
      </c>
      <c r="B2335" s="5" t="s">
        <v>15</v>
      </c>
      <c r="C2335" s="5" t="s">
        <v>16</v>
      </c>
      <c r="D2335" s="5" t="s">
        <v>59</v>
      </c>
      <c r="E2335" s="5" t="s">
        <v>155</v>
      </c>
      <c r="F2335" s="5" t="s">
        <v>217</v>
      </c>
      <c r="G2335" s="3" t="str">
        <f>VLOOKUP(D2335,[1]tab_gl_segment_4!A:D,3,FALSE)</f>
        <v>PERMIT/FEE REIMBURSEMENT</v>
      </c>
      <c r="H2335" s="4">
        <v>0</v>
      </c>
      <c r="I2335" s="4">
        <v>0</v>
      </c>
      <c r="J2335" s="4">
        <v>0</v>
      </c>
      <c r="K2335" s="4">
        <v>0</v>
      </c>
      <c r="L2335" s="3" t="str">
        <f>VLOOKUP(F2335,[1]demo_job_tbl!A:E,4,FALSE)</f>
        <v>WESTERN HILLS HS MARQUEE</v>
      </c>
      <c r="M2335" s="5" t="str">
        <f>VLOOKUP(F2335,[1]demo_job_tbl!A:C,3,FALSE)</f>
        <v>OR</v>
      </c>
    </row>
    <row r="2336" spans="1:13" x14ac:dyDescent="0.25">
      <c r="A2336" s="5" t="s">
        <v>141</v>
      </c>
      <c r="B2336" s="5" t="s">
        <v>15</v>
      </c>
      <c r="C2336" s="5" t="s">
        <v>16</v>
      </c>
      <c r="D2336" s="5" t="s">
        <v>60</v>
      </c>
      <c r="E2336" s="5" t="s">
        <v>142</v>
      </c>
      <c r="F2336" s="5" t="s">
        <v>217</v>
      </c>
      <c r="G2336" s="3" t="str">
        <f>VLOOKUP(D2336,[1]tab_gl_segment_4!A:D,3,FALSE)</f>
        <v>SURVEYING</v>
      </c>
      <c r="H2336" s="4">
        <v>0</v>
      </c>
      <c r="I2336" s="4">
        <v>0</v>
      </c>
      <c r="J2336" s="4">
        <v>0</v>
      </c>
      <c r="K2336" s="4">
        <v>0</v>
      </c>
      <c r="L2336" s="3" t="str">
        <f>VLOOKUP(F2336,[1]demo_job_tbl!A:E,4,FALSE)</f>
        <v>WESTERN HILLS HS MARQUEE</v>
      </c>
      <c r="M2336" s="5" t="str">
        <f>VLOOKUP(F2336,[1]demo_job_tbl!A:C,3,FALSE)</f>
        <v>OR</v>
      </c>
    </row>
    <row r="2337" spans="1:13" x14ac:dyDescent="0.25">
      <c r="A2337" s="5" t="s">
        <v>141</v>
      </c>
      <c r="B2337" s="5" t="s">
        <v>15</v>
      </c>
      <c r="C2337" s="5" t="s">
        <v>16</v>
      </c>
      <c r="D2337" s="5" t="s">
        <v>60</v>
      </c>
      <c r="E2337" s="5" t="s">
        <v>155</v>
      </c>
      <c r="F2337" s="5" t="s">
        <v>217</v>
      </c>
      <c r="G2337" s="3" t="str">
        <f>VLOOKUP(D2337,[1]tab_gl_segment_4!A:D,3,FALSE)</f>
        <v>SURVEYING</v>
      </c>
      <c r="H2337" s="4">
        <v>0</v>
      </c>
      <c r="I2337" s="4">
        <v>0</v>
      </c>
      <c r="J2337" s="4">
        <v>0</v>
      </c>
      <c r="K2337" s="4">
        <v>0</v>
      </c>
      <c r="L2337" s="3" t="str">
        <f>VLOOKUP(F2337,[1]demo_job_tbl!A:E,4,FALSE)</f>
        <v>WESTERN HILLS HS MARQUEE</v>
      </c>
      <c r="M2337" s="5" t="str">
        <f>VLOOKUP(F2337,[1]demo_job_tbl!A:C,3,FALSE)</f>
        <v>OR</v>
      </c>
    </row>
    <row r="2338" spans="1:13" x14ac:dyDescent="0.25">
      <c r="A2338" s="5" t="s">
        <v>141</v>
      </c>
      <c r="B2338" s="5" t="s">
        <v>15</v>
      </c>
      <c r="C2338" s="5" t="s">
        <v>29</v>
      </c>
      <c r="D2338" s="5" t="s">
        <v>30</v>
      </c>
      <c r="E2338" s="5" t="s">
        <v>26</v>
      </c>
      <c r="F2338" s="5" t="s">
        <v>218</v>
      </c>
      <c r="G2338" s="3" t="str">
        <f>VLOOKUP(D2338,[1]tab_gl_segment_4!A:D,3,FALSE)</f>
        <v>OVERTIME COST</v>
      </c>
      <c r="H2338" s="4">
        <v>0</v>
      </c>
      <c r="I2338" s="4">
        <v>0</v>
      </c>
      <c r="J2338" s="4">
        <v>0</v>
      </c>
      <c r="K2338" s="4">
        <v>0</v>
      </c>
      <c r="L2338" s="3" t="str">
        <f>VLOOKUP(F2338,[1]demo_job_tbl!A:E,4,FALSE)</f>
        <v>WYATT HS ATHLETICS ADD/RENO</v>
      </c>
      <c r="M2338" s="5" t="str">
        <f>VLOOKUP(F2338,[1]demo_job_tbl!A:C,3,FALSE)</f>
        <v>OR</v>
      </c>
    </row>
    <row r="2339" spans="1:13" x14ac:dyDescent="0.25">
      <c r="A2339" s="5" t="s">
        <v>141</v>
      </c>
      <c r="B2339" s="5" t="s">
        <v>15</v>
      </c>
      <c r="C2339" s="5" t="s">
        <v>149</v>
      </c>
      <c r="D2339" s="5" t="s">
        <v>30</v>
      </c>
      <c r="E2339" s="5" t="s">
        <v>26</v>
      </c>
      <c r="F2339" s="5" t="s">
        <v>218</v>
      </c>
      <c r="G2339" s="3" t="str">
        <f>VLOOKUP(D2339,[1]tab_gl_segment_4!A:D,3,FALSE)</f>
        <v>OVERTIME COST</v>
      </c>
      <c r="H2339" s="4">
        <v>0</v>
      </c>
      <c r="I2339" s="4">
        <v>0</v>
      </c>
      <c r="J2339" s="4">
        <v>0</v>
      </c>
      <c r="K2339" s="4">
        <v>0</v>
      </c>
      <c r="L2339" s="3" t="str">
        <f>VLOOKUP(F2339,[1]demo_job_tbl!A:E,4,FALSE)</f>
        <v>WYATT HS ATHLETICS ADD/RENO</v>
      </c>
      <c r="M2339" s="5" t="str">
        <f>VLOOKUP(F2339,[1]demo_job_tbl!A:C,3,FALSE)</f>
        <v>OR</v>
      </c>
    </row>
    <row r="2340" spans="1:13" x14ac:dyDescent="0.25">
      <c r="A2340" s="5" t="s">
        <v>141</v>
      </c>
      <c r="B2340" s="5" t="s">
        <v>15</v>
      </c>
      <c r="C2340" s="5" t="s">
        <v>33</v>
      </c>
      <c r="D2340" s="5" t="s">
        <v>30</v>
      </c>
      <c r="E2340" s="5" t="s">
        <v>26</v>
      </c>
      <c r="F2340" s="5" t="s">
        <v>218</v>
      </c>
      <c r="G2340" s="3" t="str">
        <f>VLOOKUP(D2340,[1]tab_gl_segment_4!A:D,3,FALSE)</f>
        <v>OVERTIME COST</v>
      </c>
      <c r="H2340" s="4">
        <v>0</v>
      </c>
      <c r="I2340" s="4">
        <v>0</v>
      </c>
      <c r="J2340" s="4">
        <v>0</v>
      </c>
      <c r="K2340" s="4">
        <v>0</v>
      </c>
      <c r="L2340" s="3" t="str">
        <f>VLOOKUP(F2340,[1]demo_job_tbl!A:E,4,FALSE)</f>
        <v>WYATT HS ATHLETICS ADD/RENO</v>
      </c>
      <c r="M2340" s="5" t="str">
        <f>VLOOKUP(F2340,[1]demo_job_tbl!A:C,3,FALSE)</f>
        <v>OR</v>
      </c>
    </row>
    <row r="2341" spans="1:13" x14ac:dyDescent="0.25">
      <c r="A2341" s="5" t="s">
        <v>141</v>
      </c>
      <c r="B2341" s="5" t="s">
        <v>15</v>
      </c>
      <c r="C2341" s="5" t="s">
        <v>35</v>
      </c>
      <c r="D2341" s="5" t="s">
        <v>30</v>
      </c>
      <c r="E2341" s="5" t="s">
        <v>26</v>
      </c>
      <c r="F2341" s="5" t="s">
        <v>218</v>
      </c>
      <c r="G2341" s="3" t="str">
        <f>VLOOKUP(D2341,[1]tab_gl_segment_4!A:D,3,FALSE)</f>
        <v>OVERTIME COST</v>
      </c>
      <c r="H2341" s="4">
        <v>0</v>
      </c>
      <c r="I2341" s="4">
        <v>0</v>
      </c>
      <c r="J2341" s="4">
        <v>0</v>
      </c>
      <c r="K2341" s="4">
        <v>0</v>
      </c>
      <c r="L2341" s="3" t="str">
        <f>VLOOKUP(F2341,[1]demo_job_tbl!A:E,4,FALSE)</f>
        <v>WYATT HS ATHLETICS ADD/RENO</v>
      </c>
      <c r="M2341" s="5" t="str">
        <f>VLOOKUP(F2341,[1]demo_job_tbl!A:C,3,FALSE)</f>
        <v>OR</v>
      </c>
    </row>
    <row r="2342" spans="1:13" x14ac:dyDescent="0.25">
      <c r="A2342" s="5" t="s">
        <v>141</v>
      </c>
      <c r="B2342" s="5" t="s">
        <v>15</v>
      </c>
      <c r="C2342" s="5" t="s">
        <v>39</v>
      </c>
      <c r="D2342" s="5" t="s">
        <v>17</v>
      </c>
      <c r="E2342" s="5" t="s">
        <v>26</v>
      </c>
      <c r="F2342" s="5" t="s">
        <v>218</v>
      </c>
      <c r="G2342" s="3" t="str">
        <f>VLOOKUP(D2342,[1]tab_gl_segment_4!A:D,3,FALSE)</f>
        <v>FURNITURE, FIXTURE &amp; EQUIPMENT</v>
      </c>
      <c r="H2342" s="4">
        <v>70965.88</v>
      </c>
      <c r="I2342" s="4">
        <v>0</v>
      </c>
      <c r="J2342" s="4">
        <v>70965.88</v>
      </c>
      <c r="K2342" s="4">
        <v>0</v>
      </c>
      <c r="L2342" s="3" t="str">
        <f>VLOOKUP(F2342,[1]demo_job_tbl!A:E,4,FALSE)</f>
        <v>WYATT HS ATHLETICS ADD/RENO</v>
      </c>
      <c r="M2342" s="5" t="str">
        <f>VLOOKUP(F2342,[1]demo_job_tbl!A:C,3,FALSE)</f>
        <v>OR</v>
      </c>
    </row>
    <row r="2343" spans="1:13" x14ac:dyDescent="0.25">
      <c r="A2343" s="5" t="s">
        <v>141</v>
      </c>
      <c r="B2343" s="5" t="s">
        <v>15</v>
      </c>
      <c r="C2343" s="5" t="s">
        <v>39</v>
      </c>
      <c r="D2343" s="5" t="s">
        <v>144</v>
      </c>
      <c r="E2343" s="5" t="s">
        <v>26</v>
      </c>
      <c r="F2343" s="5" t="s">
        <v>218</v>
      </c>
      <c r="G2343" s="3" t="str">
        <f>VLOOKUP(D2343,[1]tab_gl_segment_4!A:D,3,FALSE)</f>
        <v>CONTINGENCY-FF&amp;E</v>
      </c>
      <c r="H2343" s="4">
        <v>0</v>
      </c>
      <c r="I2343" s="4">
        <v>0</v>
      </c>
      <c r="J2343" s="4">
        <v>0</v>
      </c>
      <c r="K2343" s="4">
        <v>0</v>
      </c>
      <c r="L2343" s="3" t="str">
        <f>VLOOKUP(F2343,[1]demo_job_tbl!A:E,4,FALSE)</f>
        <v>WYATT HS ATHLETICS ADD/RENO</v>
      </c>
      <c r="M2343" s="5" t="str">
        <f>VLOOKUP(F2343,[1]demo_job_tbl!A:C,3,FALSE)</f>
        <v>OR</v>
      </c>
    </row>
    <row r="2344" spans="1:13" x14ac:dyDescent="0.25">
      <c r="A2344" s="5" t="s">
        <v>141</v>
      </c>
      <c r="B2344" s="5" t="s">
        <v>15</v>
      </c>
      <c r="C2344" s="5" t="s">
        <v>16</v>
      </c>
      <c r="D2344" s="5" t="s">
        <v>40</v>
      </c>
      <c r="E2344" s="5" t="s">
        <v>26</v>
      </c>
      <c r="F2344" s="5" t="s">
        <v>218</v>
      </c>
      <c r="G2344" s="3" t="str">
        <f>VLOOKUP(D2344,[1]tab_gl_segment_4!A:D,3,FALSE)</f>
        <v>A/E ALLOWANCES</v>
      </c>
      <c r="H2344" s="4">
        <v>0</v>
      </c>
      <c r="I2344" s="4">
        <v>0</v>
      </c>
      <c r="J2344" s="4">
        <v>0</v>
      </c>
      <c r="K2344" s="4">
        <v>0</v>
      </c>
      <c r="L2344" s="3" t="str">
        <f>VLOOKUP(F2344,[1]demo_job_tbl!A:E,4,FALSE)</f>
        <v>WYATT HS ATHLETICS ADD/RENO</v>
      </c>
      <c r="M2344" s="5" t="str">
        <f>VLOOKUP(F2344,[1]demo_job_tbl!A:C,3,FALSE)</f>
        <v>OR</v>
      </c>
    </row>
    <row r="2345" spans="1:13" x14ac:dyDescent="0.25">
      <c r="A2345" s="5" t="s">
        <v>141</v>
      </c>
      <c r="B2345" s="5" t="s">
        <v>15</v>
      </c>
      <c r="C2345" s="5" t="s">
        <v>16</v>
      </c>
      <c r="D2345" s="5" t="s">
        <v>41</v>
      </c>
      <c r="E2345" s="5" t="s">
        <v>26</v>
      </c>
      <c r="F2345" s="5" t="s">
        <v>218</v>
      </c>
      <c r="G2345" s="3" t="str">
        <f>VLOOKUP(D2345,[1]tab_gl_segment_4!A:D,3,FALSE)</f>
        <v>ACCESSIBILITY (RAS)</v>
      </c>
      <c r="H2345" s="4">
        <v>1286.25</v>
      </c>
      <c r="I2345" s="4">
        <v>0</v>
      </c>
      <c r="J2345" s="4">
        <v>1286.25</v>
      </c>
      <c r="K2345" s="4">
        <v>0</v>
      </c>
      <c r="L2345" s="3" t="str">
        <f>VLOOKUP(F2345,[1]demo_job_tbl!A:E,4,FALSE)</f>
        <v>WYATT HS ATHLETICS ADD/RENO</v>
      </c>
      <c r="M2345" s="5" t="str">
        <f>VLOOKUP(F2345,[1]demo_job_tbl!A:C,3,FALSE)</f>
        <v>OR</v>
      </c>
    </row>
    <row r="2346" spans="1:13" x14ac:dyDescent="0.25">
      <c r="A2346" s="5" t="s">
        <v>141</v>
      </c>
      <c r="B2346" s="5" t="s">
        <v>15</v>
      </c>
      <c r="C2346" s="5" t="s">
        <v>16</v>
      </c>
      <c r="D2346" s="5" t="s">
        <v>42</v>
      </c>
      <c r="E2346" s="5" t="s">
        <v>26</v>
      </c>
      <c r="F2346" s="5" t="s">
        <v>218</v>
      </c>
      <c r="G2346" s="3" t="str">
        <f>VLOOKUP(D2346,[1]tab_gl_segment_4!A:D,3,FALSE)</f>
        <v>ABATEMENT</v>
      </c>
      <c r="H2346" s="4">
        <v>222134.26</v>
      </c>
      <c r="I2346" s="4">
        <v>0</v>
      </c>
      <c r="J2346" s="4">
        <v>222134.25</v>
      </c>
      <c r="K2346" s="4">
        <v>0.01</v>
      </c>
      <c r="L2346" s="3" t="str">
        <f>VLOOKUP(F2346,[1]demo_job_tbl!A:E,4,FALSE)</f>
        <v>WYATT HS ATHLETICS ADD/RENO</v>
      </c>
      <c r="M2346" s="5" t="str">
        <f>VLOOKUP(F2346,[1]demo_job_tbl!A:C,3,FALSE)</f>
        <v>OR</v>
      </c>
    </row>
    <row r="2347" spans="1:13" x14ac:dyDescent="0.25">
      <c r="A2347" s="5" t="s">
        <v>141</v>
      </c>
      <c r="B2347" s="5" t="s">
        <v>15</v>
      </c>
      <c r="C2347" s="5" t="s">
        <v>16</v>
      </c>
      <c r="D2347" s="5" t="s">
        <v>43</v>
      </c>
      <c r="E2347" s="5" t="s">
        <v>26</v>
      </c>
      <c r="F2347" s="5" t="s">
        <v>218</v>
      </c>
      <c r="G2347" s="3" t="str">
        <f>VLOOKUP(D2347,[1]tab_gl_segment_4!A:D,3,FALSE)</f>
        <v>DESIGN SERVICES</v>
      </c>
      <c r="H2347" s="4">
        <v>202426.88</v>
      </c>
      <c r="I2347" s="4">
        <v>0</v>
      </c>
      <c r="J2347" s="4">
        <v>202426.88</v>
      </c>
      <c r="K2347" s="4">
        <v>0</v>
      </c>
      <c r="L2347" s="3" t="str">
        <f>VLOOKUP(F2347,[1]demo_job_tbl!A:E,4,FALSE)</f>
        <v>WYATT HS ATHLETICS ADD/RENO</v>
      </c>
      <c r="M2347" s="5" t="str">
        <f>VLOOKUP(F2347,[1]demo_job_tbl!A:C,3,FALSE)</f>
        <v>OR</v>
      </c>
    </row>
    <row r="2348" spans="1:13" x14ac:dyDescent="0.25">
      <c r="A2348" s="5" t="s">
        <v>141</v>
      </c>
      <c r="B2348" s="5" t="s">
        <v>15</v>
      </c>
      <c r="C2348" s="5" t="s">
        <v>16</v>
      </c>
      <c r="D2348" s="5" t="s">
        <v>44</v>
      </c>
      <c r="E2348" s="5" t="s">
        <v>26</v>
      </c>
      <c r="F2348" s="5" t="s">
        <v>218</v>
      </c>
      <c r="G2348" s="3" t="str">
        <f>VLOOKUP(D2348,[1]tab_gl_segment_4!A:D,3,FALSE)</f>
        <v>CONSTRUCTION COST BUDGET</v>
      </c>
      <c r="H2348" s="4">
        <v>2838062</v>
      </c>
      <c r="I2348" s="4">
        <v>0</v>
      </c>
      <c r="J2348" s="4">
        <v>2838062</v>
      </c>
      <c r="K2348" s="4">
        <v>0</v>
      </c>
      <c r="L2348" s="3" t="str">
        <f>VLOOKUP(F2348,[1]demo_job_tbl!A:E,4,FALSE)</f>
        <v>WYATT HS ATHLETICS ADD/RENO</v>
      </c>
      <c r="M2348" s="5" t="str">
        <f>VLOOKUP(F2348,[1]demo_job_tbl!A:C,3,FALSE)</f>
        <v>OR</v>
      </c>
    </row>
    <row r="2349" spans="1:13" x14ac:dyDescent="0.25">
      <c r="A2349" s="5" t="s">
        <v>141</v>
      </c>
      <c r="B2349" s="5" t="s">
        <v>15</v>
      </c>
      <c r="C2349" s="5" t="s">
        <v>16</v>
      </c>
      <c r="D2349" s="5" t="s">
        <v>45</v>
      </c>
      <c r="E2349" s="5" t="s">
        <v>26</v>
      </c>
      <c r="F2349" s="5" t="s">
        <v>218</v>
      </c>
      <c r="G2349" s="3" t="str">
        <f>VLOOKUP(D2349,[1]tab_gl_segment_4!A:D,3,FALSE)</f>
        <v>IN CONTRACT CONSTRUC ALLOWANCE</v>
      </c>
      <c r="H2349" s="4">
        <v>106129.77</v>
      </c>
      <c r="I2349" s="4">
        <v>0</v>
      </c>
      <c r="J2349" s="4">
        <v>106129.77</v>
      </c>
      <c r="K2349" s="4">
        <v>0</v>
      </c>
      <c r="L2349" s="3" t="str">
        <f>VLOOKUP(F2349,[1]demo_job_tbl!A:E,4,FALSE)</f>
        <v>WYATT HS ATHLETICS ADD/RENO</v>
      </c>
      <c r="M2349" s="5" t="str">
        <f>VLOOKUP(F2349,[1]demo_job_tbl!A:C,3,FALSE)</f>
        <v>OR</v>
      </c>
    </row>
    <row r="2350" spans="1:13" x14ac:dyDescent="0.25">
      <c r="A2350" s="5" t="s">
        <v>141</v>
      </c>
      <c r="B2350" s="5" t="s">
        <v>15</v>
      </c>
      <c r="C2350" s="5" t="s">
        <v>16</v>
      </c>
      <c r="D2350" s="5" t="s">
        <v>17</v>
      </c>
      <c r="E2350" s="5" t="s">
        <v>26</v>
      </c>
      <c r="F2350" s="5" t="s">
        <v>218</v>
      </c>
      <c r="G2350" s="3" t="str">
        <f>VLOOKUP(D2350,[1]tab_gl_segment_4!A:D,3,FALSE)</f>
        <v>FURNITURE, FIXTURE &amp; EQUIPMENT</v>
      </c>
      <c r="H2350" s="4">
        <v>0</v>
      </c>
      <c r="I2350" s="4">
        <v>0</v>
      </c>
      <c r="J2350" s="4">
        <v>0</v>
      </c>
      <c r="K2350" s="4">
        <v>0</v>
      </c>
      <c r="L2350" s="3" t="str">
        <f>VLOOKUP(F2350,[1]demo_job_tbl!A:E,4,FALSE)</f>
        <v>WYATT HS ATHLETICS ADD/RENO</v>
      </c>
      <c r="M2350" s="5" t="str">
        <f>VLOOKUP(F2350,[1]demo_job_tbl!A:C,3,FALSE)</f>
        <v>OR</v>
      </c>
    </row>
    <row r="2351" spans="1:13" x14ac:dyDescent="0.25">
      <c r="A2351" s="5" t="s">
        <v>141</v>
      </c>
      <c r="B2351" s="5" t="s">
        <v>15</v>
      </c>
      <c r="C2351" s="5" t="s">
        <v>16</v>
      </c>
      <c r="D2351" s="5" t="s">
        <v>46</v>
      </c>
      <c r="E2351" s="5" t="s">
        <v>26</v>
      </c>
      <c r="F2351" s="5" t="s">
        <v>218</v>
      </c>
      <c r="G2351" s="3" t="str">
        <f>VLOOKUP(D2351,[1]tab_gl_segment_4!A:D,3,FALSE)</f>
        <v>PROGRAM MANAGEMENT</v>
      </c>
      <c r="H2351" s="4">
        <v>122728.89</v>
      </c>
      <c r="I2351" s="4">
        <v>0</v>
      </c>
      <c r="J2351" s="4">
        <v>122728.89</v>
      </c>
      <c r="K2351" s="4">
        <v>0</v>
      </c>
      <c r="L2351" s="3" t="str">
        <f>VLOOKUP(F2351,[1]demo_job_tbl!A:E,4,FALSE)</f>
        <v>WYATT HS ATHLETICS ADD/RENO</v>
      </c>
      <c r="M2351" s="5" t="str">
        <f>VLOOKUP(F2351,[1]demo_job_tbl!A:C,3,FALSE)</f>
        <v>OR</v>
      </c>
    </row>
    <row r="2352" spans="1:13" x14ac:dyDescent="0.25">
      <c r="A2352" s="5" t="s">
        <v>141</v>
      </c>
      <c r="B2352" s="5" t="s">
        <v>15</v>
      </c>
      <c r="C2352" s="5" t="s">
        <v>16</v>
      </c>
      <c r="D2352" s="5" t="s">
        <v>49</v>
      </c>
      <c r="E2352" s="5" t="s">
        <v>26</v>
      </c>
      <c r="F2352" s="5" t="s">
        <v>218</v>
      </c>
      <c r="G2352" s="3" t="str">
        <f>VLOOKUP(D2352,[1]tab_gl_segment_4!A:D,3,FALSE)</f>
        <v>COMMISSIONING</v>
      </c>
      <c r="H2352" s="4">
        <v>0</v>
      </c>
      <c r="I2352" s="4">
        <v>0</v>
      </c>
      <c r="J2352" s="4">
        <v>0</v>
      </c>
      <c r="K2352" s="4">
        <v>0</v>
      </c>
      <c r="L2352" s="3" t="str">
        <f>VLOOKUP(F2352,[1]demo_job_tbl!A:E,4,FALSE)</f>
        <v>WYATT HS ATHLETICS ADD/RENO</v>
      </c>
      <c r="M2352" s="5" t="str">
        <f>VLOOKUP(F2352,[1]demo_job_tbl!A:C,3,FALSE)</f>
        <v>OR</v>
      </c>
    </row>
    <row r="2353" spans="1:13" x14ac:dyDescent="0.25">
      <c r="A2353" s="5" t="s">
        <v>141</v>
      </c>
      <c r="B2353" s="5" t="s">
        <v>15</v>
      </c>
      <c r="C2353" s="5" t="s">
        <v>16</v>
      </c>
      <c r="D2353" s="5" t="s">
        <v>144</v>
      </c>
      <c r="E2353" s="5" t="s">
        <v>26</v>
      </c>
      <c r="F2353" s="5" t="s">
        <v>218</v>
      </c>
      <c r="G2353" s="3" t="str">
        <f>VLOOKUP(D2353,[1]tab_gl_segment_4!A:D,3,FALSE)</f>
        <v>CONTINGENCY-FF&amp;E</v>
      </c>
      <c r="H2353" s="4">
        <v>0</v>
      </c>
      <c r="I2353" s="4">
        <v>0</v>
      </c>
      <c r="J2353" s="4">
        <v>0</v>
      </c>
      <c r="K2353" s="4">
        <v>0</v>
      </c>
      <c r="L2353" s="3" t="str">
        <f>VLOOKUP(F2353,[1]demo_job_tbl!A:E,4,FALSE)</f>
        <v>WYATT HS ATHLETICS ADD/RENO</v>
      </c>
      <c r="M2353" s="5" t="str">
        <f>VLOOKUP(F2353,[1]demo_job_tbl!A:C,3,FALSE)</f>
        <v>OR</v>
      </c>
    </row>
    <row r="2354" spans="1:13" x14ac:dyDescent="0.25">
      <c r="A2354" s="5" t="s">
        <v>141</v>
      </c>
      <c r="B2354" s="5" t="s">
        <v>15</v>
      </c>
      <c r="C2354" s="5" t="s">
        <v>16</v>
      </c>
      <c r="D2354" s="5" t="s">
        <v>50</v>
      </c>
      <c r="E2354" s="5" t="s">
        <v>26</v>
      </c>
      <c r="F2354" s="5" t="s">
        <v>218</v>
      </c>
      <c r="G2354" s="3" t="str">
        <f>VLOOKUP(D2354,[1]tab_gl_segment_4!A:D,3,FALSE)</f>
        <v>GEOTECH</v>
      </c>
      <c r="H2354" s="4">
        <v>4000</v>
      </c>
      <c r="I2354" s="4">
        <v>0</v>
      </c>
      <c r="J2354" s="4">
        <v>4000</v>
      </c>
      <c r="K2354" s="4">
        <v>0</v>
      </c>
      <c r="L2354" s="3" t="str">
        <f>VLOOKUP(F2354,[1]demo_job_tbl!A:E,4,FALSE)</f>
        <v>WYATT HS ATHLETICS ADD/RENO</v>
      </c>
      <c r="M2354" s="5" t="str">
        <f>VLOOKUP(F2354,[1]demo_job_tbl!A:C,3,FALSE)</f>
        <v>OR</v>
      </c>
    </row>
    <row r="2355" spans="1:13" x14ac:dyDescent="0.25">
      <c r="A2355" s="5" t="s">
        <v>141</v>
      </c>
      <c r="B2355" s="5" t="s">
        <v>15</v>
      </c>
      <c r="C2355" s="5" t="s">
        <v>16</v>
      </c>
      <c r="D2355" s="5" t="s">
        <v>51</v>
      </c>
      <c r="E2355" s="5" t="s">
        <v>26</v>
      </c>
      <c r="F2355" s="5" t="s">
        <v>218</v>
      </c>
      <c r="G2355" s="3" t="str">
        <f>VLOOKUP(D2355,[1]tab_gl_segment_4!A:D,3,FALSE)</f>
        <v>HAZMAT CONSULTING</v>
      </c>
      <c r="H2355" s="4">
        <v>31082.5</v>
      </c>
      <c r="I2355" s="4">
        <v>0</v>
      </c>
      <c r="J2355" s="4">
        <v>31082.5</v>
      </c>
      <c r="K2355" s="4">
        <v>0</v>
      </c>
      <c r="L2355" s="3" t="str">
        <f>VLOOKUP(F2355,[1]demo_job_tbl!A:E,4,FALSE)</f>
        <v>WYATT HS ATHLETICS ADD/RENO</v>
      </c>
      <c r="M2355" s="5" t="str">
        <f>VLOOKUP(F2355,[1]demo_job_tbl!A:C,3,FALSE)</f>
        <v>OR</v>
      </c>
    </row>
    <row r="2356" spans="1:13" x14ac:dyDescent="0.25">
      <c r="A2356" s="5" t="s">
        <v>141</v>
      </c>
      <c r="B2356" s="5" t="s">
        <v>15</v>
      </c>
      <c r="C2356" s="5" t="s">
        <v>16</v>
      </c>
      <c r="D2356" s="5" t="s">
        <v>52</v>
      </c>
      <c r="E2356" s="5" t="s">
        <v>26</v>
      </c>
      <c r="F2356" s="5" t="s">
        <v>218</v>
      </c>
      <c r="G2356" s="3" t="str">
        <f>VLOOKUP(D2356,[1]tab_gl_segment_4!A:D,3,FALSE)</f>
        <v>CONTINGENCY HOLDING ACCT</v>
      </c>
      <c r="H2356" s="4">
        <v>0</v>
      </c>
      <c r="I2356" s="4">
        <v>0</v>
      </c>
      <c r="J2356" s="4">
        <v>0</v>
      </c>
      <c r="K2356" s="4">
        <v>0</v>
      </c>
      <c r="L2356" s="3" t="str">
        <f>VLOOKUP(F2356,[1]demo_job_tbl!A:E,4,FALSE)</f>
        <v>WYATT HS ATHLETICS ADD/RENO</v>
      </c>
      <c r="M2356" s="5" t="str">
        <f>VLOOKUP(F2356,[1]demo_job_tbl!A:C,3,FALSE)</f>
        <v>OR</v>
      </c>
    </row>
    <row r="2357" spans="1:13" x14ac:dyDescent="0.25">
      <c r="A2357" s="5" t="s">
        <v>141</v>
      </c>
      <c r="B2357" s="5" t="s">
        <v>15</v>
      </c>
      <c r="C2357" s="5" t="s">
        <v>16</v>
      </c>
      <c r="D2357" s="5" t="s">
        <v>53</v>
      </c>
      <c r="E2357" s="5" t="s">
        <v>26</v>
      </c>
      <c r="F2357" s="5" t="s">
        <v>218</v>
      </c>
      <c r="G2357" s="3" t="str">
        <f>VLOOKUP(D2357,[1]tab_gl_segment_4!A:D,3,FALSE)</f>
        <v>ABATEMENT CONTINGENCY (HZMT)</v>
      </c>
      <c r="H2357" s="4">
        <v>0</v>
      </c>
      <c r="I2357" s="4">
        <v>0</v>
      </c>
      <c r="J2357" s="4">
        <v>0</v>
      </c>
      <c r="K2357" s="4">
        <v>0</v>
      </c>
      <c r="L2357" s="3" t="str">
        <f>VLOOKUP(F2357,[1]demo_job_tbl!A:E,4,FALSE)</f>
        <v>WYATT HS ATHLETICS ADD/RENO</v>
      </c>
      <c r="M2357" s="5" t="str">
        <f>VLOOKUP(F2357,[1]demo_job_tbl!A:C,3,FALSE)</f>
        <v>OR</v>
      </c>
    </row>
    <row r="2358" spans="1:13" x14ac:dyDescent="0.25">
      <c r="A2358" s="5" t="s">
        <v>141</v>
      </c>
      <c r="B2358" s="5" t="s">
        <v>15</v>
      </c>
      <c r="C2358" s="5" t="s">
        <v>16</v>
      </c>
      <c r="D2358" s="5" t="s">
        <v>55</v>
      </c>
      <c r="E2358" s="5" t="s">
        <v>26</v>
      </c>
      <c r="F2358" s="5" t="s">
        <v>218</v>
      </c>
      <c r="G2358" s="3" t="str">
        <f>VLOOKUP(D2358,[1]tab_gl_segment_4!A:D,3,FALSE)</f>
        <v>MOVING</v>
      </c>
      <c r="H2358" s="4">
        <v>22294</v>
      </c>
      <c r="I2358" s="4">
        <v>0</v>
      </c>
      <c r="J2358" s="4">
        <v>22294</v>
      </c>
      <c r="K2358" s="4">
        <v>0</v>
      </c>
      <c r="L2358" s="3" t="str">
        <f>VLOOKUP(F2358,[1]demo_job_tbl!A:E,4,FALSE)</f>
        <v>WYATT HS ATHLETICS ADD/RENO</v>
      </c>
      <c r="M2358" s="5" t="str">
        <f>VLOOKUP(F2358,[1]demo_job_tbl!A:C,3,FALSE)</f>
        <v>OR</v>
      </c>
    </row>
    <row r="2359" spans="1:13" x14ac:dyDescent="0.25">
      <c r="A2359" s="5" t="s">
        <v>141</v>
      </c>
      <c r="B2359" s="5" t="s">
        <v>15</v>
      </c>
      <c r="C2359" s="5" t="s">
        <v>16</v>
      </c>
      <c r="D2359" s="5" t="s">
        <v>56</v>
      </c>
      <c r="E2359" s="5" t="s">
        <v>26</v>
      </c>
      <c r="F2359" s="5" t="s">
        <v>218</v>
      </c>
      <c r="G2359" s="3" t="str">
        <f>VLOOKUP(D2359,[1]tab_gl_segment_4!A:D,3,FALSE)</f>
        <v>MATERIAL TESTING</v>
      </c>
      <c r="H2359" s="4">
        <v>11907.23</v>
      </c>
      <c r="I2359" s="4">
        <v>0</v>
      </c>
      <c r="J2359" s="4">
        <v>11907.23</v>
      </c>
      <c r="K2359" s="4">
        <v>0</v>
      </c>
      <c r="L2359" s="3" t="str">
        <f>VLOOKUP(F2359,[1]demo_job_tbl!A:E,4,FALSE)</f>
        <v>WYATT HS ATHLETICS ADD/RENO</v>
      </c>
      <c r="M2359" s="5" t="str">
        <f>VLOOKUP(F2359,[1]demo_job_tbl!A:C,3,FALSE)</f>
        <v>OR</v>
      </c>
    </row>
    <row r="2360" spans="1:13" x14ac:dyDescent="0.25">
      <c r="A2360" s="5" t="s">
        <v>141</v>
      </c>
      <c r="B2360" s="5" t="s">
        <v>15</v>
      </c>
      <c r="C2360" s="5" t="s">
        <v>16</v>
      </c>
      <c r="D2360" s="5" t="s">
        <v>145</v>
      </c>
      <c r="E2360" s="5" t="s">
        <v>26</v>
      </c>
      <c r="F2360" s="5" t="s">
        <v>218</v>
      </c>
      <c r="G2360" s="3" t="str">
        <f>VLOOKUP(D2360,[1]tab_gl_segment_4!A:D,3,FALSE)</f>
        <v>MOBILIZATION SERVICES</v>
      </c>
      <c r="H2360" s="4">
        <v>0</v>
      </c>
      <c r="I2360" s="4">
        <v>0</v>
      </c>
      <c r="J2360" s="4">
        <v>0</v>
      </c>
      <c r="K2360" s="4">
        <v>0</v>
      </c>
      <c r="L2360" s="3" t="str">
        <f>VLOOKUP(F2360,[1]demo_job_tbl!A:E,4,FALSE)</f>
        <v>WYATT HS ATHLETICS ADD/RENO</v>
      </c>
      <c r="M2360" s="5" t="str">
        <f>VLOOKUP(F2360,[1]demo_job_tbl!A:C,3,FALSE)</f>
        <v>OR</v>
      </c>
    </row>
    <row r="2361" spans="1:13" x14ac:dyDescent="0.25">
      <c r="A2361" s="5" t="s">
        <v>141</v>
      </c>
      <c r="B2361" s="5" t="s">
        <v>15</v>
      </c>
      <c r="C2361" s="5" t="s">
        <v>16</v>
      </c>
      <c r="D2361" s="5" t="s">
        <v>30</v>
      </c>
      <c r="E2361" s="5" t="s">
        <v>26</v>
      </c>
      <c r="F2361" s="5" t="s">
        <v>218</v>
      </c>
      <c r="G2361" s="3" t="str">
        <f>VLOOKUP(D2361,[1]tab_gl_segment_4!A:D,3,FALSE)</f>
        <v>OVERTIME COST</v>
      </c>
      <c r="H2361" s="4">
        <v>0</v>
      </c>
      <c r="I2361" s="4">
        <v>0</v>
      </c>
      <c r="J2361" s="4">
        <v>0</v>
      </c>
      <c r="K2361" s="4">
        <v>0</v>
      </c>
      <c r="L2361" s="3" t="str">
        <f>VLOOKUP(F2361,[1]demo_job_tbl!A:E,4,FALSE)</f>
        <v>WYATT HS ATHLETICS ADD/RENO</v>
      </c>
      <c r="M2361" s="5" t="str">
        <f>VLOOKUP(F2361,[1]demo_job_tbl!A:C,3,FALSE)</f>
        <v>OR</v>
      </c>
    </row>
    <row r="2362" spans="1:13" x14ac:dyDescent="0.25">
      <c r="A2362" s="5" t="s">
        <v>141</v>
      </c>
      <c r="B2362" s="5" t="s">
        <v>15</v>
      </c>
      <c r="C2362" s="5" t="s">
        <v>16</v>
      </c>
      <c r="D2362" s="5" t="s">
        <v>57</v>
      </c>
      <c r="E2362" s="5" t="s">
        <v>26</v>
      </c>
      <c r="F2362" s="5" t="s">
        <v>218</v>
      </c>
      <c r="G2362" s="3" t="str">
        <f>VLOOKUP(D2362,[1]tab_gl_segment_4!A:D,3,FALSE)</f>
        <v>A/E REIMBURSABLES</v>
      </c>
      <c r="H2362" s="4">
        <v>636.73</v>
      </c>
      <c r="I2362" s="4">
        <v>0</v>
      </c>
      <c r="J2362" s="4">
        <v>636.73</v>
      </c>
      <c r="K2362" s="4">
        <v>0</v>
      </c>
      <c r="L2362" s="3" t="str">
        <f>VLOOKUP(F2362,[1]demo_job_tbl!A:E,4,FALSE)</f>
        <v>WYATT HS ATHLETICS ADD/RENO</v>
      </c>
      <c r="M2362" s="5" t="str">
        <f>VLOOKUP(F2362,[1]demo_job_tbl!A:C,3,FALSE)</f>
        <v>OR</v>
      </c>
    </row>
    <row r="2363" spans="1:13" x14ac:dyDescent="0.25">
      <c r="A2363" s="5" t="s">
        <v>141</v>
      </c>
      <c r="B2363" s="5" t="s">
        <v>15</v>
      </c>
      <c r="C2363" s="5" t="s">
        <v>16</v>
      </c>
      <c r="D2363" s="5" t="s">
        <v>58</v>
      </c>
      <c r="E2363" s="5" t="s">
        <v>26</v>
      </c>
      <c r="F2363" s="5" t="s">
        <v>218</v>
      </c>
      <c r="G2363" s="3" t="str">
        <f>VLOOKUP(D2363,[1]tab_gl_segment_4!A:D,3,FALSE)</f>
        <v>ROOF CONSULTING</v>
      </c>
      <c r="H2363" s="4">
        <v>0</v>
      </c>
      <c r="I2363" s="4">
        <v>0</v>
      </c>
      <c r="J2363" s="4">
        <v>0</v>
      </c>
      <c r="K2363" s="4">
        <v>0</v>
      </c>
      <c r="L2363" s="3" t="str">
        <f>VLOOKUP(F2363,[1]demo_job_tbl!A:E,4,FALSE)</f>
        <v>WYATT HS ATHLETICS ADD/RENO</v>
      </c>
      <c r="M2363" s="5" t="str">
        <f>VLOOKUP(F2363,[1]demo_job_tbl!A:C,3,FALSE)</f>
        <v>OR</v>
      </c>
    </row>
    <row r="2364" spans="1:13" x14ac:dyDescent="0.25">
      <c r="A2364" s="5" t="s">
        <v>141</v>
      </c>
      <c r="B2364" s="5" t="s">
        <v>15</v>
      </c>
      <c r="C2364" s="5" t="s">
        <v>16</v>
      </c>
      <c r="D2364" s="5" t="s">
        <v>59</v>
      </c>
      <c r="E2364" s="5" t="s">
        <v>26</v>
      </c>
      <c r="F2364" s="5" t="s">
        <v>218</v>
      </c>
      <c r="G2364" s="3" t="str">
        <f>VLOOKUP(D2364,[1]tab_gl_segment_4!A:D,3,FALSE)</f>
        <v>PERMIT/FEE REIMBURSEMENT</v>
      </c>
      <c r="H2364" s="4">
        <v>330</v>
      </c>
      <c r="I2364" s="4">
        <v>0</v>
      </c>
      <c r="J2364" s="4">
        <v>330</v>
      </c>
      <c r="K2364" s="4">
        <v>0</v>
      </c>
      <c r="L2364" s="3" t="str">
        <f>VLOOKUP(F2364,[1]demo_job_tbl!A:E,4,FALSE)</f>
        <v>WYATT HS ATHLETICS ADD/RENO</v>
      </c>
      <c r="M2364" s="5" t="str">
        <f>VLOOKUP(F2364,[1]demo_job_tbl!A:C,3,FALSE)</f>
        <v>OR</v>
      </c>
    </row>
    <row r="2365" spans="1:13" x14ac:dyDescent="0.25">
      <c r="A2365" s="5" t="s">
        <v>141</v>
      </c>
      <c r="B2365" s="5" t="s">
        <v>15</v>
      </c>
      <c r="C2365" s="5" t="s">
        <v>16</v>
      </c>
      <c r="D2365" s="5" t="s">
        <v>146</v>
      </c>
      <c r="E2365" s="5" t="s">
        <v>26</v>
      </c>
      <c r="F2365" s="5" t="s">
        <v>218</v>
      </c>
      <c r="G2365" s="3" t="str">
        <f>VLOOKUP(D2365,[1]tab_gl_segment_4!A:D,3,FALSE)</f>
        <v>OR REIMUBRUSEMENTS</v>
      </c>
      <c r="H2365" s="4">
        <v>0</v>
      </c>
      <c r="I2365" s="4">
        <v>0</v>
      </c>
      <c r="J2365" s="4">
        <v>0</v>
      </c>
      <c r="K2365" s="4">
        <v>0</v>
      </c>
      <c r="L2365" s="3" t="str">
        <f>VLOOKUP(F2365,[1]demo_job_tbl!A:E,4,FALSE)</f>
        <v>WYATT HS ATHLETICS ADD/RENO</v>
      </c>
      <c r="M2365" s="5" t="str">
        <f>VLOOKUP(F2365,[1]demo_job_tbl!A:C,3,FALSE)</f>
        <v>OR</v>
      </c>
    </row>
    <row r="2366" spans="1:13" x14ac:dyDescent="0.25">
      <c r="A2366" s="5" t="s">
        <v>141</v>
      </c>
      <c r="B2366" s="5" t="s">
        <v>15</v>
      </c>
      <c r="C2366" s="5" t="s">
        <v>16</v>
      </c>
      <c r="D2366" s="5" t="s">
        <v>60</v>
      </c>
      <c r="E2366" s="5" t="s">
        <v>26</v>
      </c>
      <c r="F2366" s="5" t="s">
        <v>218</v>
      </c>
      <c r="G2366" s="3" t="str">
        <f>VLOOKUP(D2366,[1]tab_gl_segment_4!A:D,3,FALSE)</f>
        <v>SURVEYING</v>
      </c>
      <c r="H2366" s="4">
        <v>6090</v>
      </c>
      <c r="I2366" s="4">
        <v>0</v>
      </c>
      <c r="J2366" s="4">
        <v>6090</v>
      </c>
      <c r="K2366" s="4">
        <v>0</v>
      </c>
      <c r="L2366" s="3" t="str">
        <f>VLOOKUP(F2366,[1]demo_job_tbl!A:E,4,FALSE)</f>
        <v>WYATT HS ATHLETICS ADD/RENO</v>
      </c>
      <c r="M2366" s="5" t="str">
        <f>VLOOKUP(F2366,[1]demo_job_tbl!A:C,3,FALSE)</f>
        <v>OR</v>
      </c>
    </row>
    <row r="2367" spans="1:13" x14ac:dyDescent="0.25">
      <c r="A2367" s="5" t="s">
        <v>141</v>
      </c>
      <c r="B2367" s="5" t="s">
        <v>15</v>
      </c>
      <c r="C2367" s="5" t="s">
        <v>16</v>
      </c>
      <c r="D2367" s="5" t="s">
        <v>62</v>
      </c>
      <c r="E2367" s="5" t="s">
        <v>26</v>
      </c>
      <c r="F2367" s="5" t="s">
        <v>218</v>
      </c>
      <c r="G2367" s="3" t="str">
        <f>VLOOKUP(D2367,[1]tab_gl_segment_4!A:D,3,FALSE)</f>
        <v>TEST &amp; BALANCE</v>
      </c>
      <c r="H2367" s="4">
        <v>10770</v>
      </c>
      <c r="I2367" s="4">
        <v>0</v>
      </c>
      <c r="J2367" s="4">
        <v>10770</v>
      </c>
      <c r="K2367" s="4">
        <v>0</v>
      </c>
      <c r="L2367" s="3" t="str">
        <f>VLOOKUP(F2367,[1]demo_job_tbl!A:E,4,FALSE)</f>
        <v>WYATT HS ATHLETICS ADD/RENO</v>
      </c>
      <c r="M2367" s="5" t="str">
        <f>VLOOKUP(F2367,[1]demo_job_tbl!A:C,3,FALSE)</f>
        <v>OR</v>
      </c>
    </row>
    <row r="2368" spans="1:13" x14ac:dyDescent="0.25">
      <c r="A2368" s="5" t="s">
        <v>141</v>
      </c>
      <c r="B2368" s="5" t="s">
        <v>15</v>
      </c>
      <c r="C2368" s="5" t="s">
        <v>16</v>
      </c>
      <c r="D2368" s="5" t="s">
        <v>147</v>
      </c>
      <c r="E2368" s="5" t="s">
        <v>26</v>
      </c>
      <c r="F2368" s="5" t="s">
        <v>218</v>
      </c>
      <c r="G2368" s="3" t="str">
        <f>VLOOKUP(D2368,[1]tab_gl_segment_4!A:D,3,FALSE)</f>
        <v>UTILITY COSTS-CONSTRUCTION</v>
      </c>
      <c r="H2368" s="4">
        <v>6946.66</v>
      </c>
      <c r="I2368" s="4">
        <v>0</v>
      </c>
      <c r="J2368" s="4">
        <v>6946.66</v>
      </c>
      <c r="K2368" s="4">
        <v>0</v>
      </c>
      <c r="L2368" s="3" t="str">
        <f>VLOOKUP(F2368,[1]demo_job_tbl!A:E,4,FALSE)</f>
        <v>WYATT HS ATHLETICS ADD/RENO</v>
      </c>
      <c r="M2368" s="5" t="str">
        <f>VLOOKUP(F2368,[1]demo_job_tbl!A:C,3,FALSE)</f>
        <v>OR</v>
      </c>
    </row>
    <row r="2369" spans="1:13" x14ac:dyDescent="0.25">
      <c r="A2369" s="5" t="s">
        <v>141</v>
      </c>
      <c r="B2369" s="5" t="s">
        <v>15</v>
      </c>
      <c r="C2369" s="5" t="s">
        <v>39</v>
      </c>
      <c r="D2369" s="5" t="s">
        <v>17</v>
      </c>
      <c r="E2369" s="5" t="s">
        <v>26</v>
      </c>
      <c r="F2369" s="5" t="s">
        <v>219</v>
      </c>
      <c r="G2369" s="3" t="str">
        <f>VLOOKUP(D2369,[1]tab_gl_segment_4!A:D,3,FALSE)</f>
        <v>FURNITURE, FIXTURE &amp; EQUIPMENT</v>
      </c>
      <c r="H2369" s="4">
        <v>0</v>
      </c>
      <c r="I2369" s="4">
        <v>0</v>
      </c>
      <c r="J2369" s="4">
        <v>0</v>
      </c>
      <c r="K2369" s="4">
        <v>0</v>
      </c>
      <c r="L2369" s="3" t="str">
        <f>VLOOKUP(F2369,[1]demo_job_tbl!A:E,4,FALSE)</f>
        <v>WYATT HS ADD/RENO &gt; 016212</v>
      </c>
      <c r="M2369" s="5" t="str">
        <f>VLOOKUP(F2369,[1]demo_job_tbl!A:C,3,FALSE)</f>
        <v>OR</v>
      </c>
    </row>
    <row r="2370" spans="1:13" x14ac:dyDescent="0.25">
      <c r="A2370" s="5" t="s">
        <v>141</v>
      </c>
      <c r="B2370" s="5" t="s">
        <v>15</v>
      </c>
      <c r="C2370" s="5" t="s">
        <v>39</v>
      </c>
      <c r="D2370" s="5" t="s">
        <v>144</v>
      </c>
      <c r="E2370" s="5" t="s">
        <v>26</v>
      </c>
      <c r="F2370" s="5" t="s">
        <v>219</v>
      </c>
      <c r="G2370" s="3" t="str">
        <f>VLOOKUP(D2370,[1]tab_gl_segment_4!A:D,3,FALSE)</f>
        <v>CONTINGENCY-FF&amp;E</v>
      </c>
      <c r="H2370" s="4">
        <v>0</v>
      </c>
      <c r="I2370" s="4">
        <v>0</v>
      </c>
      <c r="J2370" s="4">
        <v>0</v>
      </c>
      <c r="K2370" s="4">
        <v>0</v>
      </c>
      <c r="L2370" s="3" t="str">
        <f>VLOOKUP(F2370,[1]demo_job_tbl!A:E,4,FALSE)</f>
        <v>WYATT HS ADD/RENO &gt; 016212</v>
      </c>
      <c r="M2370" s="5" t="str">
        <f>VLOOKUP(F2370,[1]demo_job_tbl!A:C,3,FALSE)</f>
        <v>OR</v>
      </c>
    </row>
    <row r="2371" spans="1:13" x14ac:dyDescent="0.25">
      <c r="A2371" s="5" t="s">
        <v>141</v>
      </c>
      <c r="B2371" s="5" t="s">
        <v>15</v>
      </c>
      <c r="C2371" s="5" t="s">
        <v>16</v>
      </c>
      <c r="D2371" s="5" t="s">
        <v>40</v>
      </c>
      <c r="E2371" s="5" t="s">
        <v>26</v>
      </c>
      <c r="F2371" s="5" t="s">
        <v>219</v>
      </c>
      <c r="G2371" s="3" t="str">
        <f>VLOOKUP(D2371,[1]tab_gl_segment_4!A:D,3,FALSE)</f>
        <v>A/E ALLOWANCES</v>
      </c>
      <c r="H2371" s="4">
        <v>0</v>
      </c>
      <c r="I2371" s="4">
        <v>0</v>
      </c>
      <c r="J2371" s="4">
        <v>0</v>
      </c>
      <c r="K2371" s="4">
        <v>0</v>
      </c>
      <c r="L2371" s="3" t="str">
        <f>VLOOKUP(F2371,[1]demo_job_tbl!A:E,4,FALSE)</f>
        <v>WYATT HS ADD/RENO &gt; 016212</v>
      </c>
      <c r="M2371" s="5" t="str">
        <f>VLOOKUP(F2371,[1]demo_job_tbl!A:C,3,FALSE)</f>
        <v>OR</v>
      </c>
    </row>
    <row r="2372" spans="1:13" x14ac:dyDescent="0.25">
      <c r="A2372" s="5" t="s">
        <v>141</v>
      </c>
      <c r="B2372" s="5" t="s">
        <v>15</v>
      </c>
      <c r="C2372" s="5" t="s">
        <v>16</v>
      </c>
      <c r="D2372" s="5" t="s">
        <v>41</v>
      </c>
      <c r="E2372" s="5" t="s">
        <v>26</v>
      </c>
      <c r="F2372" s="5" t="s">
        <v>219</v>
      </c>
      <c r="G2372" s="3" t="str">
        <f>VLOOKUP(D2372,[1]tab_gl_segment_4!A:D,3,FALSE)</f>
        <v>ACCESSIBILITY (RAS)</v>
      </c>
      <c r="H2372" s="4">
        <v>0</v>
      </c>
      <c r="I2372" s="4">
        <v>0</v>
      </c>
      <c r="J2372" s="4">
        <v>0</v>
      </c>
      <c r="K2372" s="4">
        <v>0</v>
      </c>
      <c r="L2372" s="3" t="str">
        <f>VLOOKUP(F2372,[1]demo_job_tbl!A:E,4,FALSE)</f>
        <v>WYATT HS ADD/RENO &gt; 016212</v>
      </c>
      <c r="M2372" s="5" t="str">
        <f>VLOOKUP(F2372,[1]demo_job_tbl!A:C,3,FALSE)</f>
        <v>OR</v>
      </c>
    </row>
    <row r="2373" spans="1:13" x14ac:dyDescent="0.25">
      <c r="A2373" s="5" t="s">
        <v>141</v>
      </c>
      <c r="B2373" s="5" t="s">
        <v>15</v>
      </c>
      <c r="C2373" s="5" t="s">
        <v>16</v>
      </c>
      <c r="D2373" s="5" t="s">
        <v>42</v>
      </c>
      <c r="E2373" s="5" t="s">
        <v>26</v>
      </c>
      <c r="F2373" s="5" t="s">
        <v>219</v>
      </c>
      <c r="G2373" s="3" t="str">
        <f>VLOOKUP(D2373,[1]tab_gl_segment_4!A:D,3,FALSE)</f>
        <v>ABATEMENT</v>
      </c>
      <c r="H2373" s="4">
        <v>0</v>
      </c>
      <c r="I2373" s="4">
        <v>0</v>
      </c>
      <c r="J2373" s="4">
        <v>0</v>
      </c>
      <c r="K2373" s="4">
        <v>0</v>
      </c>
      <c r="L2373" s="3" t="str">
        <f>VLOOKUP(F2373,[1]demo_job_tbl!A:E,4,FALSE)</f>
        <v>WYATT HS ADD/RENO &gt; 016212</v>
      </c>
      <c r="M2373" s="5" t="str">
        <f>VLOOKUP(F2373,[1]demo_job_tbl!A:C,3,FALSE)</f>
        <v>OR</v>
      </c>
    </row>
    <row r="2374" spans="1:13" x14ac:dyDescent="0.25">
      <c r="A2374" s="5" t="s">
        <v>141</v>
      </c>
      <c r="B2374" s="5" t="s">
        <v>15</v>
      </c>
      <c r="C2374" s="5" t="s">
        <v>16</v>
      </c>
      <c r="D2374" s="5" t="s">
        <v>43</v>
      </c>
      <c r="E2374" s="5" t="s">
        <v>26</v>
      </c>
      <c r="F2374" s="5" t="s">
        <v>219</v>
      </c>
      <c r="G2374" s="3" t="str">
        <f>VLOOKUP(D2374,[1]tab_gl_segment_4!A:D,3,FALSE)</f>
        <v>DESIGN SERVICES</v>
      </c>
      <c r="H2374" s="4">
        <v>0</v>
      </c>
      <c r="I2374" s="4">
        <v>0</v>
      </c>
      <c r="J2374" s="4">
        <v>0</v>
      </c>
      <c r="K2374" s="4">
        <v>0</v>
      </c>
      <c r="L2374" s="3" t="str">
        <f>VLOOKUP(F2374,[1]demo_job_tbl!A:E,4,FALSE)</f>
        <v>WYATT HS ADD/RENO &gt; 016212</v>
      </c>
      <c r="M2374" s="5" t="str">
        <f>VLOOKUP(F2374,[1]demo_job_tbl!A:C,3,FALSE)</f>
        <v>OR</v>
      </c>
    </row>
    <row r="2375" spans="1:13" x14ac:dyDescent="0.25">
      <c r="A2375" s="5" t="s">
        <v>141</v>
      </c>
      <c r="B2375" s="5" t="s">
        <v>15</v>
      </c>
      <c r="C2375" s="5" t="s">
        <v>16</v>
      </c>
      <c r="D2375" s="5" t="s">
        <v>44</v>
      </c>
      <c r="E2375" s="5" t="s">
        <v>26</v>
      </c>
      <c r="F2375" s="5" t="s">
        <v>219</v>
      </c>
      <c r="G2375" s="3" t="str">
        <f>VLOOKUP(D2375,[1]tab_gl_segment_4!A:D,3,FALSE)</f>
        <v>CONSTRUCTION COST BUDGET</v>
      </c>
      <c r="H2375" s="4">
        <v>0</v>
      </c>
      <c r="I2375" s="4">
        <v>0</v>
      </c>
      <c r="J2375" s="4">
        <v>0</v>
      </c>
      <c r="K2375" s="4">
        <v>0</v>
      </c>
      <c r="L2375" s="3" t="str">
        <f>VLOOKUP(F2375,[1]demo_job_tbl!A:E,4,FALSE)</f>
        <v>WYATT HS ADD/RENO &gt; 016212</v>
      </c>
      <c r="M2375" s="5" t="str">
        <f>VLOOKUP(F2375,[1]demo_job_tbl!A:C,3,FALSE)</f>
        <v>OR</v>
      </c>
    </row>
    <row r="2376" spans="1:13" x14ac:dyDescent="0.25">
      <c r="A2376" s="5" t="s">
        <v>141</v>
      </c>
      <c r="B2376" s="5" t="s">
        <v>15</v>
      </c>
      <c r="C2376" s="5" t="s">
        <v>16</v>
      </c>
      <c r="D2376" s="5" t="s">
        <v>45</v>
      </c>
      <c r="E2376" s="5" t="s">
        <v>26</v>
      </c>
      <c r="F2376" s="5" t="s">
        <v>219</v>
      </c>
      <c r="G2376" s="3" t="str">
        <f>VLOOKUP(D2376,[1]tab_gl_segment_4!A:D,3,FALSE)</f>
        <v>IN CONTRACT CONSTRUC ALLOWANCE</v>
      </c>
      <c r="H2376" s="4">
        <v>0</v>
      </c>
      <c r="I2376" s="4">
        <v>0</v>
      </c>
      <c r="J2376" s="4">
        <v>0</v>
      </c>
      <c r="K2376" s="4">
        <v>0</v>
      </c>
      <c r="L2376" s="3" t="str">
        <f>VLOOKUP(F2376,[1]demo_job_tbl!A:E,4,FALSE)</f>
        <v>WYATT HS ADD/RENO &gt; 016212</v>
      </c>
      <c r="M2376" s="5" t="str">
        <f>VLOOKUP(F2376,[1]demo_job_tbl!A:C,3,FALSE)</f>
        <v>OR</v>
      </c>
    </row>
    <row r="2377" spans="1:13" x14ac:dyDescent="0.25">
      <c r="A2377" s="5" t="s">
        <v>141</v>
      </c>
      <c r="B2377" s="5" t="s">
        <v>15</v>
      </c>
      <c r="C2377" s="5" t="s">
        <v>16</v>
      </c>
      <c r="D2377" s="5" t="s">
        <v>17</v>
      </c>
      <c r="E2377" s="5" t="s">
        <v>26</v>
      </c>
      <c r="F2377" s="5" t="s">
        <v>219</v>
      </c>
      <c r="G2377" s="3" t="str">
        <f>VLOOKUP(D2377,[1]tab_gl_segment_4!A:D,3,FALSE)</f>
        <v>FURNITURE, FIXTURE &amp; EQUIPMENT</v>
      </c>
      <c r="H2377" s="4">
        <v>0</v>
      </c>
      <c r="I2377" s="4">
        <v>0</v>
      </c>
      <c r="J2377" s="4">
        <v>0</v>
      </c>
      <c r="K2377" s="4">
        <v>0</v>
      </c>
      <c r="L2377" s="3" t="str">
        <f>VLOOKUP(F2377,[1]demo_job_tbl!A:E,4,FALSE)</f>
        <v>WYATT HS ADD/RENO &gt; 016212</v>
      </c>
      <c r="M2377" s="5" t="str">
        <f>VLOOKUP(F2377,[1]demo_job_tbl!A:C,3,FALSE)</f>
        <v>OR</v>
      </c>
    </row>
    <row r="2378" spans="1:13" x14ac:dyDescent="0.25">
      <c r="A2378" s="5" t="s">
        <v>141</v>
      </c>
      <c r="B2378" s="5" t="s">
        <v>15</v>
      </c>
      <c r="C2378" s="5" t="s">
        <v>16</v>
      </c>
      <c r="D2378" s="5" t="s">
        <v>46</v>
      </c>
      <c r="E2378" s="5" t="s">
        <v>26</v>
      </c>
      <c r="F2378" s="5" t="s">
        <v>219</v>
      </c>
      <c r="G2378" s="3" t="str">
        <f>VLOOKUP(D2378,[1]tab_gl_segment_4!A:D,3,FALSE)</f>
        <v>PROGRAM MANAGEMENT</v>
      </c>
      <c r="H2378" s="4">
        <v>0</v>
      </c>
      <c r="I2378" s="4">
        <v>0</v>
      </c>
      <c r="J2378" s="4">
        <v>0</v>
      </c>
      <c r="K2378" s="4">
        <v>0</v>
      </c>
      <c r="L2378" s="3" t="str">
        <f>VLOOKUP(F2378,[1]demo_job_tbl!A:E,4,FALSE)</f>
        <v>WYATT HS ADD/RENO &gt; 016212</v>
      </c>
      <c r="M2378" s="5" t="str">
        <f>VLOOKUP(F2378,[1]demo_job_tbl!A:C,3,FALSE)</f>
        <v>OR</v>
      </c>
    </row>
    <row r="2379" spans="1:13" x14ac:dyDescent="0.25">
      <c r="A2379" s="5" t="s">
        <v>141</v>
      </c>
      <c r="B2379" s="5" t="s">
        <v>15</v>
      </c>
      <c r="C2379" s="5" t="s">
        <v>16</v>
      </c>
      <c r="D2379" s="5" t="s">
        <v>49</v>
      </c>
      <c r="E2379" s="5" t="s">
        <v>26</v>
      </c>
      <c r="F2379" s="5" t="s">
        <v>219</v>
      </c>
      <c r="G2379" s="3" t="str">
        <f>VLOOKUP(D2379,[1]tab_gl_segment_4!A:D,3,FALSE)</f>
        <v>COMMISSIONING</v>
      </c>
      <c r="H2379" s="4">
        <v>0</v>
      </c>
      <c r="I2379" s="4">
        <v>0</v>
      </c>
      <c r="J2379" s="4">
        <v>0</v>
      </c>
      <c r="K2379" s="4">
        <v>0</v>
      </c>
      <c r="L2379" s="3" t="str">
        <f>VLOOKUP(F2379,[1]demo_job_tbl!A:E,4,FALSE)</f>
        <v>WYATT HS ADD/RENO &gt; 016212</v>
      </c>
      <c r="M2379" s="5" t="str">
        <f>VLOOKUP(F2379,[1]demo_job_tbl!A:C,3,FALSE)</f>
        <v>OR</v>
      </c>
    </row>
    <row r="2380" spans="1:13" x14ac:dyDescent="0.25">
      <c r="A2380" s="5" t="s">
        <v>141</v>
      </c>
      <c r="B2380" s="5" t="s">
        <v>15</v>
      </c>
      <c r="C2380" s="5" t="s">
        <v>16</v>
      </c>
      <c r="D2380" s="5" t="s">
        <v>144</v>
      </c>
      <c r="E2380" s="5" t="s">
        <v>26</v>
      </c>
      <c r="F2380" s="5" t="s">
        <v>219</v>
      </c>
      <c r="G2380" s="3" t="str">
        <f>VLOOKUP(D2380,[1]tab_gl_segment_4!A:D,3,FALSE)</f>
        <v>CONTINGENCY-FF&amp;E</v>
      </c>
      <c r="H2380" s="4">
        <v>0</v>
      </c>
      <c r="I2380" s="4">
        <v>0</v>
      </c>
      <c r="J2380" s="4">
        <v>0</v>
      </c>
      <c r="K2380" s="4">
        <v>0</v>
      </c>
      <c r="L2380" s="3" t="str">
        <f>VLOOKUP(F2380,[1]demo_job_tbl!A:E,4,FALSE)</f>
        <v>WYATT HS ADD/RENO &gt; 016212</v>
      </c>
      <c r="M2380" s="5" t="str">
        <f>VLOOKUP(F2380,[1]demo_job_tbl!A:C,3,FALSE)</f>
        <v>OR</v>
      </c>
    </row>
    <row r="2381" spans="1:13" x14ac:dyDescent="0.25">
      <c r="A2381" s="5" t="s">
        <v>141</v>
      </c>
      <c r="B2381" s="5" t="s">
        <v>15</v>
      </c>
      <c r="C2381" s="5" t="s">
        <v>16</v>
      </c>
      <c r="D2381" s="5" t="s">
        <v>50</v>
      </c>
      <c r="E2381" s="5" t="s">
        <v>26</v>
      </c>
      <c r="F2381" s="5" t="s">
        <v>219</v>
      </c>
      <c r="G2381" s="3" t="str">
        <f>VLOOKUP(D2381,[1]tab_gl_segment_4!A:D,3,FALSE)</f>
        <v>GEOTECH</v>
      </c>
      <c r="H2381" s="4">
        <v>0</v>
      </c>
      <c r="I2381" s="4">
        <v>0</v>
      </c>
      <c r="J2381" s="4">
        <v>0</v>
      </c>
      <c r="K2381" s="4">
        <v>0</v>
      </c>
      <c r="L2381" s="3" t="str">
        <f>VLOOKUP(F2381,[1]demo_job_tbl!A:E,4,FALSE)</f>
        <v>WYATT HS ADD/RENO &gt; 016212</v>
      </c>
      <c r="M2381" s="5" t="str">
        <f>VLOOKUP(F2381,[1]demo_job_tbl!A:C,3,FALSE)</f>
        <v>OR</v>
      </c>
    </row>
    <row r="2382" spans="1:13" x14ac:dyDescent="0.25">
      <c r="A2382" s="5" t="s">
        <v>141</v>
      </c>
      <c r="B2382" s="5" t="s">
        <v>15</v>
      </c>
      <c r="C2382" s="5" t="s">
        <v>16</v>
      </c>
      <c r="D2382" s="5" t="s">
        <v>51</v>
      </c>
      <c r="E2382" s="5" t="s">
        <v>26</v>
      </c>
      <c r="F2382" s="5" t="s">
        <v>219</v>
      </c>
      <c r="G2382" s="3" t="str">
        <f>VLOOKUP(D2382,[1]tab_gl_segment_4!A:D,3,FALSE)</f>
        <v>HAZMAT CONSULTING</v>
      </c>
      <c r="H2382" s="4">
        <v>0</v>
      </c>
      <c r="I2382" s="4">
        <v>0</v>
      </c>
      <c r="J2382" s="4">
        <v>0</v>
      </c>
      <c r="K2382" s="4">
        <v>0</v>
      </c>
      <c r="L2382" s="3" t="str">
        <f>VLOOKUP(F2382,[1]demo_job_tbl!A:E,4,FALSE)</f>
        <v>WYATT HS ADD/RENO &gt; 016212</v>
      </c>
      <c r="M2382" s="5" t="str">
        <f>VLOOKUP(F2382,[1]demo_job_tbl!A:C,3,FALSE)</f>
        <v>OR</v>
      </c>
    </row>
    <row r="2383" spans="1:13" x14ac:dyDescent="0.25">
      <c r="A2383" s="5" t="s">
        <v>141</v>
      </c>
      <c r="B2383" s="5" t="s">
        <v>15</v>
      </c>
      <c r="C2383" s="5" t="s">
        <v>16</v>
      </c>
      <c r="D2383" s="5" t="s">
        <v>52</v>
      </c>
      <c r="E2383" s="5" t="s">
        <v>26</v>
      </c>
      <c r="F2383" s="5" t="s">
        <v>219</v>
      </c>
      <c r="G2383" s="3" t="str">
        <f>VLOOKUP(D2383,[1]tab_gl_segment_4!A:D,3,FALSE)</f>
        <v>CONTINGENCY HOLDING ACCT</v>
      </c>
      <c r="H2383" s="4">
        <v>0</v>
      </c>
      <c r="I2383" s="4">
        <v>0</v>
      </c>
      <c r="J2383" s="4">
        <v>0</v>
      </c>
      <c r="K2383" s="4">
        <v>0</v>
      </c>
      <c r="L2383" s="3" t="str">
        <f>VLOOKUP(F2383,[1]demo_job_tbl!A:E,4,FALSE)</f>
        <v>WYATT HS ADD/RENO &gt; 016212</v>
      </c>
      <c r="M2383" s="5" t="str">
        <f>VLOOKUP(F2383,[1]demo_job_tbl!A:C,3,FALSE)</f>
        <v>OR</v>
      </c>
    </row>
    <row r="2384" spans="1:13" x14ac:dyDescent="0.25">
      <c r="A2384" s="5" t="s">
        <v>141</v>
      </c>
      <c r="B2384" s="5" t="s">
        <v>15</v>
      </c>
      <c r="C2384" s="5" t="s">
        <v>16</v>
      </c>
      <c r="D2384" s="5" t="s">
        <v>53</v>
      </c>
      <c r="E2384" s="5" t="s">
        <v>26</v>
      </c>
      <c r="F2384" s="5" t="s">
        <v>219</v>
      </c>
      <c r="G2384" s="3" t="str">
        <f>VLOOKUP(D2384,[1]tab_gl_segment_4!A:D,3,FALSE)</f>
        <v>ABATEMENT CONTINGENCY (HZMT)</v>
      </c>
      <c r="H2384" s="4">
        <v>0</v>
      </c>
      <c r="I2384" s="4">
        <v>0</v>
      </c>
      <c r="J2384" s="4">
        <v>0</v>
      </c>
      <c r="K2384" s="4">
        <v>0</v>
      </c>
      <c r="L2384" s="3" t="str">
        <f>VLOOKUP(F2384,[1]demo_job_tbl!A:E,4,FALSE)</f>
        <v>WYATT HS ADD/RENO &gt; 016212</v>
      </c>
      <c r="M2384" s="5" t="str">
        <f>VLOOKUP(F2384,[1]demo_job_tbl!A:C,3,FALSE)</f>
        <v>OR</v>
      </c>
    </row>
    <row r="2385" spans="1:13" x14ac:dyDescent="0.25">
      <c r="A2385" s="5" t="s">
        <v>141</v>
      </c>
      <c r="B2385" s="5" t="s">
        <v>15</v>
      </c>
      <c r="C2385" s="5" t="s">
        <v>16</v>
      </c>
      <c r="D2385" s="5" t="s">
        <v>55</v>
      </c>
      <c r="E2385" s="5" t="s">
        <v>26</v>
      </c>
      <c r="F2385" s="5" t="s">
        <v>219</v>
      </c>
      <c r="G2385" s="3" t="str">
        <f>VLOOKUP(D2385,[1]tab_gl_segment_4!A:D,3,FALSE)</f>
        <v>MOVING</v>
      </c>
      <c r="H2385" s="4">
        <v>0</v>
      </c>
      <c r="I2385" s="4">
        <v>0</v>
      </c>
      <c r="J2385" s="4">
        <v>0</v>
      </c>
      <c r="K2385" s="4">
        <v>0</v>
      </c>
      <c r="L2385" s="3" t="str">
        <f>VLOOKUP(F2385,[1]demo_job_tbl!A:E,4,FALSE)</f>
        <v>WYATT HS ADD/RENO &gt; 016212</v>
      </c>
      <c r="M2385" s="5" t="str">
        <f>VLOOKUP(F2385,[1]demo_job_tbl!A:C,3,FALSE)</f>
        <v>OR</v>
      </c>
    </row>
    <row r="2386" spans="1:13" x14ac:dyDescent="0.25">
      <c r="A2386" s="5" t="s">
        <v>141</v>
      </c>
      <c r="B2386" s="5" t="s">
        <v>15</v>
      </c>
      <c r="C2386" s="5" t="s">
        <v>16</v>
      </c>
      <c r="D2386" s="5" t="s">
        <v>56</v>
      </c>
      <c r="E2386" s="5" t="s">
        <v>26</v>
      </c>
      <c r="F2386" s="5" t="s">
        <v>219</v>
      </c>
      <c r="G2386" s="3" t="str">
        <f>VLOOKUP(D2386,[1]tab_gl_segment_4!A:D,3,FALSE)</f>
        <v>MATERIAL TESTING</v>
      </c>
      <c r="H2386" s="4">
        <v>0</v>
      </c>
      <c r="I2386" s="4">
        <v>0</v>
      </c>
      <c r="J2386" s="4">
        <v>0</v>
      </c>
      <c r="K2386" s="4">
        <v>0</v>
      </c>
      <c r="L2386" s="3" t="str">
        <f>VLOOKUP(F2386,[1]demo_job_tbl!A:E,4,FALSE)</f>
        <v>WYATT HS ADD/RENO &gt; 016212</v>
      </c>
      <c r="M2386" s="5" t="str">
        <f>VLOOKUP(F2386,[1]demo_job_tbl!A:C,3,FALSE)</f>
        <v>OR</v>
      </c>
    </row>
    <row r="2387" spans="1:13" x14ac:dyDescent="0.25">
      <c r="A2387" s="5" t="s">
        <v>141</v>
      </c>
      <c r="B2387" s="5" t="s">
        <v>15</v>
      </c>
      <c r="C2387" s="5" t="s">
        <v>16</v>
      </c>
      <c r="D2387" s="5" t="s">
        <v>145</v>
      </c>
      <c r="E2387" s="5" t="s">
        <v>26</v>
      </c>
      <c r="F2387" s="5" t="s">
        <v>219</v>
      </c>
      <c r="G2387" s="3" t="str">
        <f>VLOOKUP(D2387,[1]tab_gl_segment_4!A:D,3,FALSE)</f>
        <v>MOBILIZATION SERVICES</v>
      </c>
      <c r="H2387" s="4">
        <v>0</v>
      </c>
      <c r="I2387" s="4">
        <v>0</v>
      </c>
      <c r="J2387" s="4">
        <v>0</v>
      </c>
      <c r="K2387" s="4">
        <v>0</v>
      </c>
      <c r="L2387" s="3" t="str">
        <f>VLOOKUP(F2387,[1]demo_job_tbl!A:E,4,FALSE)</f>
        <v>WYATT HS ADD/RENO &gt; 016212</v>
      </c>
      <c r="M2387" s="5" t="str">
        <f>VLOOKUP(F2387,[1]demo_job_tbl!A:C,3,FALSE)</f>
        <v>OR</v>
      </c>
    </row>
    <row r="2388" spans="1:13" x14ac:dyDescent="0.25">
      <c r="A2388" s="5" t="s">
        <v>141</v>
      </c>
      <c r="B2388" s="5" t="s">
        <v>15</v>
      </c>
      <c r="C2388" s="5" t="s">
        <v>16</v>
      </c>
      <c r="D2388" s="5" t="s">
        <v>30</v>
      </c>
      <c r="E2388" s="5" t="s">
        <v>26</v>
      </c>
      <c r="F2388" s="5" t="s">
        <v>219</v>
      </c>
      <c r="G2388" s="3" t="str">
        <f>VLOOKUP(D2388,[1]tab_gl_segment_4!A:D,3,FALSE)</f>
        <v>OVERTIME COST</v>
      </c>
      <c r="H2388" s="4">
        <v>0</v>
      </c>
      <c r="I2388" s="4">
        <v>0</v>
      </c>
      <c r="J2388" s="4">
        <v>0</v>
      </c>
      <c r="K2388" s="4">
        <v>0</v>
      </c>
      <c r="L2388" s="3" t="str">
        <f>VLOOKUP(F2388,[1]demo_job_tbl!A:E,4,FALSE)</f>
        <v>WYATT HS ADD/RENO &gt; 016212</v>
      </c>
      <c r="M2388" s="5" t="str">
        <f>VLOOKUP(F2388,[1]demo_job_tbl!A:C,3,FALSE)</f>
        <v>OR</v>
      </c>
    </row>
    <row r="2389" spans="1:13" x14ac:dyDescent="0.25">
      <c r="A2389" s="5" t="s">
        <v>141</v>
      </c>
      <c r="B2389" s="5" t="s">
        <v>15</v>
      </c>
      <c r="C2389" s="5" t="s">
        <v>16</v>
      </c>
      <c r="D2389" s="5" t="s">
        <v>57</v>
      </c>
      <c r="E2389" s="5" t="s">
        <v>26</v>
      </c>
      <c r="F2389" s="5" t="s">
        <v>219</v>
      </c>
      <c r="G2389" s="3" t="str">
        <f>VLOOKUP(D2389,[1]tab_gl_segment_4!A:D,3,FALSE)</f>
        <v>A/E REIMBURSABLES</v>
      </c>
      <c r="H2389" s="4">
        <v>0</v>
      </c>
      <c r="I2389" s="4">
        <v>0</v>
      </c>
      <c r="J2389" s="4">
        <v>0</v>
      </c>
      <c r="K2389" s="4">
        <v>0</v>
      </c>
      <c r="L2389" s="3" t="str">
        <f>VLOOKUP(F2389,[1]demo_job_tbl!A:E,4,FALSE)</f>
        <v>WYATT HS ADD/RENO &gt; 016212</v>
      </c>
      <c r="M2389" s="5" t="str">
        <f>VLOOKUP(F2389,[1]demo_job_tbl!A:C,3,FALSE)</f>
        <v>OR</v>
      </c>
    </row>
    <row r="2390" spans="1:13" x14ac:dyDescent="0.25">
      <c r="A2390" s="5" t="s">
        <v>141</v>
      </c>
      <c r="B2390" s="5" t="s">
        <v>15</v>
      </c>
      <c r="C2390" s="5" t="s">
        <v>16</v>
      </c>
      <c r="D2390" s="5" t="s">
        <v>58</v>
      </c>
      <c r="E2390" s="5" t="s">
        <v>26</v>
      </c>
      <c r="F2390" s="5" t="s">
        <v>219</v>
      </c>
      <c r="G2390" s="3" t="str">
        <f>VLOOKUP(D2390,[1]tab_gl_segment_4!A:D,3,FALSE)</f>
        <v>ROOF CONSULTING</v>
      </c>
      <c r="H2390" s="4">
        <v>0</v>
      </c>
      <c r="I2390" s="4">
        <v>0</v>
      </c>
      <c r="J2390" s="4">
        <v>0</v>
      </c>
      <c r="K2390" s="4">
        <v>0</v>
      </c>
      <c r="L2390" s="3" t="str">
        <f>VLOOKUP(F2390,[1]demo_job_tbl!A:E,4,FALSE)</f>
        <v>WYATT HS ADD/RENO &gt; 016212</v>
      </c>
      <c r="M2390" s="5" t="str">
        <f>VLOOKUP(F2390,[1]demo_job_tbl!A:C,3,FALSE)</f>
        <v>OR</v>
      </c>
    </row>
    <row r="2391" spans="1:13" x14ac:dyDescent="0.25">
      <c r="A2391" s="5" t="s">
        <v>141</v>
      </c>
      <c r="B2391" s="5" t="s">
        <v>15</v>
      </c>
      <c r="C2391" s="5" t="s">
        <v>16</v>
      </c>
      <c r="D2391" s="5" t="s">
        <v>59</v>
      </c>
      <c r="E2391" s="5" t="s">
        <v>26</v>
      </c>
      <c r="F2391" s="5" t="s">
        <v>219</v>
      </c>
      <c r="G2391" s="3" t="str">
        <f>VLOOKUP(D2391,[1]tab_gl_segment_4!A:D,3,FALSE)</f>
        <v>PERMIT/FEE REIMBURSEMENT</v>
      </c>
      <c r="H2391" s="4">
        <v>0</v>
      </c>
      <c r="I2391" s="4">
        <v>0</v>
      </c>
      <c r="J2391" s="4">
        <v>0</v>
      </c>
      <c r="K2391" s="4">
        <v>0</v>
      </c>
      <c r="L2391" s="3" t="str">
        <f>VLOOKUP(F2391,[1]demo_job_tbl!A:E,4,FALSE)</f>
        <v>WYATT HS ADD/RENO &gt; 016212</v>
      </c>
      <c r="M2391" s="5" t="str">
        <f>VLOOKUP(F2391,[1]demo_job_tbl!A:C,3,FALSE)</f>
        <v>OR</v>
      </c>
    </row>
    <row r="2392" spans="1:13" x14ac:dyDescent="0.25">
      <c r="A2392" s="5" t="s">
        <v>141</v>
      </c>
      <c r="B2392" s="5" t="s">
        <v>15</v>
      </c>
      <c r="C2392" s="5" t="s">
        <v>16</v>
      </c>
      <c r="D2392" s="5" t="s">
        <v>146</v>
      </c>
      <c r="E2392" s="5" t="s">
        <v>26</v>
      </c>
      <c r="F2392" s="5" t="s">
        <v>219</v>
      </c>
      <c r="G2392" s="3" t="str">
        <f>VLOOKUP(D2392,[1]tab_gl_segment_4!A:D,3,FALSE)</f>
        <v>OR REIMUBRUSEMENTS</v>
      </c>
      <c r="H2392" s="4">
        <v>0</v>
      </c>
      <c r="I2392" s="4">
        <v>0</v>
      </c>
      <c r="J2392" s="4">
        <v>0</v>
      </c>
      <c r="K2392" s="4">
        <v>0</v>
      </c>
      <c r="L2392" s="3" t="str">
        <f>VLOOKUP(F2392,[1]demo_job_tbl!A:E,4,FALSE)</f>
        <v>WYATT HS ADD/RENO &gt; 016212</v>
      </c>
      <c r="M2392" s="5" t="str">
        <f>VLOOKUP(F2392,[1]demo_job_tbl!A:C,3,FALSE)</f>
        <v>OR</v>
      </c>
    </row>
    <row r="2393" spans="1:13" x14ac:dyDescent="0.25">
      <c r="A2393" s="5" t="s">
        <v>141</v>
      </c>
      <c r="B2393" s="5" t="s">
        <v>15</v>
      </c>
      <c r="C2393" s="5" t="s">
        <v>16</v>
      </c>
      <c r="D2393" s="5" t="s">
        <v>60</v>
      </c>
      <c r="E2393" s="5" t="s">
        <v>26</v>
      </c>
      <c r="F2393" s="5" t="s">
        <v>219</v>
      </c>
      <c r="G2393" s="3" t="str">
        <f>VLOOKUP(D2393,[1]tab_gl_segment_4!A:D,3,FALSE)</f>
        <v>SURVEYING</v>
      </c>
      <c r="H2393" s="4">
        <v>0</v>
      </c>
      <c r="I2393" s="4">
        <v>0</v>
      </c>
      <c r="J2393" s="4">
        <v>0</v>
      </c>
      <c r="K2393" s="4">
        <v>0</v>
      </c>
      <c r="L2393" s="3" t="str">
        <f>VLOOKUP(F2393,[1]demo_job_tbl!A:E,4,FALSE)</f>
        <v>WYATT HS ADD/RENO &gt; 016212</v>
      </c>
      <c r="M2393" s="5" t="str">
        <f>VLOOKUP(F2393,[1]demo_job_tbl!A:C,3,FALSE)</f>
        <v>OR</v>
      </c>
    </row>
    <row r="2394" spans="1:13" x14ac:dyDescent="0.25">
      <c r="A2394" s="5" t="s">
        <v>141</v>
      </c>
      <c r="B2394" s="5" t="s">
        <v>15</v>
      </c>
      <c r="C2394" s="5" t="s">
        <v>16</v>
      </c>
      <c r="D2394" s="5" t="s">
        <v>62</v>
      </c>
      <c r="E2394" s="5" t="s">
        <v>26</v>
      </c>
      <c r="F2394" s="5" t="s">
        <v>219</v>
      </c>
      <c r="G2394" s="3" t="str">
        <f>VLOOKUP(D2394,[1]tab_gl_segment_4!A:D,3,FALSE)</f>
        <v>TEST &amp; BALANCE</v>
      </c>
      <c r="H2394" s="4">
        <v>0</v>
      </c>
      <c r="I2394" s="4">
        <v>0</v>
      </c>
      <c r="J2394" s="4">
        <v>0</v>
      </c>
      <c r="K2394" s="4">
        <v>0</v>
      </c>
      <c r="L2394" s="3" t="str">
        <f>VLOOKUP(F2394,[1]demo_job_tbl!A:E,4,FALSE)</f>
        <v>WYATT HS ADD/RENO &gt; 016212</v>
      </c>
      <c r="M2394" s="5" t="str">
        <f>VLOOKUP(F2394,[1]demo_job_tbl!A:C,3,FALSE)</f>
        <v>OR</v>
      </c>
    </row>
    <row r="2395" spans="1:13" x14ac:dyDescent="0.25">
      <c r="A2395" s="5" t="s">
        <v>141</v>
      </c>
      <c r="B2395" s="5" t="s">
        <v>15</v>
      </c>
      <c r="C2395" s="5" t="s">
        <v>29</v>
      </c>
      <c r="D2395" s="5" t="s">
        <v>30</v>
      </c>
      <c r="E2395" s="5" t="s">
        <v>26</v>
      </c>
      <c r="F2395" s="5" t="s">
        <v>27</v>
      </c>
      <c r="G2395" s="3" t="str">
        <f>VLOOKUP(D2395,[1]tab_gl_segment_4!A:D,3,FALSE)</f>
        <v>OVERTIME COST</v>
      </c>
      <c r="H2395" s="4">
        <v>19590.75</v>
      </c>
      <c r="I2395" s="4">
        <v>0</v>
      </c>
      <c r="J2395" s="4">
        <v>9590.75</v>
      </c>
      <c r="K2395" s="4">
        <v>10000</v>
      </c>
      <c r="L2395" s="3" t="str">
        <f>VLOOKUP(F2395,[1]demo_job_tbl!A:E,4,FALSE)</f>
        <v>WYATT HS RENO</v>
      </c>
      <c r="M2395" s="5" t="str">
        <f>VLOOKUP(F2395,[1]demo_job_tbl!A:C,3,FALSE)</f>
        <v>OR</v>
      </c>
    </row>
    <row r="2396" spans="1:13" x14ac:dyDescent="0.25">
      <c r="A2396" s="5" t="s">
        <v>141</v>
      </c>
      <c r="B2396" s="5" t="s">
        <v>15</v>
      </c>
      <c r="C2396" s="5" t="s">
        <v>149</v>
      </c>
      <c r="D2396" s="5" t="s">
        <v>30</v>
      </c>
      <c r="E2396" s="5" t="s">
        <v>26</v>
      </c>
      <c r="F2396" s="5" t="s">
        <v>27</v>
      </c>
      <c r="G2396" s="3" t="str">
        <f>VLOOKUP(D2396,[1]tab_gl_segment_4!A:D,3,FALSE)</f>
        <v>OVERTIME COST</v>
      </c>
      <c r="H2396" s="4">
        <v>17424</v>
      </c>
      <c r="I2396" s="4">
        <v>0</v>
      </c>
      <c r="J2396" s="4">
        <v>5078.16</v>
      </c>
      <c r="K2396" s="4">
        <v>12345.84</v>
      </c>
      <c r="L2396" s="3" t="str">
        <f>VLOOKUP(F2396,[1]demo_job_tbl!A:E,4,FALSE)</f>
        <v>WYATT HS RENO</v>
      </c>
      <c r="M2396" s="5" t="str">
        <f>VLOOKUP(F2396,[1]demo_job_tbl!A:C,3,FALSE)</f>
        <v>OR</v>
      </c>
    </row>
    <row r="2397" spans="1:13" x14ac:dyDescent="0.25">
      <c r="A2397" s="5" t="s">
        <v>141</v>
      </c>
      <c r="B2397" s="5" t="s">
        <v>15</v>
      </c>
      <c r="C2397" s="5" t="s">
        <v>33</v>
      </c>
      <c r="D2397" s="5" t="s">
        <v>30</v>
      </c>
      <c r="E2397" s="5" t="s">
        <v>26</v>
      </c>
      <c r="F2397" s="5" t="s">
        <v>27</v>
      </c>
      <c r="G2397" s="3" t="str">
        <f>VLOOKUP(D2397,[1]tab_gl_segment_4!A:D,3,FALSE)</f>
        <v>OVERTIME COST</v>
      </c>
      <c r="H2397" s="4">
        <v>1200</v>
      </c>
      <c r="I2397" s="4">
        <v>0</v>
      </c>
      <c r="J2397" s="4">
        <v>212.72</v>
      </c>
      <c r="K2397" s="4">
        <v>987.28</v>
      </c>
      <c r="L2397" s="3" t="str">
        <f>VLOOKUP(F2397,[1]demo_job_tbl!A:E,4,FALSE)</f>
        <v>WYATT HS RENO</v>
      </c>
      <c r="M2397" s="5" t="str">
        <f>VLOOKUP(F2397,[1]demo_job_tbl!A:C,3,FALSE)</f>
        <v>OR</v>
      </c>
    </row>
    <row r="2398" spans="1:13" x14ac:dyDescent="0.25">
      <c r="A2398" s="5" t="s">
        <v>141</v>
      </c>
      <c r="B2398" s="5" t="s">
        <v>15</v>
      </c>
      <c r="C2398" s="5" t="s">
        <v>35</v>
      </c>
      <c r="D2398" s="5" t="s">
        <v>30</v>
      </c>
      <c r="E2398" s="5" t="s">
        <v>26</v>
      </c>
      <c r="F2398" s="5" t="s">
        <v>27</v>
      </c>
      <c r="G2398" s="3" t="str">
        <f>VLOOKUP(D2398,[1]tab_gl_segment_4!A:D,3,FALSE)</f>
        <v>OVERTIME COST</v>
      </c>
      <c r="H2398" s="4">
        <v>1282</v>
      </c>
      <c r="I2398" s="4">
        <v>0</v>
      </c>
      <c r="J2398" s="4">
        <v>227.35</v>
      </c>
      <c r="K2398" s="4">
        <v>1054.6500000000001</v>
      </c>
      <c r="L2398" s="3" t="str">
        <f>VLOOKUP(F2398,[1]demo_job_tbl!A:E,4,FALSE)</f>
        <v>WYATT HS RENO</v>
      </c>
      <c r="M2398" s="5" t="str">
        <f>VLOOKUP(F2398,[1]demo_job_tbl!A:C,3,FALSE)</f>
        <v>OR</v>
      </c>
    </row>
    <row r="2399" spans="1:13" x14ac:dyDescent="0.25">
      <c r="A2399" s="5" t="s">
        <v>141</v>
      </c>
      <c r="B2399" s="5" t="s">
        <v>15</v>
      </c>
      <c r="C2399" s="5" t="s">
        <v>150</v>
      </c>
      <c r="D2399" s="5" t="s">
        <v>151</v>
      </c>
      <c r="E2399" s="5" t="s">
        <v>26</v>
      </c>
      <c r="F2399" s="5" t="s">
        <v>27</v>
      </c>
      <c r="G2399" s="3" t="str">
        <f>VLOOKUP(D2399,[1]tab_gl_segment_4!A:D,3,FALSE)</f>
        <v>SURPLUS</v>
      </c>
      <c r="H2399" s="4">
        <v>89148.57</v>
      </c>
      <c r="I2399" s="4">
        <v>0</v>
      </c>
      <c r="J2399" s="4">
        <v>8400</v>
      </c>
      <c r="K2399" s="4">
        <v>80748.570000000007</v>
      </c>
      <c r="L2399" s="3" t="str">
        <f>VLOOKUP(F2399,[1]demo_job_tbl!A:E,4,FALSE)</f>
        <v>WYATT HS RENO</v>
      </c>
      <c r="M2399" s="5" t="str">
        <f>VLOOKUP(F2399,[1]demo_job_tbl!A:C,3,FALSE)</f>
        <v>OR</v>
      </c>
    </row>
    <row r="2400" spans="1:13" x14ac:dyDescent="0.25">
      <c r="A2400" s="5" t="s">
        <v>141</v>
      </c>
      <c r="B2400" s="5" t="s">
        <v>15</v>
      </c>
      <c r="C2400" s="5" t="s">
        <v>39</v>
      </c>
      <c r="D2400" s="5" t="s">
        <v>17</v>
      </c>
      <c r="E2400" s="5" t="s">
        <v>26</v>
      </c>
      <c r="F2400" s="5" t="s">
        <v>27</v>
      </c>
      <c r="G2400" s="3" t="str">
        <f>VLOOKUP(D2400,[1]tab_gl_segment_4!A:D,3,FALSE)</f>
        <v>FURNITURE, FIXTURE &amp; EQUIPMENT</v>
      </c>
      <c r="H2400" s="4">
        <v>1727524.58</v>
      </c>
      <c r="I2400" s="4">
        <v>0</v>
      </c>
      <c r="J2400" s="4">
        <v>1705403.66</v>
      </c>
      <c r="K2400" s="4">
        <v>22120.92</v>
      </c>
      <c r="L2400" s="3" t="str">
        <f>VLOOKUP(F2400,[1]demo_job_tbl!A:E,4,FALSE)</f>
        <v>WYATT HS RENO</v>
      </c>
      <c r="M2400" s="5" t="str">
        <f>VLOOKUP(F2400,[1]demo_job_tbl!A:C,3,FALSE)</f>
        <v>OR</v>
      </c>
    </row>
    <row r="2401" spans="1:13" x14ac:dyDescent="0.25">
      <c r="A2401" s="5" t="s">
        <v>141</v>
      </c>
      <c r="B2401" s="5" t="s">
        <v>15</v>
      </c>
      <c r="C2401" s="5" t="s">
        <v>39</v>
      </c>
      <c r="D2401" s="5" t="s">
        <v>144</v>
      </c>
      <c r="E2401" s="5" t="s">
        <v>26</v>
      </c>
      <c r="F2401" s="5" t="s">
        <v>27</v>
      </c>
      <c r="G2401" s="3" t="str">
        <f>VLOOKUP(D2401,[1]tab_gl_segment_4!A:D,3,FALSE)</f>
        <v>CONTINGENCY-FF&amp;E</v>
      </c>
      <c r="H2401" s="4">
        <v>0</v>
      </c>
      <c r="I2401" s="4">
        <v>0</v>
      </c>
      <c r="J2401" s="4">
        <v>0</v>
      </c>
      <c r="K2401" s="4">
        <v>0</v>
      </c>
      <c r="L2401" s="3" t="str">
        <f>VLOOKUP(F2401,[1]demo_job_tbl!A:E,4,FALSE)</f>
        <v>WYATT HS RENO</v>
      </c>
      <c r="M2401" s="5" t="str">
        <f>VLOOKUP(F2401,[1]demo_job_tbl!A:C,3,FALSE)</f>
        <v>OR</v>
      </c>
    </row>
    <row r="2402" spans="1:13" x14ac:dyDescent="0.25">
      <c r="A2402" s="5" t="s">
        <v>141</v>
      </c>
      <c r="B2402" s="5" t="s">
        <v>15</v>
      </c>
      <c r="C2402" s="5" t="s">
        <v>16</v>
      </c>
      <c r="D2402" s="5" t="s">
        <v>40</v>
      </c>
      <c r="E2402" s="5" t="s">
        <v>26</v>
      </c>
      <c r="F2402" s="5" t="s">
        <v>27</v>
      </c>
      <c r="G2402" s="3" t="str">
        <f>VLOOKUP(D2402,[1]tab_gl_segment_4!A:D,3,FALSE)</f>
        <v>A/E ALLOWANCES</v>
      </c>
      <c r="H2402" s="4">
        <v>96425</v>
      </c>
      <c r="I2402" s="4">
        <v>0</v>
      </c>
      <c r="J2402" s="4">
        <v>21010</v>
      </c>
      <c r="K2402" s="4">
        <v>75415</v>
      </c>
      <c r="L2402" s="3" t="str">
        <f>VLOOKUP(F2402,[1]demo_job_tbl!A:E,4,FALSE)</f>
        <v>WYATT HS RENO</v>
      </c>
      <c r="M2402" s="5" t="str">
        <f>VLOOKUP(F2402,[1]demo_job_tbl!A:C,3,FALSE)</f>
        <v>OR</v>
      </c>
    </row>
    <row r="2403" spans="1:13" x14ac:dyDescent="0.25">
      <c r="A2403" s="5" t="s">
        <v>141</v>
      </c>
      <c r="B2403" s="5" t="s">
        <v>15</v>
      </c>
      <c r="C2403" s="5" t="s">
        <v>16</v>
      </c>
      <c r="D2403" s="5" t="s">
        <v>41</v>
      </c>
      <c r="E2403" s="5" t="s">
        <v>26</v>
      </c>
      <c r="F2403" s="5" t="s">
        <v>27</v>
      </c>
      <c r="G2403" s="3" t="str">
        <f>VLOOKUP(D2403,[1]tab_gl_segment_4!A:D,3,FALSE)</f>
        <v>ACCESSIBILITY (RAS)</v>
      </c>
      <c r="H2403" s="4">
        <v>2572.5</v>
      </c>
      <c r="I2403" s="4">
        <v>0</v>
      </c>
      <c r="J2403" s="4">
        <v>2493.75</v>
      </c>
      <c r="K2403" s="4">
        <v>78.75</v>
      </c>
      <c r="L2403" s="3" t="str">
        <f>VLOOKUP(F2403,[1]demo_job_tbl!A:E,4,FALSE)</f>
        <v>WYATT HS RENO</v>
      </c>
      <c r="M2403" s="5" t="str">
        <f>VLOOKUP(F2403,[1]demo_job_tbl!A:C,3,FALSE)</f>
        <v>OR</v>
      </c>
    </row>
    <row r="2404" spans="1:13" x14ac:dyDescent="0.25">
      <c r="A2404" s="5" t="s">
        <v>141</v>
      </c>
      <c r="B2404" s="5" t="s">
        <v>15</v>
      </c>
      <c r="C2404" s="5" t="s">
        <v>16</v>
      </c>
      <c r="D2404" s="5" t="s">
        <v>42</v>
      </c>
      <c r="E2404" s="5" t="s">
        <v>26</v>
      </c>
      <c r="F2404" s="5" t="s">
        <v>27</v>
      </c>
      <c r="G2404" s="3" t="str">
        <f>VLOOKUP(D2404,[1]tab_gl_segment_4!A:D,3,FALSE)</f>
        <v>ABATEMENT</v>
      </c>
      <c r="H2404" s="4">
        <v>1588234.41</v>
      </c>
      <c r="I2404" s="4">
        <v>0</v>
      </c>
      <c r="J2404" s="4">
        <v>1588234.41</v>
      </c>
      <c r="K2404" s="4">
        <v>0</v>
      </c>
      <c r="L2404" s="3" t="str">
        <f>VLOOKUP(F2404,[1]demo_job_tbl!A:E,4,FALSE)</f>
        <v>WYATT HS RENO</v>
      </c>
      <c r="M2404" s="5" t="str">
        <f>VLOOKUP(F2404,[1]demo_job_tbl!A:C,3,FALSE)</f>
        <v>OR</v>
      </c>
    </row>
    <row r="2405" spans="1:13" x14ac:dyDescent="0.25">
      <c r="A2405" s="5" t="s">
        <v>141</v>
      </c>
      <c r="B2405" s="5" t="s">
        <v>15</v>
      </c>
      <c r="C2405" s="5" t="s">
        <v>16</v>
      </c>
      <c r="D2405" s="5" t="s">
        <v>160</v>
      </c>
      <c r="E2405" s="5" t="s">
        <v>26</v>
      </c>
      <c r="F2405" s="5" t="s">
        <v>27</v>
      </c>
      <c r="G2405" s="3" t="str">
        <f>VLOOKUP(D2405,[1]tab_gl_segment_4!A:D,3,FALSE)</f>
        <v>OR ADDITIONAL SERVIES</v>
      </c>
      <c r="H2405" s="4">
        <v>0</v>
      </c>
      <c r="I2405" s="4">
        <v>0</v>
      </c>
      <c r="J2405" s="4">
        <v>0</v>
      </c>
      <c r="K2405" s="4">
        <v>0</v>
      </c>
      <c r="L2405" s="3" t="str">
        <f>VLOOKUP(F2405,[1]demo_job_tbl!A:E,4,FALSE)</f>
        <v>WYATT HS RENO</v>
      </c>
      <c r="M2405" s="5" t="str">
        <f>VLOOKUP(F2405,[1]demo_job_tbl!A:C,3,FALSE)</f>
        <v>OR</v>
      </c>
    </row>
    <row r="2406" spans="1:13" x14ac:dyDescent="0.25">
      <c r="A2406" s="5" t="s">
        <v>141</v>
      </c>
      <c r="B2406" s="5" t="s">
        <v>15</v>
      </c>
      <c r="C2406" s="5" t="s">
        <v>16</v>
      </c>
      <c r="D2406" s="5" t="s">
        <v>43</v>
      </c>
      <c r="E2406" s="5" t="s">
        <v>26</v>
      </c>
      <c r="F2406" s="5" t="s">
        <v>27</v>
      </c>
      <c r="G2406" s="3" t="str">
        <f>VLOOKUP(D2406,[1]tab_gl_segment_4!A:D,3,FALSE)</f>
        <v>DESIGN SERVICES</v>
      </c>
      <c r="H2406" s="4">
        <v>2598714</v>
      </c>
      <c r="I2406" s="4">
        <v>0</v>
      </c>
      <c r="J2406" s="4">
        <v>2598714</v>
      </c>
      <c r="K2406" s="4">
        <v>0</v>
      </c>
      <c r="L2406" s="3" t="str">
        <f>VLOOKUP(F2406,[1]demo_job_tbl!A:E,4,FALSE)</f>
        <v>WYATT HS RENO</v>
      </c>
      <c r="M2406" s="5" t="str">
        <f>VLOOKUP(F2406,[1]demo_job_tbl!A:C,3,FALSE)</f>
        <v>OR</v>
      </c>
    </row>
    <row r="2407" spans="1:13" x14ac:dyDescent="0.25">
      <c r="A2407" s="5" t="s">
        <v>141</v>
      </c>
      <c r="B2407" s="5" t="s">
        <v>15</v>
      </c>
      <c r="C2407" s="5" t="s">
        <v>16</v>
      </c>
      <c r="D2407" s="5" t="s">
        <v>204</v>
      </c>
      <c r="E2407" s="5" t="s">
        <v>26</v>
      </c>
      <c r="F2407" s="5" t="s">
        <v>27</v>
      </c>
      <c r="G2407" s="3" t="str">
        <f>VLOOKUP(D2407,[1]tab_gl_segment_4!A:D,3,FALSE)</f>
        <v>OTHER DESIGN SERVICES</v>
      </c>
      <c r="H2407" s="4">
        <v>0</v>
      </c>
      <c r="I2407" s="4">
        <v>0</v>
      </c>
      <c r="J2407" s="4">
        <v>0</v>
      </c>
      <c r="K2407" s="4">
        <v>0</v>
      </c>
      <c r="L2407" s="3" t="str">
        <f>VLOOKUP(F2407,[1]demo_job_tbl!A:E,4,FALSE)</f>
        <v>WYATT HS RENO</v>
      </c>
      <c r="M2407" s="5" t="str">
        <f>VLOOKUP(F2407,[1]demo_job_tbl!A:C,3,FALSE)</f>
        <v>OR</v>
      </c>
    </row>
    <row r="2408" spans="1:13" x14ac:dyDescent="0.25">
      <c r="A2408" s="5" t="s">
        <v>141</v>
      </c>
      <c r="B2408" s="5" t="s">
        <v>15</v>
      </c>
      <c r="C2408" s="5" t="s">
        <v>16</v>
      </c>
      <c r="D2408" s="5" t="s">
        <v>44</v>
      </c>
      <c r="E2408" s="5" t="s">
        <v>26</v>
      </c>
      <c r="F2408" s="5" t="s">
        <v>27</v>
      </c>
      <c r="G2408" s="3" t="str">
        <f>VLOOKUP(D2408,[1]tab_gl_segment_4!A:D,3,FALSE)</f>
        <v>CONSTRUCTION COST BUDGET</v>
      </c>
      <c r="H2408" s="4">
        <v>32352499</v>
      </c>
      <c r="I2408" s="4">
        <v>0</v>
      </c>
      <c r="J2408" s="4">
        <v>32193892.77</v>
      </c>
      <c r="K2408" s="4">
        <v>158606.23000000001</v>
      </c>
      <c r="L2408" s="3" t="str">
        <f>VLOOKUP(F2408,[1]demo_job_tbl!A:E,4,FALSE)</f>
        <v>WYATT HS RENO</v>
      </c>
      <c r="M2408" s="5" t="str">
        <f>VLOOKUP(F2408,[1]demo_job_tbl!A:C,3,FALSE)</f>
        <v>OR</v>
      </c>
    </row>
    <row r="2409" spans="1:13" x14ac:dyDescent="0.25">
      <c r="A2409" s="5" t="s">
        <v>141</v>
      </c>
      <c r="B2409" s="5" t="s">
        <v>15</v>
      </c>
      <c r="C2409" s="5" t="s">
        <v>16</v>
      </c>
      <c r="D2409" s="5" t="s">
        <v>45</v>
      </c>
      <c r="E2409" s="5" t="s">
        <v>26</v>
      </c>
      <c r="F2409" s="5" t="s">
        <v>27</v>
      </c>
      <c r="G2409" s="3" t="str">
        <f>VLOOKUP(D2409,[1]tab_gl_segment_4!A:D,3,FALSE)</f>
        <v>IN CONTRACT CONSTRUC ALLOWANCE</v>
      </c>
      <c r="H2409" s="4">
        <v>1964760.55</v>
      </c>
      <c r="I2409" s="4">
        <v>0</v>
      </c>
      <c r="J2409" s="4">
        <v>1822232.4</v>
      </c>
      <c r="K2409" s="4">
        <v>142528.15</v>
      </c>
      <c r="L2409" s="3" t="str">
        <f>VLOOKUP(F2409,[1]demo_job_tbl!A:E,4,FALSE)</f>
        <v>WYATT HS RENO</v>
      </c>
      <c r="M2409" s="5" t="str">
        <f>VLOOKUP(F2409,[1]demo_job_tbl!A:C,3,FALSE)</f>
        <v>OR</v>
      </c>
    </row>
    <row r="2410" spans="1:13" x14ac:dyDescent="0.25">
      <c r="A2410" s="5" t="s">
        <v>141</v>
      </c>
      <c r="B2410" s="5" t="s">
        <v>15</v>
      </c>
      <c r="C2410" s="5" t="s">
        <v>16</v>
      </c>
      <c r="D2410" s="5" t="s">
        <v>159</v>
      </c>
      <c r="E2410" s="5" t="s">
        <v>26</v>
      </c>
      <c r="F2410" s="5" t="s">
        <v>27</v>
      </c>
      <c r="G2410" s="3" t="str">
        <f>VLOOKUP(D2410,[1]tab_gl_segment_4!A:D,3,FALSE)</f>
        <v>OUTSIDE CONTRACT CONST ALLOWAN</v>
      </c>
      <c r="H2410" s="4">
        <v>0</v>
      </c>
      <c r="I2410" s="4">
        <v>0</v>
      </c>
      <c r="J2410" s="4">
        <v>0</v>
      </c>
      <c r="K2410" s="4">
        <v>0</v>
      </c>
      <c r="L2410" s="3" t="str">
        <f>VLOOKUP(F2410,[1]demo_job_tbl!A:E,4,FALSE)</f>
        <v>WYATT HS RENO</v>
      </c>
      <c r="M2410" s="5" t="str">
        <f>VLOOKUP(F2410,[1]demo_job_tbl!A:C,3,FALSE)</f>
        <v>OR</v>
      </c>
    </row>
    <row r="2411" spans="1:13" x14ac:dyDescent="0.25">
      <c r="A2411" s="5" t="s">
        <v>141</v>
      </c>
      <c r="B2411" s="5" t="s">
        <v>15</v>
      </c>
      <c r="C2411" s="5" t="s">
        <v>16</v>
      </c>
      <c r="D2411" s="5" t="s">
        <v>205</v>
      </c>
      <c r="E2411" s="5" t="s">
        <v>26</v>
      </c>
      <c r="F2411" s="5" t="s">
        <v>27</v>
      </c>
      <c r="G2411" s="3" t="str">
        <f>VLOOKUP(D2411,[1]tab_gl_segment_4!A:D,3,FALSE)</f>
        <v>OTHER CONSTRUCTION SERVICES</v>
      </c>
      <c r="H2411" s="4">
        <v>0</v>
      </c>
      <c r="I2411" s="4">
        <v>0</v>
      </c>
      <c r="J2411" s="4">
        <v>0</v>
      </c>
      <c r="K2411" s="4">
        <v>0</v>
      </c>
      <c r="L2411" s="3" t="str">
        <f>VLOOKUP(F2411,[1]demo_job_tbl!A:E,4,FALSE)</f>
        <v>WYATT HS RENO</v>
      </c>
      <c r="M2411" s="5" t="str">
        <f>VLOOKUP(F2411,[1]demo_job_tbl!A:C,3,FALSE)</f>
        <v>OR</v>
      </c>
    </row>
    <row r="2412" spans="1:13" x14ac:dyDescent="0.25">
      <c r="A2412" s="5" t="s">
        <v>141</v>
      </c>
      <c r="B2412" s="5" t="s">
        <v>15</v>
      </c>
      <c r="C2412" s="5" t="s">
        <v>16</v>
      </c>
      <c r="D2412" s="5" t="s">
        <v>17</v>
      </c>
      <c r="E2412" s="5" t="s">
        <v>26</v>
      </c>
      <c r="F2412" s="5" t="s">
        <v>27</v>
      </c>
      <c r="G2412" s="3" t="str">
        <f>VLOOKUP(D2412,[1]tab_gl_segment_4!A:D,3,FALSE)</f>
        <v>FURNITURE, FIXTURE &amp; EQUIPMENT</v>
      </c>
      <c r="H2412" s="4">
        <v>0</v>
      </c>
      <c r="I2412" s="4">
        <v>0</v>
      </c>
      <c r="J2412" s="4">
        <v>0</v>
      </c>
      <c r="K2412" s="4">
        <v>0</v>
      </c>
      <c r="L2412" s="3" t="str">
        <f>VLOOKUP(F2412,[1]demo_job_tbl!A:E,4,FALSE)</f>
        <v>WYATT HS RENO</v>
      </c>
      <c r="M2412" s="5" t="str">
        <f>VLOOKUP(F2412,[1]demo_job_tbl!A:C,3,FALSE)</f>
        <v>OR</v>
      </c>
    </row>
    <row r="2413" spans="1:13" x14ac:dyDescent="0.25">
      <c r="A2413" s="5" t="s">
        <v>141</v>
      </c>
      <c r="B2413" s="5" t="s">
        <v>15</v>
      </c>
      <c r="C2413" s="5" t="s">
        <v>16</v>
      </c>
      <c r="D2413" s="5" t="s">
        <v>152</v>
      </c>
      <c r="E2413" s="5" t="s">
        <v>26</v>
      </c>
      <c r="F2413" s="5" t="s">
        <v>27</v>
      </c>
      <c r="G2413" s="3" t="str">
        <f>VLOOKUP(D2413,[1]tab_gl_segment_4!A:D,3,FALSE)</f>
        <v>CONSTRUCT ESCALATION ALLOWANCE</v>
      </c>
      <c r="H2413" s="4">
        <v>0</v>
      </c>
      <c r="I2413" s="4">
        <v>0</v>
      </c>
      <c r="J2413" s="4">
        <v>0</v>
      </c>
      <c r="K2413" s="4">
        <v>0</v>
      </c>
      <c r="L2413" s="3" t="str">
        <f>VLOOKUP(F2413,[1]demo_job_tbl!A:E,4,FALSE)</f>
        <v>WYATT HS RENO</v>
      </c>
      <c r="M2413" s="5" t="str">
        <f>VLOOKUP(F2413,[1]demo_job_tbl!A:C,3,FALSE)</f>
        <v>OR</v>
      </c>
    </row>
    <row r="2414" spans="1:13" x14ac:dyDescent="0.25">
      <c r="A2414" s="5" t="s">
        <v>141</v>
      </c>
      <c r="B2414" s="5" t="s">
        <v>15</v>
      </c>
      <c r="C2414" s="5" t="s">
        <v>16</v>
      </c>
      <c r="D2414" s="5" t="s">
        <v>206</v>
      </c>
      <c r="E2414" s="5" t="s">
        <v>26</v>
      </c>
      <c r="F2414" s="5" t="s">
        <v>27</v>
      </c>
      <c r="G2414" s="3" t="str">
        <f>VLOOKUP(D2414,[1]tab_gl_segment_4!A:D,3,FALSE)</f>
        <v>OWNER CONTR PRGM ALLOWANCE</v>
      </c>
      <c r="H2414" s="4">
        <v>0</v>
      </c>
      <c r="I2414" s="4">
        <v>0</v>
      </c>
      <c r="J2414" s="4">
        <v>0</v>
      </c>
      <c r="K2414" s="4">
        <v>0</v>
      </c>
      <c r="L2414" s="3" t="str">
        <f>VLOOKUP(F2414,[1]demo_job_tbl!A:E,4,FALSE)</f>
        <v>WYATT HS RENO</v>
      </c>
      <c r="M2414" s="5" t="str">
        <f>VLOOKUP(F2414,[1]demo_job_tbl!A:C,3,FALSE)</f>
        <v>OR</v>
      </c>
    </row>
    <row r="2415" spans="1:13" x14ac:dyDescent="0.25">
      <c r="A2415" s="5" t="s">
        <v>141</v>
      </c>
      <c r="B2415" s="5" t="s">
        <v>15</v>
      </c>
      <c r="C2415" s="5" t="s">
        <v>16</v>
      </c>
      <c r="D2415" s="5" t="s">
        <v>46</v>
      </c>
      <c r="E2415" s="5" t="s">
        <v>26</v>
      </c>
      <c r="F2415" s="5" t="s">
        <v>27</v>
      </c>
      <c r="G2415" s="3" t="str">
        <f>VLOOKUP(D2415,[1]tab_gl_segment_4!A:D,3,FALSE)</f>
        <v>PROGRAM MANAGEMENT</v>
      </c>
      <c r="H2415" s="4">
        <v>1697786.17</v>
      </c>
      <c r="I2415" s="4">
        <v>50933.57</v>
      </c>
      <c r="J2415" s="4">
        <v>1646852.6</v>
      </c>
      <c r="K2415" s="4">
        <v>0</v>
      </c>
      <c r="L2415" s="3" t="str">
        <f>VLOOKUP(F2415,[1]demo_job_tbl!A:E,4,FALSE)</f>
        <v>WYATT HS RENO</v>
      </c>
      <c r="M2415" s="5" t="str">
        <f>VLOOKUP(F2415,[1]demo_job_tbl!A:C,3,FALSE)</f>
        <v>OR</v>
      </c>
    </row>
    <row r="2416" spans="1:13" x14ac:dyDescent="0.25">
      <c r="A2416" s="5" t="s">
        <v>141</v>
      </c>
      <c r="B2416" s="5" t="s">
        <v>15</v>
      </c>
      <c r="C2416" s="5" t="s">
        <v>16</v>
      </c>
      <c r="D2416" s="5" t="s">
        <v>47</v>
      </c>
      <c r="E2416" s="5" t="s">
        <v>26</v>
      </c>
      <c r="F2416" s="5" t="s">
        <v>27</v>
      </c>
      <c r="G2416" s="3" t="str">
        <f>VLOOKUP(D2416,[1]tab_gl_segment_4!A:D,3,FALSE)</f>
        <v>TECHNOLOGY (CIP)</v>
      </c>
      <c r="H2416" s="4">
        <v>0</v>
      </c>
      <c r="I2416" s="4">
        <v>0</v>
      </c>
      <c r="J2416" s="4">
        <v>0</v>
      </c>
      <c r="K2416" s="4">
        <v>0</v>
      </c>
      <c r="L2416" s="3" t="str">
        <f>VLOOKUP(F2416,[1]demo_job_tbl!A:E,4,FALSE)</f>
        <v>WYATT HS RENO</v>
      </c>
      <c r="M2416" s="5" t="str">
        <f>VLOOKUP(F2416,[1]demo_job_tbl!A:C,3,FALSE)</f>
        <v>OR</v>
      </c>
    </row>
    <row r="2417" spans="1:13" x14ac:dyDescent="0.25">
      <c r="A2417" s="5" t="s">
        <v>141</v>
      </c>
      <c r="B2417" s="5" t="s">
        <v>15</v>
      </c>
      <c r="C2417" s="5" t="s">
        <v>16</v>
      </c>
      <c r="D2417" s="5" t="s">
        <v>207</v>
      </c>
      <c r="E2417" s="5" t="s">
        <v>26</v>
      </c>
      <c r="F2417" s="5" t="s">
        <v>27</v>
      </c>
      <c r="G2417" s="3" t="str">
        <f>VLOOKUP(D2417,[1]tab_gl_segment_4!A:D,3,FALSE)</f>
        <v>COST ESTIMATING</v>
      </c>
      <c r="H2417" s="4">
        <v>0</v>
      </c>
      <c r="I2417" s="4">
        <v>0</v>
      </c>
      <c r="J2417" s="4">
        <v>0</v>
      </c>
      <c r="K2417" s="4">
        <v>0</v>
      </c>
      <c r="L2417" s="3" t="str">
        <f>VLOOKUP(F2417,[1]demo_job_tbl!A:E,4,FALSE)</f>
        <v>WYATT HS RENO</v>
      </c>
      <c r="M2417" s="5" t="str">
        <f>VLOOKUP(F2417,[1]demo_job_tbl!A:C,3,FALSE)</f>
        <v>OR</v>
      </c>
    </row>
    <row r="2418" spans="1:13" x14ac:dyDescent="0.25">
      <c r="A2418" s="5" t="s">
        <v>141</v>
      </c>
      <c r="B2418" s="5" t="s">
        <v>15</v>
      </c>
      <c r="C2418" s="5" t="s">
        <v>16</v>
      </c>
      <c r="D2418" s="5" t="s">
        <v>48</v>
      </c>
      <c r="E2418" s="5" t="s">
        <v>26</v>
      </c>
      <c r="F2418" s="5" t="s">
        <v>27</v>
      </c>
      <c r="G2418" s="3" t="str">
        <f>VLOOKUP(D2418,[1]tab_gl_segment_4!A:D,3,FALSE)</f>
        <v>JOC CONTINGENCY</v>
      </c>
      <c r="H2418" s="4">
        <v>0</v>
      </c>
      <c r="I2418" s="4">
        <v>0</v>
      </c>
      <c r="J2418" s="4">
        <v>0</v>
      </c>
      <c r="K2418" s="4">
        <v>0</v>
      </c>
      <c r="L2418" s="3" t="str">
        <f>VLOOKUP(F2418,[1]demo_job_tbl!A:E,4,FALSE)</f>
        <v>WYATT HS RENO</v>
      </c>
      <c r="M2418" s="5" t="str">
        <f>VLOOKUP(F2418,[1]demo_job_tbl!A:C,3,FALSE)</f>
        <v>OR</v>
      </c>
    </row>
    <row r="2419" spans="1:13" x14ac:dyDescent="0.25">
      <c r="A2419" s="5" t="s">
        <v>141</v>
      </c>
      <c r="B2419" s="5" t="s">
        <v>15</v>
      </c>
      <c r="C2419" s="5" t="s">
        <v>16</v>
      </c>
      <c r="D2419" s="5" t="s">
        <v>49</v>
      </c>
      <c r="E2419" s="5" t="s">
        <v>26</v>
      </c>
      <c r="F2419" s="5" t="s">
        <v>27</v>
      </c>
      <c r="G2419" s="3" t="str">
        <f>VLOOKUP(D2419,[1]tab_gl_segment_4!A:D,3,FALSE)</f>
        <v>COMMISSIONING</v>
      </c>
      <c r="H2419" s="4">
        <v>79800</v>
      </c>
      <c r="I2419" s="4">
        <v>0</v>
      </c>
      <c r="J2419" s="4">
        <v>79800</v>
      </c>
      <c r="K2419" s="4">
        <v>0</v>
      </c>
      <c r="L2419" s="3" t="str">
        <f>VLOOKUP(F2419,[1]demo_job_tbl!A:E,4,FALSE)</f>
        <v>WYATT HS RENO</v>
      </c>
      <c r="M2419" s="5" t="str">
        <f>VLOOKUP(F2419,[1]demo_job_tbl!A:C,3,FALSE)</f>
        <v>OR</v>
      </c>
    </row>
    <row r="2420" spans="1:13" x14ac:dyDescent="0.25">
      <c r="A2420" s="5" t="s">
        <v>141</v>
      </c>
      <c r="B2420" s="5" t="s">
        <v>15</v>
      </c>
      <c r="C2420" s="5" t="s">
        <v>16</v>
      </c>
      <c r="D2420" s="5" t="s">
        <v>144</v>
      </c>
      <c r="E2420" s="5" t="s">
        <v>26</v>
      </c>
      <c r="F2420" s="5" t="s">
        <v>27</v>
      </c>
      <c r="G2420" s="3" t="str">
        <f>VLOOKUP(D2420,[1]tab_gl_segment_4!A:D,3,FALSE)</f>
        <v>CONTINGENCY-FF&amp;E</v>
      </c>
      <c r="H2420" s="4">
        <v>0</v>
      </c>
      <c r="I2420" s="4">
        <v>0</v>
      </c>
      <c r="J2420" s="4">
        <v>0</v>
      </c>
      <c r="K2420" s="4">
        <v>0</v>
      </c>
      <c r="L2420" s="3" t="str">
        <f>VLOOKUP(F2420,[1]demo_job_tbl!A:E,4,FALSE)</f>
        <v>WYATT HS RENO</v>
      </c>
      <c r="M2420" s="5" t="str">
        <f>VLOOKUP(F2420,[1]demo_job_tbl!A:C,3,FALSE)</f>
        <v>OR</v>
      </c>
    </row>
    <row r="2421" spans="1:13" x14ac:dyDescent="0.25">
      <c r="A2421" s="5" t="s">
        <v>141</v>
      </c>
      <c r="B2421" s="5" t="s">
        <v>15</v>
      </c>
      <c r="C2421" s="5" t="s">
        <v>16</v>
      </c>
      <c r="D2421" s="5" t="s">
        <v>208</v>
      </c>
      <c r="E2421" s="5" t="s">
        <v>26</v>
      </c>
      <c r="F2421" s="5" t="s">
        <v>27</v>
      </c>
      <c r="G2421" s="3" t="str">
        <f>VLOOKUP(D2421,[1]tab_gl_segment_4!A:D,3,FALSE)</f>
        <v>ENVIRONMENTAL</v>
      </c>
      <c r="H2421" s="4">
        <v>0</v>
      </c>
      <c r="I2421" s="4">
        <v>0</v>
      </c>
      <c r="J2421" s="4">
        <v>0</v>
      </c>
      <c r="K2421" s="4">
        <v>0</v>
      </c>
      <c r="L2421" s="3" t="str">
        <f>VLOOKUP(F2421,[1]demo_job_tbl!A:E,4,FALSE)</f>
        <v>WYATT HS RENO</v>
      </c>
      <c r="M2421" s="5" t="str">
        <f>VLOOKUP(F2421,[1]demo_job_tbl!A:C,3,FALSE)</f>
        <v>OR</v>
      </c>
    </row>
    <row r="2422" spans="1:13" x14ac:dyDescent="0.25">
      <c r="A2422" s="5" t="s">
        <v>141</v>
      </c>
      <c r="B2422" s="5" t="s">
        <v>15</v>
      </c>
      <c r="C2422" s="5" t="s">
        <v>16</v>
      </c>
      <c r="D2422" s="5" t="s">
        <v>153</v>
      </c>
      <c r="E2422" s="5" t="s">
        <v>26</v>
      </c>
      <c r="F2422" s="5" t="s">
        <v>27</v>
      </c>
      <c r="G2422" s="3" t="str">
        <f>VLOOKUP(D2422,[1]tab_gl_segment_4!A:D,3,FALSE)</f>
        <v>OR Escalation Fee (CIP 2017)</v>
      </c>
      <c r="H2422" s="4">
        <v>0</v>
      </c>
      <c r="I2422" s="4">
        <v>0</v>
      </c>
      <c r="J2422" s="4">
        <v>0</v>
      </c>
      <c r="K2422" s="4">
        <v>0</v>
      </c>
      <c r="L2422" s="3" t="str">
        <f>VLOOKUP(F2422,[1]demo_job_tbl!A:E,4,FALSE)</f>
        <v>WYATT HS RENO</v>
      </c>
      <c r="M2422" s="5" t="str">
        <f>VLOOKUP(F2422,[1]demo_job_tbl!A:C,3,FALSE)</f>
        <v>OR</v>
      </c>
    </row>
    <row r="2423" spans="1:13" x14ac:dyDescent="0.25">
      <c r="A2423" s="5" t="s">
        <v>141</v>
      </c>
      <c r="B2423" s="5" t="s">
        <v>15</v>
      </c>
      <c r="C2423" s="5" t="s">
        <v>16</v>
      </c>
      <c r="D2423" s="5" t="s">
        <v>50</v>
      </c>
      <c r="E2423" s="5" t="s">
        <v>26</v>
      </c>
      <c r="F2423" s="5" t="s">
        <v>27</v>
      </c>
      <c r="G2423" s="3" t="str">
        <f>VLOOKUP(D2423,[1]tab_gl_segment_4!A:D,3,FALSE)</f>
        <v>GEOTECH</v>
      </c>
      <c r="H2423" s="4">
        <v>11300</v>
      </c>
      <c r="I2423" s="4">
        <v>0</v>
      </c>
      <c r="J2423" s="4">
        <v>11300</v>
      </c>
      <c r="K2423" s="4">
        <v>0</v>
      </c>
      <c r="L2423" s="3" t="str">
        <f>VLOOKUP(F2423,[1]demo_job_tbl!A:E,4,FALSE)</f>
        <v>WYATT HS RENO</v>
      </c>
      <c r="M2423" s="5" t="str">
        <f>VLOOKUP(F2423,[1]demo_job_tbl!A:C,3,FALSE)</f>
        <v>OR</v>
      </c>
    </row>
    <row r="2424" spans="1:13" x14ac:dyDescent="0.25">
      <c r="A2424" s="5" t="s">
        <v>141</v>
      </c>
      <c r="B2424" s="5" t="s">
        <v>15</v>
      </c>
      <c r="C2424" s="5" t="s">
        <v>16</v>
      </c>
      <c r="D2424" s="5" t="s">
        <v>51</v>
      </c>
      <c r="E2424" s="5" t="s">
        <v>26</v>
      </c>
      <c r="F2424" s="5" t="s">
        <v>27</v>
      </c>
      <c r="G2424" s="3" t="str">
        <f>VLOOKUP(D2424,[1]tab_gl_segment_4!A:D,3,FALSE)</f>
        <v>HAZMAT CONSULTING</v>
      </c>
      <c r="H2424" s="4">
        <v>323825</v>
      </c>
      <c r="I2424" s="4">
        <v>0</v>
      </c>
      <c r="J2424" s="4">
        <v>313725</v>
      </c>
      <c r="K2424" s="4">
        <v>10100</v>
      </c>
      <c r="L2424" s="3" t="str">
        <f>VLOOKUP(F2424,[1]demo_job_tbl!A:E,4,FALSE)</f>
        <v>WYATT HS RENO</v>
      </c>
      <c r="M2424" s="5" t="str">
        <f>VLOOKUP(F2424,[1]demo_job_tbl!A:C,3,FALSE)</f>
        <v>OR</v>
      </c>
    </row>
    <row r="2425" spans="1:13" x14ac:dyDescent="0.25">
      <c r="A2425" s="5" t="s">
        <v>141</v>
      </c>
      <c r="B2425" s="5" t="s">
        <v>15</v>
      </c>
      <c r="C2425" s="5" t="s">
        <v>16</v>
      </c>
      <c r="D2425" s="5" t="s">
        <v>52</v>
      </c>
      <c r="E2425" s="5" t="s">
        <v>26</v>
      </c>
      <c r="F2425" s="5" t="s">
        <v>27</v>
      </c>
      <c r="G2425" s="3" t="str">
        <f>VLOOKUP(D2425,[1]tab_gl_segment_4!A:D,3,FALSE)</f>
        <v>CONTINGENCY HOLDING ACCT</v>
      </c>
      <c r="H2425" s="4">
        <v>61581</v>
      </c>
      <c r="I2425" s="4">
        <v>0</v>
      </c>
      <c r="J2425" s="4">
        <v>0</v>
      </c>
      <c r="K2425" s="4">
        <v>61581</v>
      </c>
      <c r="L2425" s="3" t="str">
        <f>VLOOKUP(F2425,[1]demo_job_tbl!A:E,4,FALSE)</f>
        <v>WYATT HS RENO</v>
      </c>
      <c r="M2425" s="5" t="str">
        <f>VLOOKUP(F2425,[1]demo_job_tbl!A:C,3,FALSE)</f>
        <v>OR</v>
      </c>
    </row>
    <row r="2426" spans="1:13" x14ac:dyDescent="0.25">
      <c r="A2426" s="5" t="s">
        <v>141</v>
      </c>
      <c r="B2426" s="5" t="s">
        <v>15</v>
      </c>
      <c r="C2426" s="5" t="s">
        <v>16</v>
      </c>
      <c r="D2426" s="5" t="s">
        <v>53</v>
      </c>
      <c r="E2426" s="5" t="s">
        <v>26</v>
      </c>
      <c r="F2426" s="5" t="s">
        <v>27</v>
      </c>
      <c r="G2426" s="3" t="str">
        <f>VLOOKUP(D2426,[1]tab_gl_segment_4!A:D,3,FALSE)</f>
        <v>ABATEMENT CONTINGENCY (HZMT)</v>
      </c>
      <c r="H2426" s="4">
        <v>153750</v>
      </c>
      <c r="I2426" s="4">
        <v>0</v>
      </c>
      <c r="J2426" s="4">
        <v>153750</v>
      </c>
      <c r="K2426" s="4">
        <v>0</v>
      </c>
      <c r="L2426" s="3" t="str">
        <f>VLOOKUP(F2426,[1]demo_job_tbl!A:E,4,FALSE)</f>
        <v>WYATT HS RENO</v>
      </c>
      <c r="M2426" s="5" t="str">
        <f>VLOOKUP(F2426,[1]demo_job_tbl!A:C,3,FALSE)</f>
        <v>OR</v>
      </c>
    </row>
    <row r="2427" spans="1:13" x14ac:dyDescent="0.25">
      <c r="A2427" s="5" t="s">
        <v>141</v>
      </c>
      <c r="B2427" s="5" t="s">
        <v>15</v>
      </c>
      <c r="C2427" s="5" t="s">
        <v>16</v>
      </c>
      <c r="D2427" s="5" t="s">
        <v>54</v>
      </c>
      <c r="E2427" s="5" t="s">
        <v>26</v>
      </c>
      <c r="F2427" s="5" t="s">
        <v>27</v>
      </c>
      <c r="G2427" s="3" t="str">
        <f>VLOOKUP(D2427,[1]tab_gl_segment_4!A:D,3,FALSE)</f>
        <v>JOB ORDER CONTRACT</v>
      </c>
      <c r="H2427" s="4">
        <v>0</v>
      </c>
      <c r="I2427" s="4">
        <v>0</v>
      </c>
      <c r="J2427" s="4">
        <v>0</v>
      </c>
      <c r="K2427" s="4">
        <v>0</v>
      </c>
      <c r="L2427" s="3" t="str">
        <f>VLOOKUP(F2427,[1]demo_job_tbl!A:E,4,FALSE)</f>
        <v>WYATT HS RENO</v>
      </c>
      <c r="M2427" s="5" t="str">
        <f>VLOOKUP(F2427,[1]demo_job_tbl!A:C,3,FALSE)</f>
        <v>OR</v>
      </c>
    </row>
    <row r="2428" spans="1:13" x14ac:dyDescent="0.25">
      <c r="A2428" s="5" t="s">
        <v>141</v>
      </c>
      <c r="B2428" s="5" t="s">
        <v>15</v>
      </c>
      <c r="C2428" s="5" t="s">
        <v>16</v>
      </c>
      <c r="D2428" s="5" t="s">
        <v>55</v>
      </c>
      <c r="E2428" s="5" t="s">
        <v>26</v>
      </c>
      <c r="F2428" s="5" t="s">
        <v>27</v>
      </c>
      <c r="G2428" s="3" t="str">
        <f>VLOOKUP(D2428,[1]tab_gl_segment_4!A:D,3,FALSE)</f>
        <v>MOVING</v>
      </c>
      <c r="H2428" s="4">
        <v>286600</v>
      </c>
      <c r="I2428" s="4">
        <v>0</v>
      </c>
      <c r="J2428" s="4">
        <v>272487.19</v>
      </c>
      <c r="K2428" s="4">
        <v>14112.81</v>
      </c>
      <c r="L2428" s="3" t="str">
        <f>VLOOKUP(F2428,[1]demo_job_tbl!A:E,4,FALSE)</f>
        <v>WYATT HS RENO</v>
      </c>
      <c r="M2428" s="5" t="str">
        <f>VLOOKUP(F2428,[1]demo_job_tbl!A:C,3,FALSE)</f>
        <v>OR</v>
      </c>
    </row>
    <row r="2429" spans="1:13" x14ac:dyDescent="0.25">
      <c r="A2429" s="5" t="s">
        <v>141</v>
      </c>
      <c r="B2429" s="5" t="s">
        <v>15</v>
      </c>
      <c r="C2429" s="5" t="s">
        <v>16</v>
      </c>
      <c r="D2429" s="5" t="s">
        <v>56</v>
      </c>
      <c r="E2429" s="5" t="s">
        <v>26</v>
      </c>
      <c r="F2429" s="5" t="s">
        <v>27</v>
      </c>
      <c r="G2429" s="3" t="str">
        <f>VLOOKUP(D2429,[1]tab_gl_segment_4!A:D,3,FALSE)</f>
        <v>MATERIAL TESTING</v>
      </c>
      <c r="H2429" s="4">
        <v>46786.5</v>
      </c>
      <c r="I2429" s="4">
        <v>0</v>
      </c>
      <c r="J2429" s="4">
        <v>35632.5</v>
      </c>
      <c r="K2429" s="4">
        <v>11154</v>
      </c>
      <c r="L2429" s="3" t="str">
        <f>VLOOKUP(F2429,[1]demo_job_tbl!A:E,4,FALSE)</f>
        <v>WYATT HS RENO</v>
      </c>
      <c r="M2429" s="5" t="str">
        <f>VLOOKUP(F2429,[1]demo_job_tbl!A:C,3,FALSE)</f>
        <v>OR</v>
      </c>
    </row>
    <row r="2430" spans="1:13" x14ac:dyDescent="0.25">
      <c r="A2430" s="5" t="s">
        <v>141</v>
      </c>
      <c r="B2430" s="5" t="s">
        <v>15</v>
      </c>
      <c r="C2430" s="5" t="s">
        <v>16</v>
      </c>
      <c r="D2430" s="5" t="s">
        <v>30</v>
      </c>
      <c r="E2430" s="5" t="s">
        <v>26</v>
      </c>
      <c r="F2430" s="5" t="s">
        <v>27</v>
      </c>
      <c r="G2430" s="3" t="str">
        <f>VLOOKUP(D2430,[1]tab_gl_segment_4!A:D,3,FALSE)</f>
        <v>OVERTIME COST</v>
      </c>
      <c r="H2430" s="4">
        <v>0</v>
      </c>
      <c r="I2430" s="4">
        <v>0</v>
      </c>
      <c r="J2430" s="4">
        <v>0</v>
      </c>
      <c r="K2430" s="4">
        <v>0</v>
      </c>
      <c r="L2430" s="3" t="str">
        <f>VLOOKUP(F2430,[1]demo_job_tbl!A:E,4,FALSE)</f>
        <v>WYATT HS RENO</v>
      </c>
      <c r="M2430" s="5" t="str">
        <f>VLOOKUP(F2430,[1]demo_job_tbl!A:C,3,FALSE)</f>
        <v>OR</v>
      </c>
    </row>
    <row r="2431" spans="1:13" x14ac:dyDescent="0.25">
      <c r="A2431" s="5" t="s">
        <v>141</v>
      </c>
      <c r="B2431" s="5" t="s">
        <v>15</v>
      </c>
      <c r="C2431" s="5" t="s">
        <v>16</v>
      </c>
      <c r="D2431" s="5" t="s">
        <v>57</v>
      </c>
      <c r="E2431" s="5" t="s">
        <v>26</v>
      </c>
      <c r="F2431" s="5" t="s">
        <v>27</v>
      </c>
      <c r="G2431" s="3" t="str">
        <f>VLOOKUP(D2431,[1]tab_gl_segment_4!A:D,3,FALSE)</f>
        <v>A/E REIMBURSABLES</v>
      </c>
      <c r="H2431" s="4">
        <v>14580.5</v>
      </c>
      <c r="I2431" s="4">
        <v>0</v>
      </c>
      <c r="J2431" s="4">
        <v>1895.55</v>
      </c>
      <c r="K2431" s="4">
        <v>12684.95</v>
      </c>
      <c r="L2431" s="3" t="str">
        <f>VLOOKUP(F2431,[1]demo_job_tbl!A:E,4,FALSE)</f>
        <v>WYATT HS RENO</v>
      </c>
      <c r="M2431" s="5" t="str">
        <f>VLOOKUP(F2431,[1]demo_job_tbl!A:C,3,FALSE)</f>
        <v>OR</v>
      </c>
    </row>
    <row r="2432" spans="1:13" x14ac:dyDescent="0.25">
      <c r="A2432" s="5" t="s">
        <v>141</v>
      </c>
      <c r="B2432" s="5" t="s">
        <v>15</v>
      </c>
      <c r="C2432" s="5" t="s">
        <v>16</v>
      </c>
      <c r="D2432" s="5" t="s">
        <v>58</v>
      </c>
      <c r="E2432" s="5" t="s">
        <v>26</v>
      </c>
      <c r="F2432" s="5" t="s">
        <v>27</v>
      </c>
      <c r="G2432" s="3" t="str">
        <f>VLOOKUP(D2432,[1]tab_gl_segment_4!A:D,3,FALSE)</f>
        <v>ROOF CONSULTING</v>
      </c>
      <c r="H2432" s="4">
        <v>9875</v>
      </c>
      <c r="I2432" s="4">
        <v>0</v>
      </c>
      <c r="J2432" s="4">
        <v>9875</v>
      </c>
      <c r="K2432" s="4">
        <v>0</v>
      </c>
      <c r="L2432" s="3" t="str">
        <f>VLOOKUP(F2432,[1]demo_job_tbl!A:E,4,FALSE)</f>
        <v>WYATT HS RENO</v>
      </c>
      <c r="M2432" s="5" t="str">
        <f>VLOOKUP(F2432,[1]demo_job_tbl!A:C,3,FALSE)</f>
        <v>OR</v>
      </c>
    </row>
    <row r="2433" spans="1:13" x14ac:dyDescent="0.25">
      <c r="A2433" s="5" t="s">
        <v>141</v>
      </c>
      <c r="B2433" s="5" t="s">
        <v>15</v>
      </c>
      <c r="C2433" s="5" t="s">
        <v>16</v>
      </c>
      <c r="D2433" s="5" t="s">
        <v>59</v>
      </c>
      <c r="E2433" s="5" t="s">
        <v>26</v>
      </c>
      <c r="F2433" s="5" t="s">
        <v>27</v>
      </c>
      <c r="G2433" s="3" t="str">
        <f>VLOOKUP(D2433,[1]tab_gl_segment_4!A:D,3,FALSE)</f>
        <v>PERMIT/FEE REIMBURSEMENT</v>
      </c>
      <c r="H2433" s="4">
        <v>5387</v>
      </c>
      <c r="I2433" s="4">
        <v>0</v>
      </c>
      <c r="J2433" s="4">
        <v>387</v>
      </c>
      <c r="K2433" s="4">
        <v>5000</v>
      </c>
      <c r="L2433" s="3" t="str">
        <f>VLOOKUP(F2433,[1]demo_job_tbl!A:E,4,FALSE)</f>
        <v>WYATT HS RENO</v>
      </c>
      <c r="M2433" s="5" t="str">
        <f>VLOOKUP(F2433,[1]demo_job_tbl!A:C,3,FALSE)</f>
        <v>OR</v>
      </c>
    </row>
    <row r="2434" spans="1:13" x14ac:dyDescent="0.25">
      <c r="A2434" s="5" t="s">
        <v>141</v>
      </c>
      <c r="B2434" s="5" t="s">
        <v>15</v>
      </c>
      <c r="C2434" s="5" t="s">
        <v>16</v>
      </c>
      <c r="D2434" s="5" t="s">
        <v>146</v>
      </c>
      <c r="E2434" s="5" t="s">
        <v>26</v>
      </c>
      <c r="F2434" s="5" t="s">
        <v>27</v>
      </c>
      <c r="G2434" s="3" t="str">
        <f>VLOOKUP(D2434,[1]tab_gl_segment_4!A:D,3,FALSE)</f>
        <v>OR REIMUBRUSEMENTS</v>
      </c>
      <c r="H2434" s="4">
        <v>0</v>
      </c>
      <c r="I2434" s="4">
        <v>0</v>
      </c>
      <c r="J2434" s="4">
        <v>0</v>
      </c>
      <c r="K2434" s="4">
        <v>0</v>
      </c>
      <c r="L2434" s="3" t="str">
        <f>VLOOKUP(F2434,[1]demo_job_tbl!A:E,4,FALSE)</f>
        <v>WYATT HS RENO</v>
      </c>
      <c r="M2434" s="5" t="str">
        <f>VLOOKUP(F2434,[1]demo_job_tbl!A:C,3,FALSE)</f>
        <v>OR</v>
      </c>
    </row>
    <row r="2435" spans="1:13" x14ac:dyDescent="0.25">
      <c r="A2435" s="5" t="s">
        <v>141</v>
      </c>
      <c r="B2435" s="5" t="s">
        <v>15</v>
      </c>
      <c r="C2435" s="5" t="s">
        <v>16</v>
      </c>
      <c r="D2435" s="5" t="s">
        <v>60</v>
      </c>
      <c r="E2435" s="5" t="s">
        <v>26</v>
      </c>
      <c r="F2435" s="5" t="s">
        <v>27</v>
      </c>
      <c r="G2435" s="3" t="str">
        <f>VLOOKUP(D2435,[1]tab_gl_segment_4!A:D,3,FALSE)</f>
        <v>SURVEYING</v>
      </c>
      <c r="H2435" s="4">
        <v>27535</v>
      </c>
      <c r="I2435" s="4">
        <v>0</v>
      </c>
      <c r="J2435" s="4">
        <v>27535</v>
      </c>
      <c r="K2435" s="4">
        <v>0</v>
      </c>
      <c r="L2435" s="3" t="str">
        <f>VLOOKUP(F2435,[1]demo_job_tbl!A:E,4,FALSE)</f>
        <v>WYATT HS RENO</v>
      </c>
      <c r="M2435" s="5" t="str">
        <f>VLOOKUP(F2435,[1]demo_job_tbl!A:C,3,FALSE)</f>
        <v>OR</v>
      </c>
    </row>
    <row r="2436" spans="1:13" x14ac:dyDescent="0.25">
      <c r="A2436" s="5" t="s">
        <v>141</v>
      </c>
      <c r="B2436" s="5" t="s">
        <v>15</v>
      </c>
      <c r="C2436" s="5" t="s">
        <v>16</v>
      </c>
      <c r="D2436" s="5" t="s">
        <v>209</v>
      </c>
      <c r="E2436" s="5" t="s">
        <v>26</v>
      </c>
      <c r="F2436" s="5" t="s">
        <v>27</v>
      </c>
      <c r="G2436" s="3" t="str">
        <f>VLOOKUP(D2436,[1]tab_gl_segment_4!A:D,3,FALSE)</f>
        <v>SWING SPACES</v>
      </c>
      <c r="H2436" s="4">
        <v>0</v>
      </c>
      <c r="I2436" s="4">
        <v>0</v>
      </c>
      <c r="J2436" s="4">
        <v>0</v>
      </c>
      <c r="K2436" s="4">
        <v>0</v>
      </c>
      <c r="L2436" s="3" t="str">
        <f>VLOOKUP(F2436,[1]demo_job_tbl!A:E,4,FALSE)</f>
        <v>WYATT HS RENO</v>
      </c>
      <c r="M2436" s="5" t="str">
        <f>VLOOKUP(F2436,[1]demo_job_tbl!A:C,3,FALSE)</f>
        <v>OR</v>
      </c>
    </row>
    <row r="2437" spans="1:13" x14ac:dyDescent="0.25">
      <c r="A2437" s="5" t="s">
        <v>141</v>
      </c>
      <c r="B2437" s="5" t="s">
        <v>15</v>
      </c>
      <c r="C2437" s="5" t="s">
        <v>16</v>
      </c>
      <c r="D2437" s="5" t="s">
        <v>62</v>
      </c>
      <c r="E2437" s="5" t="s">
        <v>26</v>
      </c>
      <c r="F2437" s="5" t="s">
        <v>27</v>
      </c>
      <c r="G2437" s="3" t="str">
        <f>VLOOKUP(D2437,[1]tab_gl_segment_4!A:D,3,FALSE)</f>
        <v>TEST &amp; BALANCE</v>
      </c>
      <c r="H2437" s="4">
        <v>170355</v>
      </c>
      <c r="I2437" s="4">
        <v>0</v>
      </c>
      <c r="J2437" s="4">
        <v>170355</v>
      </c>
      <c r="K2437" s="4">
        <v>0</v>
      </c>
      <c r="L2437" s="3" t="str">
        <f>VLOOKUP(F2437,[1]demo_job_tbl!A:E,4,FALSE)</f>
        <v>WYATT HS RENO</v>
      </c>
      <c r="M2437" s="5" t="str">
        <f>VLOOKUP(F2437,[1]demo_job_tbl!A:C,3,FALSE)</f>
        <v>OR</v>
      </c>
    </row>
    <row r="2438" spans="1:13" x14ac:dyDescent="0.25">
      <c r="A2438" s="5" t="s">
        <v>141</v>
      </c>
      <c r="B2438" s="5" t="s">
        <v>15</v>
      </c>
      <c r="C2438" s="5" t="s">
        <v>16</v>
      </c>
      <c r="D2438" s="5" t="s">
        <v>147</v>
      </c>
      <c r="E2438" s="5" t="s">
        <v>26</v>
      </c>
      <c r="F2438" s="5" t="s">
        <v>27</v>
      </c>
      <c r="G2438" s="3" t="str">
        <f>VLOOKUP(D2438,[1]tab_gl_segment_4!A:D,3,FALSE)</f>
        <v>UTILITY COSTS-CONSTRUCTION</v>
      </c>
      <c r="H2438" s="4">
        <v>0</v>
      </c>
      <c r="I2438" s="4">
        <v>0</v>
      </c>
      <c r="J2438" s="4">
        <v>0</v>
      </c>
      <c r="K2438" s="4">
        <v>0</v>
      </c>
      <c r="L2438" s="3" t="str">
        <f>VLOOKUP(F2438,[1]demo_job_tbl!A:E,4,FALSE)</f>
        <v>WYATT HS RENO</v>
      </c>
      <c r="M2438" s="5" t="str">
        <f>VLOOKUP(F2438,[1]demo_job_tbl!A:C,3,FALSE)</f>
        <v>OR</v>
      </c>
    </row>
    <row r="2439" spans="1:13" x14ac:dyDescent="0.25">
      <c r="A2439" s="5" t="s">
        <v>141</v>
      </c>
      <c r="B2439" s="5" t="s">
        <v>15</v>
      </c>
      <c r="C2439" s="5" t="s">
        <v>72</v>
      </c>
      <c r="D2439" s="5" t="s">
        <v>17</v>
      </c>
      <c r="E2439" s="5" t="s">
        <v>26</v>
      </c>
      <c r="F2439" s="5" t="s">
        <v>27</v>
      </c>
      <c r="G2439" s="3" t="str">
        <f>VLOOKUP(D2439,[1]tab_gl_segment_4!A:D,3,FALSE)</f>
        <v>FURNITURE, FIXTURE &amp; EQUIPMENT</v>
      </c>
      <c r="H2439" s="4">
        <v>37923.42</v>
      </c>
      <c r="I2439" s="4">
        <v>0</v>
      </c>
      <c r="J2439" s="4">
        <v>37923.42</v>
      </c>
      <c r="K2439" s="4">
        <v>0</v>
      </c>
      <c r="L2439" s="3" t="str">
        <f>VLOOKUP(F2439,[1]demo_job_tbl!A:E,4,FALSE)</f>
        <v>WYATT HS RENO</v>
      </c>
      <c r="M2439" s="5" t="str">
        <f>VLOOKUP(F2439,[1]demo_job_tbl!A:C,3,FALSE)</f>
        <v>OR</v>
      </c>
    </row>
    <row r="2440" spans="1:13" x14ac:dyDescent="0.25">
      <c r="A2440" s="5" t="s">
        <v>141</v>
      </c>
      <c r="B2440" s="5" t="s">
        <v>15</v>
      </c>
      <c r="C2440" s="5" t="s">
        <v>29</v>
      </c>
      <c r="D2440" s="5" t="s">
        <v>30</v>
      </c>
      <c r="E2440" s="5" t="s">
        <v>26</v>
      </c>
      <c r="F2440" s="5" t="s">
        <v>220</v>
      </c>
      <c r="G2440" s="3" t="str">
        <f>VLOOKUP(D2440,[1]tab_gl_segment_4!A:D,3,FALSE)</f>
        <v>OVERTIME COST</v>
      </c>
      <c r="H2440" s="4">
        <v>3700</v>
      </c>
      <c r="I2440" s="4">
        <v>0</v>
      </c>
      <c r="J2440" s="4">
        <v>25.52</v>
      </c>
      <c r="K2440" s="4">
        <v>3674.48</v>
      </c>
      <c r="L2440" s="3" t="str">
        <f>VLOOKUP(F2440,[1]demo_job_tbl!A:E,4,FALSE)</f>
        <v>WYATT HS BUD REALLOCATION</v>
      </c>
      <c r="M2440" s="5" t="str">
        <f>VLOOKUP(F2440,[1]demo_job_tbl!A:C,3,FALSE)</f>
        <v>OR</v>
      </c>
    </row>
    <row r="2441" spans="1:13" x14ac:dyDescent="0.25">
      <c r="A2441" s="5" t="s">
        <v>141</v>
      </c>
      <c r="B2441" s="5" t="s">
        <v>15</v>
      </c>
      <c r="C2441" s="5" t="s">
        <v>149</v>
      </c>
      <c r="D2441" s="5" t="s">
        <v>30</v>
      </c>
      <c r="E2441" s="5" t="s">
        <v>26</v>
      </c>
      <c r="F2441" s="5" t="s">
        <v>220</v>
      </c>
      <c r="G2441" s="3" t="str">
        <f>VLOOKUP(D2441,[1]tab_gl_segment_4!A:D,3,FALSE)</f>
        <v>OVERTIME COST</v>
      </c>
      <c r="H2441" s="4">
        <v>4000</v>
      </c>
      <c r="I2441" s="4">
        <v>0</v>
      </c>
      <c r="J2441" s="4">
        <v>18.600000000000001</v>
      </c>
      <c r="K2441" s="4">
        <v>3981.4</v>
      </c>
      <c r="L2441" s="3" t="str">
        <f>VLOOKUP(F2441,[1]demo_job_tbl!A:E,4,FALSE)</f>
        <v>WYATT HS BUD REALLOCATION</v>
      </c>
      <c r="M2441" s="5" t="str">
        <f>VLOOKUP(F2441,[1]demo_job_tbl!A:C,3,FALSE)</f>
        <v>OR</v>
      </c>
    </row>
    <row r="2442" spans="1:13" x14ac:dyDescent="0.25">
      <c r="A2442" s="5" t="s">
        <v>141</v>
      </c>
      <c r="B2442" s="5" t="s">
        <v>15</v>
      </c>
      <c r="C2442" s="5" t="s">
        <v>33</v>
      </c>
      <c r="D2442" s="5" t="s">
        <v>30</v>
      </c>
      <c r="E2442" s="5" t="s">
        <v>26</v>
      </c>
      <c r="F2442" s="5" t="s">
        <v>220</v>
      </c>
      <c r="G2442" s="3" t="str">
        <f>VLOOKUP(D2442,[1]tab_gl_segment_4!A:D,3,FALSE)</f>
        <v>OVERTIME COST</v>
      </c>
      <c r="H2442" s="4">
        <v>60</v>
      </c>
      <c r="I2442" s="4">
        <v>0</v>
      </c>
      <c r="J2442" s="4">
        <v>0.63</v>
      </c>
      <c r="K2442" s="4">
        <v>59.37</v>
      </c>
      <c r="L2442" s="3" t="str">
        <f>VLOOKUP(F2442,[1]demo_job_tbl!A:E,4,FALSE)</f>
        <v>WYATT HS BUD REALLOCATION</v>
      </c>
      <c r="M2442" s="5" t="str">
        <f>VLOOKUP(F2442,[1]demo_job_tbl!A:C,3,FALSE)</f>
        <v>OR</v>
      </c>
    </row>
    <row r="2443" spans="1:13" x14ac:dyDescent="0.25">
      <c r="A2443" s="5" t="s">
        <v>141</v>
      </c>
      <c r="B2443" s="5" t="s">
        <v>15</v>
      </c>
      <c r="C2443" s="5" t="s">
        <v>34</v>
      </c>
      <c r="D2443" s="5" t="s">
        <v>30</v>
      </c>
      <c r="E2443" s="5" t="s">
        <v>26</v>
      </c>
      <c r="F2443" s="5" t="s">
        <v>220</v>
      </c>
      <c r="G2443" s="3" t="str">
        <f>VLOOKUP(D2443,[1]tab_gl_segment_4!A:D,3,FALSE)</f>
        <v>OVERTIME COST</v>
      </c>
      <c r="H2443" s="4">
        <v>100</v>
      </c>
      <c r="I2443" s="4">
        <v>0</v>
      </c>
      <c r="J2443" s="4">
        <v>1.45</v>
      </c>
      <c r="K2443" s="4">
        <v>98.55</v>
      </c>
      <c r="L2443" s="3" t="str">
        <f>VLOOKUP(F2443,[1]demo_job_tbl!A:E,4,FALSE)</f>
        <v>WYATT HS BUD REALLOCATION</v>
      </c>
      <c r="M2443" s="5" t="str">
        <f>VLOOKUP(F2443,[1]demo_job_tbl!A:C,3,FALSE)</f>
        <v>OR</v>
      </c>
    </row>
    <row r="2444" spans="1:13" x14ac:dyDescent="0.25">
      <c r="A2444" s="5" t="s">
        <v>141</v>
      </c>
      <c r="B2444" s="5" t="s">
        <v>15</v>
      </c>
      <c r="C2444" s="5" t="s">
        <v>35</v>
      </c>
      <c r="D2444" s="5" t="s">
        <v>30</v>
      </c>
      <c r="E2444" s="5" t="s">
        <v>26</v>
      </c>
      <c r="F2444" s="5" t="s">
        <v>220</v>
      </c>
      <c r="G2444" s="3" t="str">
        <f>VLOOKUP(D2444,[1]tab_gl_segment_4!A:D,3,FALSE)</f>
        <v>OVERTIME COST</v>
      </c>
      <c r="H2444" s="4">
        <v>60</v>
      </c>
      <c r="I2444" s="4">
        <v>0</v>
      </c>
      <c r="J2444" s="4">
        <v>0.54</v>
      </c>
      <c r="K2444" s="4">
        <v>59.46</v>
      </c>
      <c r="L2444" s="3" t="str">
        <f>VLOOKUP(F2444,[1]demo_job_tbl!A:E,4,FALSE)</f>
        <v>WYATT HS BUD REALLOCATION</v>
      </c>
      <c r="M2444" s="5" t="str">
        <f>VLOOKUP(F2444,[1]demo_job_tbl!A:C,3,FALSE)</f>
        <v>OR</v>
      </c>
    </row>
    <row r="2445" spans="1:13" x14ac:dyDescent="0.25">
      <c r="A2445" s="5" t="s">
        <v>141</v>
      </c>
      <c r="B2445" s="5" t="s">
        <v>15</v>
      </c>
      <c r="C2445" s="5" t="s">
        <v>36</v>
      </c>
      <c r="D2445" s="5" t="s">
        <v>30</v>
      </c>
      <c r="E2445" s="5" t="s">
        <v>26</v>
      </c>
      <c r="F2445" s="5" t="s">
        <v>220</v>
      </c>
      <c r="G2445" s="3" t="str">
        <f>VLOOKUP(D2445,[1]tab_gl_segment_4!A:D,3,FALSE)</f>
        <v>OVERTIME COST</v>
      </c>
      <c r="H2445" s="4">
        <v>100</v>
      </c>
      <c r="I2445" s="4">
        <v>0</v>
      </c>
      <c r="J2445" s="4">
        <v>0.05</v>
      </c>
      <c r="K2445" s="4">
        <v>99.95</v>
      </c>
      <c r="L2445" s="3" t="str">
        <f>VLOOKUP(F2445,[1]demo_job_tbl!A:E,4,FALSE)</f>
        <v>WYATT HS BUD REALLOCATION</v>
      </c>
      <c r="M2445" s="5" t="str">
        <f>VLOOKUP(F2445,[1]demo_job_tbl!A:C,3,FALSE)</f>
        <v>OR</v>
      </c>
    </row>
    <row r="2446" spans="1:13" x14ac:dyDescent="0.25">
      <c r="A2446" s="5" t="s">
        <v>141</v>
      </c>
      <c r="B2446" s="5" t="s">
        <v>15</v>
      </c>
      <c r="C2446" s="5" t="s">
        <v>37</v>
      </c>
      <c r="D2446" s="5" t="s">
        <v>30</v>
      </c>
      <c r="E2446" s="5" t="s">
        <v>26</v>
      </c>
      <c r="F2446" s="5" t="s">
        <v>220</v>
      </c>
      <c r="G2446" s="3" t="str">
        <f>VLOOKUP(D2446,[1]tab_gl_segment_4!A:D,3,FALSE)</f>
        <v>OVERTIME COST</v>
      </c>
      <c r="H2446" s="4">
        <v>100</v>
      </c>
      <c r="I2446" s="4">
        <v>0</v>
      </c>
      <c r="J2446" s="4">
        <v>0.47</v>
      </c>
      <c r="K2446" s="4">
        <v>99.53</v>
      </c>
      <c r="L2446" s="3" t="str">
        <f>VLOOKUP(F2446,[1]demo_job_tbl!A:E,4,FALSE)</f>
        <v>WYATT HS BUD REALLOCATION</v>
      </c>
      <c r="M2446" s="5" t="str">
        <f>VLOOKUP(F2446,[1]demo_job_tbl!A:C,3,FALSE)</f>
        <v>OR</v>
      </c>
    </row>
    <row r="2447" spans="1:13" x14ac:dyDescent="0.25">
      <c r="A2447" s="5" t="s">
        <v>141</v>
      </c>
      <c r="B2447" s="5" t="s">
        <v>15</v>
      </c>
      <c r="C2447" s="5" t="s">
        <v>39</v>
      </c>
      <c r="D2447" s="5" t="s">
        <v>17</v>
      </c>
      <c r="E2447" s="5" t="s">
        <v>26</v>
      </c>
      <c r="F2447" s="5" t="s">
        <v>220</v>
      </c>
      <c r="G2447" s="3" t="str">
        <f>VLOOKUP(D2447,[1]tab_gl_segment_4!A:D,3,FALSE)</f>
        <v>FURNITURE, FIXTURE &amp; EQUIPMENT</v>
      </c>
      <c r="H2447" s="4">
        <v>0</v>
      </c>
      <c r="I2447" s="4">
        <v>0</v>
      </c>
      <c r="J2447" s="4">
        <v>0</v>
      </c>
      <c r="K2447" s="4">
        <v>0</v>
      </c>
      <c r="L2447" s="3" t="str">
        <f>VLOOKUP(F2447,[1]demo_job_tbl!A:E,4,FALSE)</f>
        <v>WYATT HS BUD REALLOCATION</v>
      </c>
      <c r="M2447" s="5" t="str">
        <f>VLOOKUP(F2447,[1]demo_job_tbl!A:C,3,FALSE)</f>
        <v>OR</v>
      </c>
    </row>
    <row r="2448" spans="1:13" x14ac:dyDescent="0.25">
      <c r="A2448" s="5" t="s">
        <v>141</v>
      </c>
      <c r="B2448" s="5" t="s">
        <v>15</v>
      </c>
      <c r="C2448" s="5" t="s">
        <v>16</v>
      </c>
      <c r="D2448" s="5" t="s">
        <v>40</v>
      </c>
      <c r="E2448" s="5" t="s">
        <v>26</v>
      </c>
      <c r="F2448" s="5" t="s">
        <v>220</v>
      </c>
      <c r="G2448" s="3" t="str">
        <f>VLOOKUP(D2448,[1]tab_gl_segment_4!A:D,3,FALSE)</f>
        <v>A/E ALLOWANCES</v>
      </c>
      <c r="H2448" s="4">
        <v>12740</v>
      </c>
      <c r="I2448" s="4">
        <v>0</v>
      </c>
      <c r="J2448" s="4">
        <v>12740</v>
      </c>
      <c r="K2448" s="4">
        <v>0</v>
      </c>
      <c r="L2448" s="3" t="str">
        <f>VLOOKUP(F2448,[1]demo_job_tbl!A:E,4,FALSE)</f>
        <v>WYATT HS BUD REALLOCATION</v>
      </c>
      <c r="M2448" s="5" t="str">
        <f>VLOOKUP(F2448,[1]demo_job_tbl!A:C,3,FALSE)</f>
        <v>OR</v>
      </c>
    </row>
    <row r="2449" spans="1:13" x14ac:dyDescent="0.25">
      <c r="A2449" s="5" t="s">
        <v>141</v>
      </c>
      <c r="B2449" s="5" t="s">
        <v>15</v>
      </c>
      <c r="C2449" s="5" t="s">
        <v>16</v>
      </c>
      <c r="D2449" s="5" t="s">
        <v>41</v>
      </c>
      <c r="E2449" s="5" t="s">
        <v>26</v>
      </c>
      <c r="F2449" s="5" t="s">
        <v>220</v>
      </c>
      <c r="G2449" s="3" t="str">
        <f>VLOOKUP(D2449,[1]tab_gl_segment_4!A:D,3,FALSE)</f>
        <v>ACCESSIBILITY (RAS)</v>
      </c>
      <c r="H2449" s="4">
        <v>0</v>
      </c>
      <c r="I2449" s="4">
        <v>0</v>
      </c>
      <c r="J2449" s="4">
        <v>0</v>
      </c>
      <c r="K2449" s="4">
        <v>0</v>
      </c>
      <c r="L2449" s="3" t="str">
        <f>VLOOKUP(F2449,[1]demo_job_tbl!A:E,4,FALSE)</f>
        <v>WYATT HS BUD REALLOCATION</v>
      </c>
      <c r="M2449" s="5" t="str">
        <f>VLOOKUP(F2449,[1]demo_job_tbl!A:C,3,FALSE)</f>
        <v>OR</v>
      </c>
    </row>
    <row r="2450" spans="1:13" x14ac:dyDescent="0.25">
      <c r="A2450" s="5" t="s">
        <v>141</v>
      </c>
      <c r="B2450" s="5" t="s">
        <v>15</v>
      </c>
      <c r="C2450" s="5" t="s">
        <v>16</v>
      </c>
      <c r="D2450" s="5" t="s">
        <v>42</v>
      </c>
      <c r="E2450" s="5" t="s">
        <v>26</v>
      </c>
      <c r="F2450" s="5" t="s">
        <v>220</v>
      </c>
      <c r="G2450" s="3" t="str">
        <f>VLOOKUP(D2450,[1]tab_gl_segment_4!A:D,3,FALSE)</f>
        <v>ABATEMENT</v>
      </c>
      <c r="H2450" s="4">
        <v>0</v>
      </c>
      <c r="I2450" s="4">
        <v>0</v>
      </c>
      <c r="J2450" s="4">
        <v>0</v>
      </c>
      <c r="K2450" s="4">
        <v>0</v>
      </c>
      <c r="L2450" s="3" t="str">
        <f>VLOOKUP(F2450,[1]demo_job_tbl!A:E,4,FALSE)</f>
        <v>WYATT HS BUD REALLOCATION</v>
      </c>
      <c r="M2450" s="5" t="str">
        <f>VLOOKUP(F2450,[1]demo_job_tbl!A:C,3,FALSE)</f>
        <v>OR</v>
      </c>
    </row>
    <row r="2451" spans="1:13" x14ac:dyDescent="0.25">
      <c r="A2451" s="5" t="s">
        <v>141</v>
      </c>
      <c r="B2451" s="5" t="s">
        <v>15</v>
      </c>
      <c r="C2451" s="5" t="s">
        <v>16</v>
      </c>
      <c r="D2451" s="5" t="s">
        <v>43</v>
      </c>
      <c r="E2451" s="5" t="s">
        <v>26</v>
      </c>
      <c r="F2451" s="5" t="s">
        <v>220</v>
      </c>
      <c r="G2451" s="3" t="str">
        <f>VLOOKUP(D2451,[1]tab_gl_segment_4!A:D,3,FALSE)</f>
        <v>DESIGN SERVICES</v>
      </c>
      <c r="H2451" s="4">
        <v>0</v>
      </c>
      <c r="I2451" s="4">
        <v>0</v>
      </c>
      <c r="J2451" s="4">
        <v>0</v>
      </c>
      <c r="K2451" s="4">
        <v>0</v>
      </c>
      <c r="L2451" s="3" t="str">
        <f>VLOOKUP(F2451,[1]demo_job_tbl!A:E,4,FALSE)</f>
        <v>WYATT HS BUD REALLOCATION</v>
      </c>
      <c r="M2451" s="5" t="str">
        <f>VLOOKUP(F2451,[1]demo_job_tbl!A:C,3,FALSE)</f>
        <v>OR</v>
      </c>
    </row>
    <row r="2452" spans="1:13" x14ac:dyDescent="0.25">
      <c r="A2452" s="5" t="s">
        <v>141</v>
      </c>
      <c r="B2452" s="5" t="s">
        <v>15</v>
      </c>
      <c r="C2452" s="5" t="s">
        <v>16</v>
      </c>
      <c r="D2452" s="5" t="s">
        <v>44</v>
      </c>
      <c r="E2452" s="5" t="s">
        <v>26</v>
      </c>
      <c r="F2452" s="5" t="s">
        <v>220</v>
      </c>
      <c r="G2452" s="3" t="str">
        <f>VLOOKUP(D2452,[1]tab_gl_segment_4!A:D,3,FALSE)</f>
        <v>CONSTRUCTION COST BUDGET</v>
      </c>
      <c r="H2452" s="4">
        <v>0</v>
      </c>
      <c r="I2452" s="4">
        <v>0</v>
      </c>
      <c r="J2452" s="4">
        <v>0</v>
      </c>
      <c r="K2452" s="4">
        <v>0</v>
      </c>
      <c r="L2452" s="3" t="str">
        <f>VLOOKUP(F2452,[1]demo_job_tbl!A:E,4,FALSE)</f>
        <v>WYATT HS BUD REALLOCATION</v>
      </c>
      <c r="M2452" s="5" t="str">
        <f>VLOOKUP(F2452,[1]demo_job_tbl!A:C,3,FALSE)</f>
        <v>OR</v>
      </c>
    </row>
    <row r="2453" spans="1:13" x14ac:dyDescent="0.25">
      <c r="A2453" s="5" t="s">
        <v>141</v>
      </c>
      <c r="B2453" s="5" t="s">
        <v>15</v>
      </c>
      <c r="C2453" s="5" t="s">
        <v>16</v>
      </c>
      <c r="D2453" s="5" t="s">
        <v>45</v>
      </c>
      <c r="E2453" s="5" t="s">
        <v>26</v>
      </c>
      <c r="F2453" s="5" t="s">
        <v>220</v>
      </c>
      <c r="G2453" s="3" t="str">
        <f>VLOOKUP(D2453,[1]tab_gl_segment_4!A:D,3,FALSE)</f>
        <v>IN CONTRACT CONSTRUC ALLOWANCE</v>
      </c>
      <c r="H2453" s="4">
        <v>0</v>
      </c>
      <c r="I2453" s="4">
        <v>0</v>
      </c>
      <c r="J2453" s="4">
        <v>0</v>
      </c>
      <c r="K2453" s="4">
        <v>0</v>
      </c>
      <c r="L2453" s="3" t="str">
        <f>VLOOKUP(F2453,[1]demo_job_tbl!A:E,4,FALSE)</f>
        <v>WYATT HS BUD REALLOCATION</v>
      </c>
      <c r="M2453" s="5" t="str">
        <f>VLOOKUP(F2453,[1]demo_job_tbl!A:C,3,FALSE)</f>
        <v>OR</v>
      </c>
    </row>
    <row r="2454" spans="1:13" x14ac:dyDescent="0.25">
      <c r="A2454" s="5" t="s">
        <v>141</v>
      </c>
      <c r="B2454" s="5" t="s">
        <v>15</v>
      </c>
      <c r="C2454" s="5" t="s">
        <v>16</v>
      </c>
      <c r="D2454" s="5" t="s">
        <v>48</v>
      </c>
      <c r="E2454" s="5" t="s">
        <v>26</v>
      </c>
      <c r="F2454" s="5" t="s">
        <v>220</v>
      </c>
      <c r="G2454" s="3" t="str">
        <f>VLOOKUP(D2454,[1]tab_gl_segment_4!A:D,3,FALSE)</f>
        <v>JOC CONTINGENCY</v>
      </c>
      <c r="H2454" s="4">
        <v>25000</v>
      </c>
      <c r="I2454" s="4">
        <v>11083.43</v>
      </c>
      <c r="J2454" s="4">
        <v>13916.57</v>
      </c>
      <c r="K2454" s="4">
        <v>0</v>
      </c>
      <c r="L2454" s="3" t="str">
        <f>VLOOKUP(F2454,[1]demo_job_tbl!A:E,4,FALSE)</f>
        <v>WYATT HS BUD REALLOCATION</v>
      </c>
      <c r="M2454" s="5" t="str">
        <f>VLOOKUP(F2454,[1]demo_job_tbl!A:C,3,FALSE)</f>
        <v>OR</v>
      </c>
    </row>
    <row r="2455" spans="1:13" x14ac:dyDescent="0.25">
      <c r="A2455" s="5" t="s">
        <v>141</v>
      </c>
      <c r="B2455" s="5" t="s">
        <v>15</v>
      </c>
      <c r="C2455" s="5" t="s">
        <v>16</v>
      </c>
      <c r="D2455" s="5" t="s">
        <v>49</v>
      </c>
      <c r="E2455" s="5" t="s">
        <v>26</v>
      </c>
      <c r="F2455" s="5" t="s">
        <v>220</v>
      </c>
      <c r="G2455" s="3" t="str">
        <f>VLOOKUP(D2455,[1]tab_gl_segment_4!A:D,3,FALSE)</f>
        <v>COMMISSIONING</v>
      </c>
      <c r="H2455" s="4">
        <v>0</v>
      </c>
      <c r="I2455" s="4">
        <v>0</v>
      </c>
      <c r="J2455" s="4">
        <v>0</v>
      </c>
      <c r="K2455" s="4">
        <v>0</v>
      </c>
      <c r="L2455" s="3" t="str">
        <f>VLOOKUP(F2455,[1]demo_job_tbl!A:E,4,FALSE)</f>
        <v>WYATT HS BUD REALLOCATION</v>
      </c>
      <c r="M2455" s="5" t="str">
        <f>VLOOKUP(F2455,[1]demo_job_tbl!A:C,3,FALSE)</f>
        <v>OR</v>
      </c>
    </row>
    <row r="2456" spans="1:13" x14ac:dyDescent="0.25">
      <c r="A2456" s="5" t="s">
        <v>141</v>
      </c>
      <c r="B2456" s="5" t="s">
        <v>15</v>
      </c>
      <c r="C2456" s="5" t="s">
        <v>16</v>
      </c>
      <c r="D2456" s="5" t="s">
        <v>50</v>
      </c>
      <c r="E2456" s="5" t="s">
        <v>26</v>
      </c>
      <c r="F2456" s="5" t="s">
        <v>220</v>
      </c>
      <c r="G2456" s="3" t="str">
        <f>VLOOKUP(D2456,[1]tab_gl_segment_4!A:D,3,FALSE)</f>
        <v>GEOTECH</v>
      </c>
      <c r="H2456" s="4">
        <v>0</v>
      </c>
      <c r="I2456" s="4">
        <v>0</v>
      </c>
      <c r="J2456" s="4">
        <v>0</v>
      </c>
      <c r="K2456" s="4">
        <v>0</v>
      </c>
      <c r="L2456" s="3" t="str">
        <f>VLOOKUP(F2456,[1]demo_job_tbl!A:E,4,FALSE)</f>
        <v>WYATT HS BUD REALLOCATION</v>
      </c>
      <c r="M2456" s="5" t="str">
        <f>VLOOKUP(F2456,[1]demo_job_tbl!A:C,3,FALSE)</f>
        <v>OR</v>
      </c>
    </row>
    <row r="2457" spans="1:13" x14ac:dyDescent="0.25">
      <c r="A2457" s="5" t="s">
        <v>141</v>
      </c>
      <c r="B2457" s="5" t="s">
        <v>15</v>
      </c>
      <c r="C2457" s="5" t="s">
        <v>16</v>
      </c>
      <c r="D2457" s="5" t="s">
        <v>51</v>
      </c>
      <c r="E2457" s="5" t="s">
        <v>26</v>
      </c>
      <c r="F2457" s="5" t="s">
        <v>220</v>
      </c>
      <c r="G2457" s="3" t="str">
        <f>VLOOKUP(D2457,[1]tab_gl_segment_4!A:D,3,FALSE)</f>
        <v>HAZMAT CONSULTING</v>
      </c>
      <c r="H2457" s="4">
        <v>6700</v>
      </c>
      <c r="I2457" s="4">
        <v>0</v>
      </c>
      <c r="J2457" s="4">
        <v>5350</v>
      </c>
      <c r="K2457" s="4">
        <v>1350</v>
      </c>
      <c r="L2457" s="3" t="str">
        <f>VLOOKUP(F2457,[1]demo_job_tbl!A:E,4,FALSE)</f>
        <v>WYATT HS BUD REALLOCATION</v>
      </c>
      <c r="M2457" s="5" t="str">
        <f>VLOOKUP(F2457,[1]demo_job_tbl!A:C,3,FALSE)</f>
        <v>OR</v>
      </c>
    </row>
    <row r="2458" spans="1:13" x14ac:dyDescent="0.25">
      <c r="A2458" s="5" t="s">
        <v>141</v>
      </c>
      <c r="B2458" s="5" t="s">
        <v>15</v>
      </c>
      <c r="C2458" s="5" t="s">
        <v>16</v>
      </c>
      <c r="D2458" s="5" t="s">
        <v>52</v>
      </c>
      <c r="E2458" s="5" t="s">
        <v>26</v>
      </c>
      <c r="F2458" s="5" t="s">
        <v>220</v>
      </c>
      <c r="G2458" s="3" t="str">
        <f>VLOOKUP(D2458,[1]tab_gl_segment_4!A:D,3,FALSE)</f>
        <v>CONTINGENCY HOLDING ACCT</v>
      </c>
      <c r="H2458" s="4">
        <v>0</v>
      </c>
      <c r="I2458" s="4">
        <v>0</v>
      </c>
      <c r="J2458" s="4">
        <v>0</v>
      </c>
      <c r="K2458" s="4">
        <v>0</v>
      </c>
      <c r="L2458" s="3" t="str">
        <f>VLOOKUP(F2458,[1]demo_job_tbl!A:E,4,FALSE)</f>
        <v>WYATT HS BUD REALLOCATION</v>
      </c>
      <c r="M2458" s="5" t="str">
        <f>VLOOKUP(F2458,[1]demo_job_tbl!A:C,3,FALSE)</f>
        <v>OR</v>
      </c>
    </row>
    <row r="2459" spans="1:13" x14ac:dyDescent="0.25">
      <c r="A2459" s="5" t="s">
        <v>141</v>
      </c>
      <c r="B2459" s="5" t="s">
        <v>15</v>
      </c>
      <c r="C2459" s="5" t="s">
        <v>16</v>
      </c>
      <c r="D2459" s="5" t="s">
        <v>53</v>
      </c>
      <c r="E2459" s="5" t="s">
        <v>26</v>
      </c>
      <c r="F2459" s="5" t="s">
        <v>220</v>
      </c>
      <c r="G2459" s="3" t="str">
        <f>VLOOKUP(D2459,[1]tab_gl_segment_4!A:D,3,FALSE)</f>
        <v>ABATEMENT CONTINGENCY (HZMT)</v>
      </c>
      <c r="H2459" s="4">
        <v>0</v>
      </c>
      <c r="I2459" s="4">
        <v>0</v>
      </c>
      <c r="J2459" s="4">
        <v>0</v>
      </c>
      <c r="K2459" s="4">
        <v>0</v>
      </c>
      <c r="L2459" s="3" t="str">
        <f>VLOOKUP(F2459,[1]demo_job_tbl!A:E,4,FALSE)</f>
        <v>WYATT HS BUD REALLOCATION</v>
      </c>
      <c r="M2459" s="5" t="str">
        <f>VLOOKUP(F2459,[1]demo_job_tbl!A:C,3,FALSE)</f>
        <v>OR</v>
      </c>
    </row>
    <row r="2460" spans="1:13" x14ac:dyDescent="0.25">
      <c r="A2460" s="5" t="s">
        <v>141</v>
      </c>
      <c r="B2460" s="5" t="s">
        <v>15</v>
      </c>
      <c r="C2460" s="5" t="s">
        <v>16</v>
      </c>
      <c r="D2460" s="5" t="s">
        <v>54</v>
      </c>
      <c r="E2460" s="5" t="s">
        <v>26</v>
      </c>
      <c r="F2460" s="5" t="s">
        <v>220</v>
      </c>
      <c r="G2460" s="3" t="str">
        <f>VLOOKUP(D2460,[1]tab_gl_segment_4!A:D,3,FALSE)</f>
        <v>JOB ORDER CONTRACT</v>
      </c>
      <c r="H2460" s="4">
        <v>463000</v>
      </c>
      <c r="I2460" s="4">
        <v>0</v>
      </c>
      <c r="J2460" s="4">
        <v>463000</v>
      </c>
      <c r="K2460" s="4">
        <v>0</v>
      </c>
      <c r="L2460" s="3" t="str">
        <f>VLOOKUP(F2460,[1]demo_job_tbl!A:E,4,FALSE)</f>
        <v>WYATT HS BUD REALLOCATION</v>
      </c>
      <c r="M2460" s="5" t="str">
        <f>VLOOKUP(F2460,[1]demo_job_tbl!A:C,3,FALSE)</f>
        <v>OR</v>
      </c>
    </row>
    <row r="2461" spans="1:13" x14ac:dyDescent="0.25">
      <c r="A2461" s="5" t="s">
        <v>141</v>
      </c>
      <c r="B2461" s="5" t="s">
        <v>15</v>
      </c>
      <c r="C2461" s="5" t="s">
        <v>16</v>
      </c>
      <c r="D2461" s="5" t="s">
        <v>55</v>
      </c>
      <c r="E2461" s="5" t="s">
        <v>26</v>
      </c>
      <c r="F2461" s="5" t="s">
        <v>220</v>
      </c>
      <c r="G2461" s="3" t="str">
        <f>VLOOKUP(D2461,[1]tab_gl_segment_4!A:D,3,FALSE)</f>
        <v>MOVING</v>
      </c>
      <c r="H2461" s="4">
        <v>0</v>
      </c>
      <c r="I2461" s="4">
        <v>0</v>
      </c>
      <c r="J2461" s="4">
        <v>0</v>
      </c>
      <c r="K2461" s="4">
        <v>0</v>
      </c>
      <c r="L2461" s="3" t="str">
        <f>VLOOKUP(F2461,[1]demo_job_tbl!A:E,4,FALSE)</f>
        <v>WYATT HS BUD REALLOCATION</v>
      </c>
      <c r="M2461" s="5" t="str">
        <f>VLOOKUP(F2461,[1]demo_job_tbl!A:C,3,FALSE)</f>
        <v>OR</v>
      </c>
    </row>
    <row r="2462" spans="1:13" x14ac:dyDescent="0.25">
      <c r="A2462" s="5" t="s">
        <v>141</v>
      </c>
      <c r="B2462" s="5" t="s">
        <v>15</v>
      </c>
      <c r="C2462" s="5" t="s">
        <v>16</v>
      </c>
      <c r="D2462" s="5" t="s">
        <v>56</v>
      </c>
      <c r="E2462" s="5" t="s">
        <v>26</v>
      </c>
      <c r="F2462" s="5" t="s">
        <v>220</v>
      </c>
      <c r="G2462" s="3" t="str">
        <f>VLOOKUP(D2462,[1]tab_gl_segment_4!A:D,3,FALSE)</f>
        <v>MATERIAL TESTING</v>
      </c>
      <c r="H2462" s="4">
        <v>0</v>
      </c>
      <c r="I2462" s="4">
        <v>0</v>
      </c>
      <c r="J2462" s="4">
        <v>0</v>
      </c>
      <c r="K2462" s="4">
        <v>0</v>
      </c>
      <c r="L2462" s="3" t="str">
        <f>VLOOKUP(F2462,[1]demo_job_tbl!A:E,4,FALSE)</f>
        <v>WYATT HS BUD REALLOCATION</v>
      </c>
      <c r="M2462" s="5" t="str">
        <f>VLOOKUP(F2462,[1]demo_job_tbl!A:C,3,FALSE)</f>
        <v>OR</v>
      </c>
    </row>
    <row r="2463" spans="1:13" x14ac:dyDescent="0.25">
      <c r="A2463" s="5" t="s">
        <v>141</v>
      </c>
      <c r="B2463" s="5" t="s">
        <v>15</v>
      </c>
      <c r="C2463" s="5" t="s">
        <v>16</v>
      </c>
      <c r="D2463" s="5" t="s">
        <v>57</v>
      </c>
      <c r="E2463" s="5" t="s">
        <v>26</v>
      </c>
      <c r="F2463" s="5" t="s">
        <v>220</v>
      </c>
      <c r="G2463" s="3" t="str">
        <f>VLOOKUP(D2463,[1]tab_gl_segment_4!A:D,3,FALSE)</f>
        <v>A/E REIMBURSABLES</v>
      </c>
      <c r="H2463" s="4">
        <v>0</v>
      </c>
      <c r="I2463" s="4">
        <v>0</v>
      </c>
      <c r="J2463" s="4">
        <v>0</v>
      </c>
      <c r="K2463" s="4">
        <v>0</v>
      </c>
      <c r="L2463" s="3" t="str">
        <f>VLOOKUP(F2463,[1]demo_job_tbl!A:E,4,FALSE)</f>
        <v>WYATT HS BUD REALLOCATION</v>
      </c>
      <c r="M2463" s="5" t="str">
        <f>VLOOKUP(F2463,[1]demo_job_tbl!A:C,3,FALSE)</f>
        <v>OR</v>
      </c>
    </row>
    <row r="2464" spans="1:13" x14ac:dyDescent="0.25">
      <c r="A2464" s="5" t="s">
        <v>141</v>
      </c>
      <c r="B2464" s="5" t="s">
        <v>15</v>
      </c>
      <c r="C2464" s="5" t="s">
        <v>16</v>
      </c>
      <c r="D2464" s="5" t="s">
        <v>58</v>
      </c>
      <c r="E2464" s="5" t="s">
        <v>26</v>
      </c>
      <c r="F2464" s="5" t="s">
        <v>220</v>
      </c>
      <c r="G2464" s="3" t="str">
        <f>VLOOKUP(D2464,[1]tab_gl_segment_4!A:D,3,FALSE)</f>
        <v>ROOF CONSULTING</v>
      </c>
      <c r="H2464" s="4">
        <v>0</v>
      </c>
      <c r="I2464" s="4">
        <v>0</v>
      </c>
      <c r="J2464" s="4">
        <v>0</v>
      </c>
      <c r="K2464" s="4">
        <v>0</v>
      </c>
      <c r="L2464" s="3" t="str">
        <f>VLOOKUP(F2464,[1]demo_job_tbl!A:E,4,FALSE)</f>
        <v>WYATT HS BUD REALLOCATION</v>
      </c>
      <c r="M2464" s="5" t="str">
        <f>VLOOKUP(F2464,[1]demo_job_tbl!A:C,3,FALSE)</f>
        <v>OR</v>
      </c>
    </row>
    <row r="2465" spans="1:13" x14ac:dyDescent="0.25">
      <c r="A2465" s="5" t="s">
        <v>141</v>
      </c>
      <c r="B2465" s="5" t="s">
        <v>15</v>
      </c>
      <c r="C2465" s="5" t="s">
        <v>16</v>
      </c>
      <c r="D2465" s="5" t="s">
        <v>59</v>
      </c>
      <c r="E2465" s="5" t="s">
        <v>26</v>
      </c>
      <c r="F2465" s="5" t="s">
        <v>220</v>
      </c>
      <c r="G2465" s="3" t="str">
        <f>VLOOKUP(D2465,[1]tab_gl_segment_4!A:D,3,FALSE)</f>
        <v>PERMIT/FEE REIMBURSEMENT</v>
      </c>
      <c r="H2465" s="4">
        <v>8300</v>
      </c>
      <c r="I2465" s="4">
        <v>0</v>
      </c>
      <c r="J2465" s="4">
        <v>0</v>
      </c>
      <c r="K2465" s="4">
        <v>8300</v>
      </c>
      <c r="L2465" s="3" t="str">
        <f>VLOOKUP(F2465,[1]demo_job_tbl!A:E,4,FALSE)</f>
        <v>WYATT HS BUD REALLOCATION</v>
      </c>
      <c r="M2465" s="5" t="str">
        <f>VLOOKUP(F2465,[1]demo_job_tbl!A:C,3,FALSE)</f>
        <v>OR</v>
      </c>
    </row>
    <row r="2466" spans="1:13" x14ac:dyDescent="0.25">
      <c r="A2466" s="5" t="s">
        <v>141</v>
      </c>
      <c r="B2466" s="5" t="s">
        <v>15</v>
      </c>
      <c r="C2466" s="5" t="s">
        <v>16</v>
      </c>
      <c r="D2466" s="5" t="s">
        <v>146</v>
      </c>
      <c r="E2466" s="5" t="s">
        <v>26</v>
      </c>
      <c r="F2466" s="5" t="s">
        <v>220</v>
      </c>
      <c r="G2466" s="3" t="str">
        <f>VLOOKUP(D2466,[1]tab_gl_segment_4!A:D,3,FALSE)</f>
        <v>OR REIMUBRUSEMENTS</v>
      </c>
      <c r="H2466" s="4">
        <v>0</v>
      </c>
      <c r="I2466" s="4">
        <v>0</v>
      </c>
      <c r="J2466" s="4">
        <v>0</v>
      </c>
      <c r="K2466" s="4">
        <v>0</v>
      </c>
      <c r="L2466" s="3" t="str">
        <f>VLOOKUP(F2466,[1]demo_job_tbl!A:E,4,FALSE)</f>
        <v>WYATT HS BUD REALLOCATION</v>
      </c>
      <c r="M2466" s="5" t="str">
        <f>VLOOKUP(F2466,[1]demo_job_tbl!A:C,3,FALSE)</f>
        <v>OR</v>
      </c>
    </row>
    <row r="2467" spans="1:13" x14ac:dyDescent="0.25">
      <c r="A2467" s="5" t="s">
        <v>141</v>
      </c>
      <c r="B2467" s="5" t="s">
        <v>15</v>
      </c>
      <c r="C2467" s="5" t="s">
        <v>16</v>
      </c>
      <c r="D2467" s="5" t="s">
        <v>60</v>
      </c>
      <c r="E2467" s="5" t="s">
        <v>26</v>
      </c>
      <c r="F2467" s="5" t="s">
        <v>220</v>
      </c>
      <c r="G2467" s="3" t="str">
        <f>VLOOKUP(D2467,[1]tab_gl_segment_4!A:D,3,FALSE)</f>
        <v>SURVEYING</v>
      </c>
      <c r="H2467" s="4">
        <v>0</v>
      </c>
      <c r="I2467" s="4">
        <v>0</v>
      </c>
      <c r="J2467" s="4">
        <v>0</v>
      </c>
      <c r="K2467" s="4">
        <v>0</v>
      </c>
      <c r="L2467" s="3" t="str">
        <f>VLOOKUP(F2467,[1]demo_job_tbl!A:E,4,FALSE)</f>
        <v>WYATT HS BUD REALLOCATION</v>
      </c>
      <c r="M2467" s="5" t="str">
        <f>VLOOKUP(F2467,[1]demo_job_tbl!A:C,3,FALSE)</f>
        <v>OR</v>
      </c>
    </row>
    <row r="2468" spans="1:13" x14ac:dyDescent="0.25">
      <c r="A2468" s="5" t="s">
        <v>141</v>
      </c>
      <c r="B2468" s="5" t="s">
        <v>15</v>
      </c>
      <c r="C2468" s="5" t="s">
        <v>16</v>
      </c>
      <c r="D2468" s="5" t="s">
        <v>62</v>
      </c>
      <c r="E2468" s="5" t="s">
        <v>26</v>
      </c>
      <c r="F2468" s="5" t="s">
        <v>220</v>
      </c>
      <c r="G2468" s="3" t="str">
        <f>VLOOKUP(D2468,[1]tab_gl_segment_4!A:D,3,FALSE)</f>
        <v>TEST &amp; BALANCE</v>
      </c>
      <c r="H2468" s="4">
        <v>0</v>
      </c>
      <c r="I2468" s="4">
        <v>0</v>
      </c>
      <c r="J2468" s="4">
        <v>0</v>
      </c>
      <c r="K2468" s="4">
        <v>0</v>
      </c>
      <c r="L2468" s="3" t="str">
        <f>VLOOKUP(F2468,[1]demo_job_tbl!A:E,4,FALSE)</f>
        <v>WYATT HS BUD REALLOCATION</v>
      </c>
      <c r="M2468" s="5" t="str">
        <f>VLOOKUP(F2468,[1]demo_job_tbl!A:C,3,FALSE)</f>
        <v>OR</v>
      </c>
    </row>
    <row r="2469" spans="1:13" x14ac:dyDescent="0.25">
      <c r="A2469" s="5" t="s">
        <v>141</v>
      </c>
      <c r="B2469" s="5" t="s">
        <v>15</v>
      </c>
      <c r="C2469" s="5" t="s">
        <v>16</v>
      </c>
      <c r="D2469" s="5" t="s">
        <v>147</v>
      </c>
      <c r="E2469" s="5" t="s">
        <v>26</v>
      </c>
      <c r="F2469" s="5" t="s">
        <v>220</v>
      </c>
      <c r="G2469" s="3" t="str">
        <f>VLOOKUP(D2469,[1]tab_gl_segment_4!A:D,3,FALSE)</f>
        <v>UTILITY COSTS-CONSTRUCTION</v>
      </c>
      <c r="H2469" s="4">
        <v>0</v>
      </c>
      <c r="I2469" s="4">
        <v>0</v>
      </c>
      <c r="J2469" s="4">
        <v>0</v>
      </c>
      <c r="K2469" s="4">
        <v>0</v>
      </c>
      <c r="L2469" s="3" t="str">
        <f>VLOOKUP(F2469,[1]demo_job_tbl!A:E,4,FALSE)</f>
        <v>WYATT HS BUD REALLOCATION</v>
      </c>
      <c r="M2469" s="5" t="str">
        <f>VLOOKUP(F2469,[1]demo_job_tbl!A:C,3,FALSE)</f>
        <v>OR</v>
      </c>
    </row>
    <row r="2470" spans="1:13" x14ac:dyDescent="0.25">
      <c r="A2470" s="5" t="s">
        <v>141</v>
      </c>
      <c r="B2470" s="5" t="s">
        <v>15</v>
      </c>
      <c r="C2470" s="5" t="s">
        <v>72</v>
      </c>
      <c r="D2470" s="5" t="s">
        <v>17</v>
      </c>
      <c r="E2470" s="5" t="s">
        <v>26</v>
      </c>
      <c r="F2470" s="5" t="s">
        <v>220</v>
      </c>
      <c r="G2470" s="3" t="str">
        <f>VLOOKUP(D2470,[1]tab_gl_segment_4!A:D,3,FALSE)</f>
        <v>FURNITURE, FIXTURE &amp; EQUIPMENT</v>
      </c>
      <c r="H2470" s="4">
        <v>0</v>
      </c>
      <c r="I2470" s="4">
        <v>0</v>
      </c>
      <c r="J2470" s="4">
        <v>0</v>
      </c>
      <c r="K2470" s="4">
        <v>0</v>
      </c>
      <c r="L2470" s="3" t="str">
        <f>VLOOKUP(F2470,[1]demo_job_tbl!A:E,4,FALSE)</f>
        <v>WYATT HS BUD REALLOCATION</v>
      </c>
      <c r="M2470" s="5" t="str">
        <f>VLOOKUP(F2470,[1]demo_job_tbl!A:C,3,FALSE)</f>
        <v>OR</v>
      </c>
    </row>
    <row r="2471" spans="1:13" x14ac:dyDescent="0.25">
      <c r="A2471" s="5" t="s">
        <v>141</v>
      </c>
      <c r="B2471" s="5" t="s">
        <v>15</v>
      </c>
      <c r="C2471" s="5" t="s">
        <v>16</v>
      </c>
      <c r="D2471" s="5" t="s">
        <v>43</v>
      </c>
      <c r="E2471" s="5" t="s">
        <v>142</v>
      </c>
      <c r="F2471" s="5" t="s">
        <v>221</v>
      </c>
      <c r="G2471" s="3" t="str">
        <f>VLOOKUP(D2471,[1]tab_gl_segment_4!A:D,3,FALSE)</f>
        <v>DESIGN SERVICES</v>
      </c>
      <c r="H2471" s="4">
        <v>0</v>
      </c>
      <c r="I2471" s="4">
        <v>0</v>
      </c>
      <c r="J2471" s="4">
        <v>0</v>
      </c>
      <c r="K2471" s="4">
        <v>0</v>
      </c>
      <c r="L2471" s="3" t="str">
        <f>VLOOKUP(F2471,[1]demo_job_tbl!A:E,4,FALSE)</f>
        <v>WYATT HS MARQUEE</v>
      </c>
      <c r="M2471" s="5" t="str">
        <f>VLOOKUP(F2471,[1]demo_job_tbl!A:C,3,FALSE)</f>
        <v>OR</v>
      </c>
    </row>
    <row r="2472" spans="1:13" x14ac:dyDescent="0.25">
      <c r="A2472" s="5" t="s">
        <v>141</v>
      </c>
      <c r="B2472" s="5" t="s">
        <v>15</v>
      </c>
      <c r="C2472" s="5" t="s">
        <v>16</v>
      </c>
      <c r="D2472" s="5" t="s">
        <v>43</v>
      </c>
      <c r="E2472" s="5" t="s">
        <v>26</v>
      </c>
      <c r="F2472" s="5" t="s">
        <v>221</v>
      </c>
      <c r="G2472" s="3" t="str">
        <f>VLOOKUP(D2472,[1]tab_gl_segment_4!A:D,3,FALSE)</f>
        <v>DESIGN SERVICES</v>
      </c>
      <c r="H2472" s="4">
        <v>36640</v>
      </c>
      <c r="I2472" s="4">
        <v>0</v>
      </c>
      <c r="J2472" s="4">
        <v>6375.36</v>
      </c>
      <c r="K2472" s="4">
        <v>30264.639999999999</v>
      </c>
      <c r="L2472" s="3" t="str">
        <f>VLOOKUP(F2472,[1]demo_job_tbl!A:E,4,FALSE)</f>
        <v>WYATT HS MARQUEE</v>
      </c>
      <c r="M2472" s="5" t="str">
        <f>VLOOKUP(F2472,[1]demo_job_tbl!A:C,3,FALSE)</f>
        <v>OR</v>
      </c>
    </row>
    <row r="2473" spans="1:13" x14ac:dyDescent="0.25">
      <c r="A2473" s="5" t="s">
        <v>141</v>
      </c>
      <c r="B2473" s="5" t="s">
        <v>15</v>
      </c>
      <c r="C2473" s="5" t="s">
        <v>16</v>
      </c>
      <c r="D2473" s="5" t="s">
        <v>44</v>
      </c>
      <c r="E2473" s="5" t="s">
        <v>142</v>
      </c>
      <c r="F2473" s="5" t="s">
        <v>221</v>
      </c>
      <c r="G2473" s="3" t="str">
        <f>VLOOKUP(D2473,[1]tab_gl_segment_4!A:D,3,FALSE)</f>
        <v>CONSTRUCTION COST BUDGET</v>
      </c>
      <c r="H2473" s="4">
        <v>0</v>
      </c>
      <c r="I2473" s="4">
        <v>0</v>
      </c>
      <c r="J2473" s="4">
        <v>0</v>
      </c>
      <c r="K2473" s="4">
        <v>0</v>
      </c>
      <c r="L2473" s="3" t="str">
        <f>VLOOKUP(F2473,[1]demo_job_tbl!A:E,4,FALSE)</f>
        <v>WYATT HS MARQUEE</v>
      </c>
      <c r="M2473" s="5" t="str">
        <f>VLOOKUP(F2473,[1]demo_job_tbl!A:C,3,FALSE)</f>
        <v>OR</v>
      </c>
    </row>
    <row r="2474" spans="1:13" x14ac:dyDescent="0.25">
      <c r="A2474" s="5" t="s">
        <v>141</v>
      </c>
      <c r="B2474" s="5" t="s">
        <v>15</v>
      </c>
      <c r="C2474" s="5" t="s">
        <v>16</v>
      </c>
      <c r="D2474" s="5" t="s">
        <v>44</v>
      </c>
      <c r="E2474" s="5" t="s">
        <v>26</v>
      </c>
      <c r="F2474" s="5" t="s">
        <v>221</v>
      </c>
      <c r="G2474" s="3" t="str">
        <f>VLOOKUP(D2474,[1]tab_gl_segment_4!A:D,3,FALSE)</f>
        <v>CONSTRUCTION COST BUDGET</v>
      </c>
      <c r="H2474" s="4">
        <v>0</v>
      </c>
      <c r="I2474" s="4">
        <v>0</v>
      </c>
      <c r="J2474" s="4">
        <v>0</v>
      </c>
      <c r="K2474" s="4">
        <v>0</v>
      </c>
      <c r="L2474" s="3" t="str">
        <f>VLOOKUP(F2474,[1]demo_job_tbl!A:E,4,FALSE)</f>
        <v>WYATT HS MARQUEE</v>
      </c>
      <c r="M2474" s="5" t="str">
        <f>VLOOKUP(F2474,[1]demo_job_tbl!A:C,3,FALSE)</f>
        <v>OR</v>
      </c>
    </row>
    <row r="2475" spans="1:13" x14ac:dyDescent="0.25">
      <c r="A2475" s="5" t="s">
        <v>141</v>
      </c>
      <c r="B2475" s="5" t="s">
        <v>15</v>
      </c>
      <c r="C2475" s="5" t="s">
        <v>16</v>
      </c>
      <c r="D2475" s="5" t="s">
        <v>45</v>
      </c>
      <c r="E2475" s="5" t="s">
        <v>142</v>
      </c>
      <c r="F2475" s="5" t="s">
        <v>221</v>
      </c>
      <c r="G2475" s="3" t="str">
        <f>VLOOKUP(D2475,[1]tab_gl_segment_4!A:D,3,FALSE)</f>
        <v>IN CONTRACT CONSTRUC ALLOWANCE</v>
      </c>
      <c r="H2475" s="4">
        <v>0</v>
      </c>
      <c r="I2475" s="4">
        <v>0</v>
      </c>
      <c r="J2475" s="4">
        <v>0</v>
      </c>
      <c r="K2475" s="4">
        <v>0</v>
      </c>
      <c r="L2475" s="3" t="str">
        <f>VLOOKUP(F2475,[1]demo_job_tbl!A:E,4,FALSE)</f>
        <v>WYATT HS MARQUEE</v>
      </c>
      <c r="M2475" s="5" t="str">
        <f>VLOOKUP(F2475,[1]demo_job_tbl!A:C,3,FALSE)</f>
        <v>OR</v>
      </c>
    </row>
    <row r="2476" spans="1:13" x14ac:dyDescent="0.25">
      <c r="A2476" s="5" t="s">
        <v>141</v>
      </c>
      <c r="B2476" s="5" t="s">
        <v>15</v>
      </c>
      <c r="C2476" s="5" t="s">
        <v>16</v>
      </c>
      <c r="D2476" s="5" t="s">
        <v>45</v>
      </c>
      <c r="E2476" s="5" t="s">
        <v>26</v>
      </c>
      <c r="F2476" s="5" t="s">
        <v>221</v>
      </c>
      <c r="G2476" s="3" t="str">
        <f>VLOOKUP(D2476,[1]tab_gl_segment_4!A:D,3,FALSE)</f>
        <v>IN CONTRACT CONSTRUC ALLOWANCE</v>
      </c>
      <c r="H2476" s="4">
        <v>0</v>
      </c>
      <c r="I2476" s="4">
        <v>0</v>
      </c>
      <c r="J2476" s="4">
        <v>0</v>
      </c>
      <c r="K2476" s="4">
        <v>0</v>
      </c>
      <c r="L2476" s="3" t="str">
        <f>VLOOKUP(F2476,[1]demo_job_tbl!A:E,4,FALSE)</f>
        <v>WYATT HS MARQUEE</v>
      </c>
      <c r="M2476" s="5" t="str">
        <f>VLOOKUP(F2476,[1]demo_job_tbl!A:C,3,FALSE)</f>
        <v>OR</v>
      </c>
    </row>
    <row r="2477" spans="1:13" x14ac:dyDescent="0.25">
      <c r="A2477" s="5" t="s">
        <v>141</v>
      </c>
      <c r="B2477" s="5" t="s">
        <v>15</v>
      </c>
      <c r="C2477" s="5" t="s">
        <v>16</v>
      </c>
      <c r="D2477" s="5" t="s">
        <v>48</v>
      </c>
      <c r="E2477" s="5" t="s">
        <v>142</v>
      </c>
      <c r="F2477" s="5" t="s">
        <v>221</v>
      </c>
      <c r="G2477" s="3" t="str">
        <f>VLOOKUP(D2477,[1]tab_gl_segment_4!A:D,3,FALSE)</f>
        <v>JOC CONTINGENCY</v>
      </c>
      <c r="H2477" s="4">
        <v>0</v>
      </c>
      <c r="I2477" s="4">
        <v>0</v>
      </c>
      <c r="J2477" s="4">
        <v>0</v>
      </c>
      <c r="K2477" s="4">
        <v>0</v>
      </c>
      <c r="L2477" s="3" t="str">
        <f>VLOOKUP(F2477,[1]demo_job_tbl!A:E,4,FALSE)</f>
        <v>WYATT HS MARQUEE</v>
      </c>
      <c r="M2477" s="5" t="str">
        <f>VLOOKUP(F2477,[1]demo_job_tbl!A:C,3,FALSE)</f>
        <v>OR</v>
      </c>
    </row>
    <row r="2478" spans="1:13" x14ac:dyDescent="0.25">
      <c r="A2478" s="5" t="s">
        <v>141</v>
      </c>
      <c r="B2478" s="5" t="s">
        <v>15</v>
      </c>
      <c r="C2478" s="5" t="s">
        <v>16</v>
      </c>
      <c r="D2478" s="5" t="s">
        <v>48</v>
      </c>
      <c r="E2478" s="5" t="s">
        <v>26</v>
      </c>
      <c r="F2478" s="5" t="s">
        <v>221</v>
      </c>
      <c r="G2478" s="3" t="str">
        <f>VLOOKUP(D2478,[1]tab_gl_segment_4!A:D,3,FALSE)</f>
        <v>JOC CONTINGENCY</v>
      </c>
      <c r="H2478" s="4">
        <v>0</v>
      </c>
      <c r="I2478" s="4">
        <v>0</v>
      </c>
      <c r="J2478" s="4">
        <v>0</v>
      </c>
      <c r="K2478" s="4">
        <v>0</v>
      </c>
      <c r="L2478" s="3" t="str">
        <f>VLOOKUP(F2478,[1]demo_job_tbl!A:E,4,FALSE)</f>
        <v>WYATT HS MARQUEE</v>
      </c>
      <c r="M2478" s="5" t="str">
        <f>VLOOKUP(F2478,[1]demo_job_tbl!A:C,3,FALSE)</f>
        <v>OR</v>
      </c>
    </row>
    <row r="2479" spans="1:13" x14ac:dyDescent="0.25">
      <c r="A2479" s="5" t="s">
        <v>141</v>
      </c>
      <c r="B2479" s="5" t="s">
        <v>15</v>
      </c>
      <c r="C2479" s="5" t="s">
        <v>16</v>
      </c>
      <c r="D2479" s="5" t="s">
        <v>50</v>
      </c>
      <c r="E2479" s="5" t="s">
        <v>142</v>
      </c>
      <c r="F2479" s="5" t="s">
        <v>221</v>
      </c>
      <c r="G2479" s="3" t="str">
        <f>VLOOKUP(D2479,[1]tab_gl_segment_4!A:D,3,FALSE)</f>
        <v>GEOTECH</v>
      </c>
      <c r="H2479" s="4">
        <v>0</v>
      </c>
      <c r="I2479" s="4">
        <v>0</v>
      </c>
      <c r="J2479" s="4">
        <v>0</v>
      </c>
      <c r="K2479" s="4">
        <v>0</v>
      </c>
      <c r="L2479" s="3" t="str">
        <f>VLOOKUP(F2479,[1]demo_job_tbl!A:E,4,FALSE)</f>
        <v>WYATT HS MARQUEE</v>
      </c>
      <c r="M2479" s="5" t="str">
        <f>VLOOKUP(F2479,[1]demo_job_tbl!A:C,3,FALSE)</f>
        <v>OR</v>
      </c>
    </row>
    <row r="2480" spans="1:13" x14ac:dyDescent="0.25">
      <c r="A2480" s="5" t="s">
        <v>141</v>
      </c>
      <c r="B2480" s="5" t="s">
        <v>15</v>
      </c>
      <c r="C2480" s="5" t="s">
        <v>16</v>
      </c>
      <c r="D2480" s="5" t="s">
        <v>50</v>
      </c>
      <c r="E2480" s="5" t="s">
        <v>26</v>
      </c>
      <c r="F2480" s="5" t="s">
        <v>221</v>
      </c>
      <c r="G2480" s="3" t="str">
        <f>VLOOKUP(D2480,[1]tab_gl_segment_4!A:D,3,FALSE)</f>
        <v>GEOTECH</v>
      </c>
      <c r="H2480" s="4">
        <v>0</v>
      </c>
      <c r="I2480" s="4">
        <v>0</v>
      </c>
      <c r="J2480" s="4">
        <v>0</v>
      </c>
      <c r="K2480" s="4">
        <v>0</v>
      </c>
      <c r="L2480" s="3" t="str">
        <f>VLOOKUP(F2480,[1]demo_job_tbl!A:E,4,FALSE)</f>
        <v>WYATT HS MARQUEE</v>
      </c>
      <c r="M2480" s="5" t="str">
        <f>VLOOKUP(F2480,[1]demo_job_tbl!A:C,3,FALSE)</f>
        <v>OR</v>
      </c>
    </row>
    <row r="2481" spans="1:13" x14ac:dyDescent="0.25">
      <c r="A2481" s="5" t="s">
        <v>141</v>
      </c>
      <c r="B2481" s="5" t="s">
        <v>15</v>
      </c>
      <c r="C2481" s="5" t="s">
        <v>16</v>
      </c>
      <c r="D2481" s="5" t="s">
        <v>54</v>
      </c>
      <c r="E2481" s="5" t="s">
        <v>142</v>
      </c>
      <c r="F2481" s="5" t="s">
        <v>221</v>
      </c>
      <c r="G2481" s="3" t="str">
        <f>VLOOKUP(D2481,[1]tab_gl_segment_4!A:D,3,FALSE)</f>
        <v>JOB ORDER CONTRACT</v>
      </c>
      <c r="H2481" s="4">
        <v>0</v>
      </c>
      <c r="I2481" s="4">
        <v>0</v>
      </c>
      <c r="J2481" s="4">
        <v>0</v>
      </c>
      <c r="K2481" s="4">
        <v>0</v>
      </c>
      <c r="L2481" s="3" t="str">
        <f>VLOOKUP(F2481,[1]demo_job_tbl!A:E,4,FALSE)</f>
        <v>WYATT HS MARQUEE</v>
      </c>
      <c r="M2481" s="5" t="str">
        <f>VLOOKUP(F2481,[1]demo_job_tbl!A:C,3,FALSE)</f>
        <v>OR</v>
      </c>
    </row>
    <row r="2482" spans="1:13" x14ac:dyDescent="0.25">
      <c r="A2482" s="5" t="s">
        <v>141</v>
      </c>
      <c r="B2482" s="5" t="s">
        <v>15</v>
      </c>
      <c r="C2482" s="5" t="s">
        <v>16</v>
      </c>
      <c r="D2482" s="5" t="s">
        <v>54</v>
      </c>
      <c r="E2482" s="5" t="s">
        <v>26</v>
      </c>
      <c r="F2482" s="5" t="s">
        <v>221</v>
      </c>
      <c r="G2482" s="3" t="str">
        <f>VLOOKUP(D2482,[1]tab_gl_segment_4!A:D,3,FALSE)</f>
        <v>JOB ORDER CONTRACT</v>
      </c>
      <c r="H2482" s="4">
        <v>0</v>
      </c>
      <c r="I2482" s="4">
        <v>0</v>
      </c>
      <c r="J2482" s="4">
        <v>0</v>
      </c>
      <c r="K2482" s="4">
        <v>0</v>
      </c>
      <c r="L2482" s="3" t="str">
        <f>VLOOKUP(F2482,[1]demo_job_tbl!A:E,4,FALSE)</f>
        <v>WYATT HS MARQUEE</v>
      </c>
      <c r="M2482" s="5" t="str">
        <f>VLOOKUP(F2482,[1]demo_job_tbl!A:C,3,FALSE)</f>
        <v>OR</v>
      </c>
    </row>
    <row r="2483" spans="1:13" x14ac:dyDescent="0.25">
      <c r="A2483" s="5" t="s">
        <v>141</v>
      </c>
      <c r="B2483" s="5" t="s">
        <v>15</v>
      </c>
      <c r="C2483" s="5" t="s">
        <v>16</v>
      </c>
      <c r="D2483" s="5" t="s">
        <v>56</v>
      </c>
      <c r="E2483" s="5" t="s">
        <v>142</v>
      </c>
      <c r="F2483" s="5" t="s">
        <v>221</v>
      </c>
      <c r="G2483" s="3" t="str">
        <f>VLOOKUP(D2483,[1]tab_gl_segment_4!A:D,3,FALSE)</f>
        <v>MATERIAL TESTING</v>
      </c>
      <c r="H2483" s="4">
        <v>0</v>
      </c>
      <c r="I2483" s="4">
        <v>0</v>
      </c>
      <c r="J2483" s="4">
        <v>0</v>
      </c>
      <c r="K2483" s="4">
        <v>0</v>
      </c>
      <c r="L2483" s="3" t="str">
        <f>VLOOKUP(F2483,[1]demo_job_tbl!A:E,4,FALSE)</f>
        <v>WYATT HS MARQUEE</v>
      </c>
      <c r="M2483" s="5" t="str">
        <f>VLOOKUP(F2483,[1]demo_job_tbl!A:C,3,FALSE)</f>
        <v>OR</v>
      </c>
    </row>
    <row r="2484" spans="1:13" x14ac:dyDescent="0.25">
      <c r="A2484" s="5" t="s">
        <v>141</v>
      </c>
      <c r="B2484" s="5" t="s">
        <v>15</v>
      </c>
      <c r="C2484" s="5" t="s">
        <v>16</v>
      </c>
      <c r="D2484" s="5" t="s">
        <v>56</v>
      </c>
      <c r="E2484" s="5" t="s">
        <v>26</v>
      </c>
      <c r="F2484" s="5" t="s">
        <v>221</v>
      </c>
      <c r="G2484" s="3" t="str">
        <f>VLOOKUP(D2484,[1]tab_gl_segment_4!A:D,3,FALSE)</f>
        <v>MATERIAL TESTING</v>
      </c>
      <c r="H2484" s="4">
        <v>0</v>
      </c>
      <c r="I2484" s="4">
        <v>0</v>
      </c>
      <c r="J2484" s="4">
        <v>0</v>
      </c>
      <c r="K2484" s="4">
        <v>0</v>
      </c>
      <c r="L2484" s="3" t="str">
        <f>VLOOKUP(F2484,[1]demo_job_tbl!A:E,4,FALSE)</f>
        <v>WYATT HS MARQUEE</v>
      </c>
      <c r="M2484" s="5" t="str">
        <f>VLOOKUP(F2484,[1]demo_job_tbl!A:C,3,FALSE)</f>
        <v>OR</v>
      </c>
    </row>
    <row r="2485" spans="1:13" x14ac:dyDescent="0.25">
      <c r="A2485" s="5" t="s">
        <v>141</v>
      </c>
      <c r="B2485" s="5" t="s">
        <v>15</v>
      </c>
      <c r="C2485" s="5" t="s">
        <v>16</v>
      </c>
      <c r="D2485" s="5" t="s">
        <v>57</v>
      </c>
      <c r="E2485" s="5" t="s">
        <v>142</v>
      </c>
      <c r="F2485" s="5" t="s">
        <v>221</v>
      </c>
      <c r="G2485" s="3" t="str">
        <f>VLOOKUP(D2485,[1]tab_gl_segment_4!A:D,3,FALSE)</f>
        <v>A/E REIMBURSABLES</v>
      </c>
      <c r="H2485" s="4">
        <v>0</v>
      </c>
      <c r="I2485" s="4">
        <v>0</v>
      </c>
      <c r="J2485" s="4">
        <v>0</v>
      </c>
      <c r="K2485" s="4">
        <v>0</v>
      </c>
      <c r="L2485" s="3" t="str">
        <f>VLOOKUP(F2485,[1]demo_job_tbl!A:E,4,FALSE)</f>
        <v>WYATT HS MARQUEE</v>
      </c>
      <c r="M2485" s="5" t="str">
        <f>VLOOKUP(F2485,[1]demo_job_tbl!A:C,3,FALSE)</f>
        <v>OR</v>
      </c>
    </row>
    <row r="2486" spans="1:13" x14ac:dyDescent="0.25">
      <c r="A2486" s="5" t="s">
        <v>141</v>
      </c>
      <c r="B2486" s="5" t="s">
        <v>15</v>
      </c>
      <c r="C2486" s="5" t="s">
        <v>16</v>
      </c>
      <c r="D2486" s="5" t="s">
        <v>57</v>
      </c>
      <c r="E2486" s="5" t="s">
        <v>26</v>
      </c>
      <c r="F2486" s="5" t="s">
        <v>221</v>
      </c>
      <c r="G2486" s="3" t="str">
        <f>VLOOKUP(D2486,[1]tab_gl_segment_4!A:D,3,FALSE)</f>
        <v>A/E REIMBURSABLES</v>
      </c>
      <c r="H2486" s="4">
        <v>0</v>
      </c>
      <c r="I2486" s="4">
        <v>0</v>
      </c>
      <c r="J2486" s="4">
        <v>0</v>
      </c>
      <c r="K2486" s="4">
        <v>0</v>
      </c>
      <c r="L2486" s="3" t="str">
        <f>VLOOKUP(F2486,[1]demo_job_tbl!A:E,4,FALSE)</f>
        <v>WYATT HS MARQUEE</v>
      </c>
      <c r="M2486" s="5" t="str">
        <f>VLOOKUP(F2486,[1]demo_job_tbl!A:C,3,FALSE)</f>
        <v>OR</v>
      </c>
    </row>
    <row r="2487" spans="1:13" x14ac:dyDescent="0.25">
      <c r="A2487" s="5" t="s">
        <v>141</v>
      </c>
      <c r="B2487" s="5" t="s">
        <v>15</v>
      </c>
      <c r="C2487" s="5" t="s">
        <v>16</v>
      </c>
      <c r="D2487" s="5" t="s">
        <v>59</v>
      </c>
      <c r="E2487" s="5" t="s">
        <v>142</v>
      </c>
      <c r="F2487" s="5" t="s">
        <v>221</v>
      </c>
      <c r="G2487" s="3" t="str">
        <f>VLOOKUP(D2487,[1]tab_gl_segment_4!A:D,3,FALSE)</f>
        <v>PERMIT/FEE REIMBURSEMENT</v>
      </c>
      <c r="H2487" s="4">
        <v>0</v>
      </c>
      <c r="I2487" s="4">
        <v>0</v>
      </c>
      <c r="J2487" s="4">
        <v>0</v>
      </c>
      <c r="K2487" s="4">
        <v>0</v>
      </c>
      <c r="L2487" s="3" t="str">
        <f>VLOOKUP(F2487,[1]demo_job_tbl!A:E,4,FALSE)</f>
        <v>WYATT HS MARQUEE</v>
      </c>
      <c r="M2487" s="5" t="str">
        <f>VLOOKUP(F2487,[1]demo_job_tbl!A:C,3,FALSE)</f>
        <v>OR</v>
      </c>
    </row>
    <row r="2488" spans="1:13" x14ac:dyDescent="0.25">
      <c r="A2488" s="5" t="s">
        <v>141</v>
      </c>
      <c r="B2488" s="5" t="s">
        <v>15</v>
      </c>
      <c r="C2488" s="5" t="s">
        <v>16</v>
      </c>
      <c r="D2488" s="5" t="s">
        <v>59</v>
      </c>
      <c r="E2488" s="5" t="s">
        <v>26</v>
      </c>
      <c r="F2488" s="5" t="s">
        <v>221</v>
      </c>
      <c r="G2488" s="3" t="str">
        <f>VLOOKUP(D2488,[1]tab_gl_segment_4!A:D,3,FALSE)</f>
        <v>PERMIT/FEE REIMBURSEMENT</v>
      </c>
      <c r="H2488" s="4">
        <v>0</v>
      </c>
      <c r="I2488" s="4">
        <v>0</v>
      </c>
      <c r="J2488" s="4">
        <v>0</v>
      </c>
      <c r="K2488" s="4">
        <v>0</v>
      </c>
      <c r="L2488" s="3" t="str">
        <f>VLOOKUP(F2488,[1]demo_job_tbl!A:E,4,FALSE)</f>
        <v>WYATT HS MARQUEE</v>
      </c>
      <c r="M2488" s="5" t="str">
        <f>VLOOKUP(F2488,[1]demo_job_tbl!A:C,3,FALSE)</f>
        <v>OR</v>
      </c>
    </row>
    <row r="2489" spans="1:13" x14ac:dyDescent="0.25">
      <c r="A2489" s="5" t="s">
        <v>141</v>
      </c>
      <c r="B2489" s="5" t="s">
        <v>15</v>
      </c>
      <c r="C2489" s="5" t="s">
        <v>16</v>
      </c>
      <c r="D2489" s="5" t="s">
        <v>60</v>
      </c>
      <c r="E2489" s="5" t="s">
        <v>142</v>
      </c>
      <c r="F2489" s="5" t="s">
        <v>221</v>
      </c>
      <c r="G2489" s="3" t="str">
        <f>VLOOKUP(D2489,[1]tab_gl_segment_4!A:D,3,FALSE)</f>
        <v>SURVEYING</v>
      </c>
      <c r="H2489" s="4">
        <v>0</v>
      </c>
      <c r="I2489" s="4">
        <v>0</v>
      </c>
      <c r="J2489" s="4">
        <v>0</v>
      </c>
      <c r="K2489" s="4">
        <v>0</v>
      </c>
      <c r="L2489" s="3" t="str">
        <f>VLOOKUP(F2489,[1]demo_job_tbl!A:E,4,FALSE)</f>
        <v>WYATT HS MARQUEE</v>
      </c>
      <c r="M2489" s="5" t="str">
        <f>VLOOKUP(F2489,[1]demo_job_tbl!A:C,3,FALSE)</f>
        <v>OR</v>
      </c>
    </row>
    <row r="2490" spans="1:13" x14ac:dyDescent="0.25">
      <c r="A2490" s="5" t="s">
        <v>141</v>
      </c>
      <c r="B2490" s="5" t="s">
        <v>15</v>
      </c>
      <c r="C2490" s="5" t="s">
        <v>16</v>
      </c>
      <c r="D2490" s="5" t="s">
        <v>60</v>
      </c>
      <c r="E2490" s="5" t="s">
        <v>26</v>
      </c>
      <c r="F2490" s="5" t="s">
        <v>221</v>
      </c>
      <c r="G2490" s="3" t="str">
        <f>VLOOKUP(D2490,[1]tab_gl_segment_4!A:D,3,FALSE)</f>
        <v>SURVEYING</v>
      </c>
      <c r="H2490" s="4">
        <v>0</v>
      </c>
      <c r="I2490" s="4">
        <v>0</v>
      </c>
      <c r="J2490" s="4">
        <v>0</v>
      </c>
      <c r="K2490" s="4">
        <v>0</v>
      </c>
      <c r="L2490" s="3" t="str">
        <f>VLOOKUP(F2490,[1]demo_job_tbl!A:E,4,FALSE)</f>
        <v>WYATT HS MARQUEE</v>
      </c>
      <c r="M2490" s="5" t="str">
        <f>VLOOKUP(F2490,[1]demo_job_tbl!A:C,3,FALSE)</f>
        <v>OR</v>
      </c>
    </row>
    <row r="2491" spans="1:13" x14ac:dyDescent="0.25">
      <c r="A2491" s="5" t="s">
        <v>141</v>
      </c>
      <c r="B2491" s="5" t="s">
        <v>15</v>
      </c>
      <c r="C2491" s="5" t="s">
        <v>29</v>
      </c>
      <c r="D2491" s="5" t="s">
        <v>30</v>
      </c>
      <c r="E2491" s="5" t="s">
        <v>222</v>
      </c>
      <c r="F2491" s="5" t="s">
        <v>223</v>
      </c>
      <c r="G2491" s="3" t="str">
        <f>VLOOKUP(D2491,[1]tab_gl_segment_4!A:D,3,FALSE)</f>
        <v>OVERTIME COST</v>
      </c>
      <c r="H2491" s="4">
        <v>0</v>
      </c>
      <c r="I2491" s="4">
        <v>0</v>
      </c>
      <c r="J2491" s="4">
        <v>0</v>
      </c>
      <c r="K2491" s="4">
        <v>0</v>
      </c>
      <c r="L2491" s="3" t="str">
        <f>VLOOKUP(F2491,[1]demo_job_tbl!A:E,4,FALSE)</f>
        <v>BENBROOK BASEBALL SOFTBALL</v>
      </c>
      <c r="M2491" s="5" t="str">
        <f>VLOOKUP(F2491,[1]demo_job_tbl!A:C,3,FALSE)</f>
        <v>OR</v>
      </c>
    </row>
    <row r="2492" spans="1:13" x14ac:dyDescent="0.25">
      <c r="A2492" s="5" t="s">
        <v>141</v>
      </c>
      <c r="B2492" s="5" t="s">
        <v>15</v>
      </c>
      <c r="C2492" s="5" t="s">
        <v>149</v>
      </c>
      <c r="D2492" s="5" t="s">
        <v>30</v>
      </c>
      <c r="E2492" s="5" t="s">
        <v>222</v>
      </c>
      <c r="F2492" s="5" t="s">
        <v>223</v>
      </c>
      <c r="G2492" s="3" t="str">
        <f>VLOOKUP(D2492,[1]tab_gl_segment_4!A:D,3,FALSE)</f>
        <v>OVERTIME COST</v>
      </c>
      <c r="H2492" s="4">
        <v>0</v>
      </c>
      <c r="I2492" s="4">
        <v>0</v>
      </c>
      <c r="J2492" s="4">
        <v>0</v>
      </c>
      <c r="K2492" s="4">
        <v>0</v>
      </c>
      <c r="L2492" s="3" t="str">
        <f>VLOOKUP(F2492,[1]demo_job_tbl!A:E,4,FALSE)</f>
        <v>BENBROOK BASEBALL SOFTBALL</v>
      </c>
      <c r="M2492" s="5" t="str">
        <f>VLOOKUP(F2492,[1]demo_job_tbl!A:C,3,FALSE)</f>
        <v>OR</v>
      </c>
    </row>
    <row r="2493" spans="1:13" x14ac:dyDescent="0.25">
      <c r="A2493" s="5" t="s">
        <v>141</v>
      </c>
      <c r="B2493" s="5" t="s">
        <v>15</v>
      </c>
      <c r="C2493" s="5" t="s">
        <v>33</v>
      </c>
      <c r="D2493" s="5" t="s">
        <v>30</v>
      </c>
      <c r="E2493" s="5" t="s">
        <v>222</v>
      </c>
      <c r="F2493" s="5" t="s">
        <v>223</v>
      </c>
      <c r="G2493" s="3" t="str">
        <f>VLOOKUP(D2493,[1]tab_gl_segment_4!A:D,3,FALSE)</f>
        <v>OVERTIME COST</v>
      </c>
      <c r="H2493" s="4">
        <v>0</v>
      </c>
      <c r="I2493" s="4">
        <v>0</v>
      </c>
      <c r="J2493" s="4">
        <v>0</v>
      </c>
      <c r="K2493" s="4">
        <v>0</v>
      </c>
      <c r="L2493" s="3" t="str">
        <f>VLOOKUP(F2493,[1]demo_job_tbl!A:E,4,FALSE)</f>
        <v>BENBROOK BASEBALL SOFTBALL</v>
      </c>
      <c r="M2493" s="5" t="str">
        <f>VLOOKUP(F2493,[1]demo_job_tbl!A:C,3,FALSE)</f>
        <v>OR</v>
      </c>
    </row>
    <row r="2494" spans="1:13" x14ac:dyDescent="0.25">
      <c r="A2494" s="5" t="s">
        <v>141</v>
      </c>
      <c r="B2494" s="5" t="s">
        <v>15</v>
      </c>
      <c r="C2494" s="5" t="s">
        <v>35</v>
      </c>
      <c r="D2494" s="5" t="s">
        <v>30</v>
      </c>
      <c r="E2494" s="5" t="s">
        <v>222</v>
      </c>
      <c r="F2494" s="5" t="s">
        <v>223</v>
      </c>
      <c r="G2494" s="3" t="str">
        <f>VLOOKUP(D2494,[1]tab_gl_segment_4!A:D,3,FALSE)</f>
        <v>OVERTIME COST</v>
      </c>
      <c r="H2494" s="4">
        <v>0</v>
      </c>
      <c r="I2494" s="4">
        <v>0</v>
      </c>
      <c r="J2494" s="4">
        <v>0</v>
      </c>
      <c r="K2494" s="4">
        <v>0</v>
      </c>
      <c r="L2494" s="3" t="str">
        <f>VLOOKUP(F2494,[1]demo_job_tbl!A:E,4,FALSE)</f>
        <v>BENBROOK BASEBALL SOFTBALL</v>
      </c>
      <c r="M2494" s="5" t="str">
        <f>VLOOKUP(F2494,[1]demo_job_tbl!A:C,3,FALSE)</f>
        <v>OR</v>
      </c>
    </row>
    <row r="2495" spans="1:13" x14ac:dyDescent="0.25">
      <c r="A2495" s="5" t="s">
        <v>141</v>
      </c>
      <c r="B2495" s="5" t="s">
        <v>15</v>
      </c>
      <c r="C2495" s="5" t="s">
        <v>39</v>
      </c>
      <c r="D2495" s="5" t="s">
        <v>17</v>
      </c>
      <c r="E2495" s="5" t="s">
        <v>222</v>
      </c>
      <c r="F2495" s="5" t="s">
        <v>223</v>
      </c>
      <c r="G2495" s="3" t="str">
        <f>VLOOKUP(D2495,[1]tab_gl_segment_4!A:D,3,FALSE)</f>
        <v>FURNITURE, FIXTURE &amp; EQUIPMENT</v>
      </c>
      <c r="H2495" s="4">
        <v>32661.97</v>
      </c>
      <c r="I2495" s="4">
        <v>0</v>
      </c>
      <c r="J2495" s="4">
        <v>32661.97</v>
      </c>
      <c r="K2495" s="4">
        <v>0</v>
      </c>
      <c r="L2495" s="3" t="str">
        <f>VLOOKUP(F2495,[1]demo_job_tbl!A:E,4,FALSE)</f>
        <v>BENBROOK BASEBALL SOFTBALL</v>
      </c>
      <c r="M2495" s="5" t="str">
        <f>VLOOKUP(F2495,[1]demo_job_tbl!A:C,3,FALSE)</f>
        <v>OR</v>
      </c>
    </row>
    <row r="2496" spans="1:13" x14ac:dyDescent="0.25">
      <c r="A2496" s="5" t="s">
        <v>141</v>
      </c>
      <c r="B2496" s="5" t="s">
        <v>15</v>
      </c>
      <c r="C2496" s="5" t="s">
        <v>39</v>
      </c>
      <c r="D2496" s="5" t="s">
        <v>144</v>
      </c>
      <c r="E2496" s="5" t="s">
        <v>222</v>
      </c>
      <c r="F2496" s="5" t="s">
        <v>223</v>
      </c>
      <c r="G2496" s="3" t="str">
        <f>VLOOKUP(D2496,[1]tab_gl_segment_4!A:D,3,FALSE)</f>
        <v>CONTINGENCY-FF&amp;E</v>
      </c>
      <c r="H2496" s="4">
        <v>0</v>
      </c>
      <c r="I2496" s="4">
        <v>0</v>
      </c>
      <c r="J2496" s="4">
        <v>0</v>
      </c>
      <c r="K2496" s="4">
        <v>0</v>
      </c>
      <c r="L2496" s="3" t="str">
        <f>VLOOKUP(F2496,[1]demo_job_tbl!A:E,4,FALSE)</f>
        <v>BENBROOK BASEBALL SOFTBALL</v>
      </c>
      <c r="M2496" s="5" t="str">
        <f>VLOOKUP(F2496,[1]demo_job_tbl!A:C,3,FALSE)</f>
        <v>OR</v>
      </c>
    </row>
    <row r="2497" spans="1:13" x14ac:dyDescent="0.25">
      <c r="A2497" s="5" t="s">
        <v>141</v>
      </c>
      <c r="B2497" s="5" t="s">
        <v>15</v>
      </c>
      <c r="C2497" s="5" t="s">
        <v>16</v>
      </c>
      <c r="D2497" s="5" t="s">
        <v>40</v>
      </c>
      <c r="E2497" s="5" t="s">
        <v>222</v>
      </c>
      <c r="F2497" s="5" t="s">
        <v>223</v>
      </c>
      <c r="G2497" s="3" t="str">
        <f>VLOOKUP(D2497,[1]tab_gl_segment_4!A:D,3,FALSE)</f>
        <v>A/E ALLOWANCES</v>
      </c>
      <c r="H2497" s="4">
        <v>48901.33</v>
      </c>
      <c r="I2497" s="4">
        <v>0</v>
      </c>
      <c r="J2497" s="4">
        <v>48901.33</v>
      </c>
      <c r="K2497" s="4">
        <v>0</v>
      </c>
      <c r="L2497" s="3" t="str">
        <f>VLOOKUP(F2497,[1]demo_job_tbl!A:E,4,FALSE)</f>
        <v>BENBROOK BASEBALL SOFTBALL</v>
      </c>
      <c r="M2497" s="5" t="str">
        <f>VLOOKUP(F2497,[1]demo_job_tbl!A:C,3,FALSE)</f>
        <v>OR</v>
      </c>
    </row>
    <row r="2498" spans="1:13" x14ac:dyDescent="0.25">
      <c r="A2498" s="5" t="s">
        <v>141</v>
      </c>
      <c r="B2498" s="5" t="s">
        <v>15</v>
      </c>
      <c r="C2498" s="5" t="s">
        <v>16</v>
      </c>
      <c r="D2498" s="5" t="s">
        <v>41</v>
      </c>
      <c r="E2498" s="5" t="s">
        <v>222</v>
      </c>
      <c r="F2498" s="5" t="s">
        <v>223</v>
      </c>
      <c r="G2498" s="3" t="str">
        <f>VLOOKUP(D2498,[1]tab_gl_segment_4!A:D,3,FALSE)</f>
        <v>ACCESSIBILITY (RAS)</v>
      </c>
      <c r="H2498" s="4">
        <v>1627.5</v>
      </c>
      <c r="I2498" s="4">
        <v>0</v>
      </c>
      <c r="J2498" s="4">
        <v>1627.5</v>
      </c>
      <c r="K2498" s="4">
        <v>0</v>
      </c>
      <c r="L2498" s="3" t="str">
        <f>VLOOKUP(F2498,[1]demo_job_tbl!A:E,4,FALSE)</f>
        <v>BENBROOK BASEBALL SOFTBALL</v>
      </c>
      <c r="M2498" s="5" t="str">
        <f>VLOOKUP(F2498,[1]demo_job_tbl!A:C,3,FALSE)</f>
        <v>OR</v>
      </c>
    </row>
    <row r="2499" spans="1:13" x14ac:dyDescent="0.25">
      <c r="A2499" s="5" t="s">
        <v>141</v>
      </c>
      <c r="B2499" s="5" t="s">
        <v>15</v>
      </c>
      <c r="C2499" s="5" t="s">
        <v>16</v>
      </c>
      <c r="D2499" s="5" t="s">
        <v>43</v>
      </c>
      <c r="E2499" s="5" t="s">
        <v>222</v>
      </c>
      <c r="F2499" s="5" t="s">
        <v>223</v>
      </c>
      <c r="G2499" s="3" t="str">
        <f>VLOOKUP(D2499,[1]tab_gl_segment_4!A:D,3,FALSE)</f>
        <v>DESIGN SERVICES</v>
      </c>
      <c r="H2499" s="4">
        <v>385560</v>
      </c>
      <c r="I2499" s="4">
        <v>0</v>
      </c>
      <c r="J2499" s="4">
        <v>385560</v>
      </c>
      <c r="K2499" s="4">
        <v>0</v>
      </c>
      <c r="L2499" s="3" t="str">
        <f>VLOOKUP(F2499,[1]demo_job_tbl!A:E,4,FALSE)</f>
        <v>BENBROOK BASEBALL SOFTBALL</v>
      </c>
      <c r="M2499" s="5" t="str">
        <f>VLOOKUP(F2499,[1]demo_job_tbl!A:C,3,FALSE)</f>
        <v>OR</v>
      </c>
    </row>
    <row r="2500" spans="1:13" x14ac:dyDescent="0.25">
      <c r="A2500" s="5" t="s">
        <v>141</v>
      </c>
      <c r="B2500" s="5" t="s">
        <v>15</v>
      </c>
      <c r="C2500" s="5" t="s">
        <v>16</v>
      </c>
      <c r="D2500" s="5" t="s">
        <v>44</v>
      </c>
      <c r="E2500" s="5" t="s">
        <v>222</v>
      </c>
      <c r="F2500" s="5" t="s">
        <v>223</v>
      </c>
      <c r="G2500" s="3" t="str">
        <f>VLOOKUP(D2500,[1]tab_gl_segment_4!A:D,3,FALSE)</f>
        <v>CONSTRUCTION COST BUDGET</v>
      </c>
      <c r="H2500" s="4">
        <v>4815135.5999999996</v>
      </c>
      <c r="I2500" s="4">
        <v>0</v>
      </c>
      <c r="J2500" s="4">
        <v>4815135.5999999996</v>
      </c>
      <c r="K2500" s="4">
        <v>0</v>
      </c>
      <c r="L2500" s="3" t="str">
        <f>VLOOKUP(F2500,[1]demo_job_tbl!A:E,4,FALSE)</f>
        <v>BENBROOK BASEBALL SOFTBALL</v>
      </c>
      <c r="M2500" s="5" t="str">
        <f>VLOOKUP(F2500,[1]demo_job_tbl!A:C,3,FALSE)</f>
        <v>OR</v>
      </c>
    </row>
    <row r="2501" spans="1:13" x14ac:dyDescent="0.25">
      <c r="A2501" s="5" t="s">
        <v>141</v>
      </c>
      <c r="B2501" s="5" t="s">
        <v>15</v>
      </c>
      <c r="C2501" s="5" t="s">
        <v>16</v>
      </c>
      <c r="D2501" s="5" t="s">
        <v>45</v>
      </c>
      <c r="E2501" s="5" t="s">
        <v>222</v>
      </c>
      <c r="F2501" s="5" t="s">
        <v>223</v>
      </c>
      <c r="G2501" s="3" t="str">
        <f>VLOOKUP(D2501,[1]tab_gl_segment_4!A:D,3,FALSE)</f>
        <v>IN CONTRACT CONSTRUC ALLOWANCE</v>
      </c>
      <c r="H2501" s="4">
        <v>374017.77</v>
      </c>
      <c r="I2501" s="4">
        <v>0</v>
      </c>
      <c r="J2501" s="4">
        <v>374017.77</v>
      </c>
      <c r="K2501" s="4">
        <v>0</v>
      </c>
      <c r="L2501" s="3" t="str">
        <f>VLOOKUP(F2501,[1]demo_job_tbl!A:E,4,FALSE)</f>
        <v>BENBROOK BASEBALL SOFTBALL</v>
      </c>
      <c r="M2501" s="5" t="str">
        <f>VLOOKUP(F2501,[1]demo_job_tbl!A:C,3,FALSE)</f>
        <v>OR</v>
      </c>
    </row>
    <row r="2502" spans="1:13" x14ac:dyDescent="0.25">
      <c r="A2502" s="5" t="s">
        <v>141</v>
      </c>
      <c r="B2502" s="5" t="s">
        <v>28</v>
      </c>
      <c r="C2502" s="5" t="s">
        <v>16</v>
      </c>
      <c r="D2502" s="5" t="s">
        <v>17</v>
      </c>
      <c r="E2502" s="5" t="s">
        <v>222</v>
      </c>
      <c r="F2502" s="5" t="s">
        <v>223</v>
      </c>
      <c r="G2502" s="3" t="str">
        <f>VLOOKUP(D2502,[1]tab_gl_segment_4!A:D,3,FALSE)</f>
        <v>FURNITURE, FIXTURE &amp; EQUIPMENT</v>
      </c>
      <c r="H2502" s="4">
        <v>0</v>
      </c>
      <c r="I2502" s="4">
        <v>0</v>
      </c>
      <c r="J2502" s="4">
        <v>0</v>
      </c>
      <c r="K2502" s="4">
        <v>0</v>
      </c>
      <c r="L2502" s="3" t="str">
        <f>VLOOKUP(F2502,[1]demo_job_tbl!A:E,4,FALSE)</f>
        <v>BENBROOK BASEBALL SOFTBALL</v>
      </c>
      <c r="M2502" s="5" t="str">
        <f>VLOOKUP(F2502,[1]demo_job_tbl!A:C,3,FALSE)</f>
        <v>OR</v>
      </c>
    </row>
    <row r="2503" spans="1:13" x14ac:dyDescent="0.25">
      <c r="A2503" s="5" t="s">
        <v>141</v>
      </c>
      <c r="B2503" s="5" t="s">
        <v>15</v>
      </c>
      <c r="C2503" s="5" t="s">
        <v>16</v>
      </c>
      <c r="D2503" s="5" t="s">
        <v>17</v>
      </c>
      <c r="E2503" s="5" t="s">
        <v>222</v>
      </c>
      <c r="F2503" s="5" t="s">
        <v>223</v>
      </c>
      <c r="G2503" s="3" t="str">
        <f>VLOOKUP(D2503,[1]tab_gl_segment_4!A:D,3,FALSE)</f>
        <v>FURNITURE, FIXTURE &amp; EQUIPMENT</v>
      </c>
      <c r="H2503" s="4">
        <v>0</v>
      </c>
      <c r="I2503" s="4">
        <v>0</v>
      </c>
      <c r="J2503" s="4">
        <v>0</v>
      </c>
      <c r="K2503" s="4">
        <v>0</v>
      </c>
      <c r="L2503" s="3" t="str">
        <f>VLOOKUP(F2503,[1]demo_job_tbl!A:E,4,FALSE)</f>
        <v>BENBROOK BASEBALL SOFTBALL</v>
      </c>
      <c r="M2503" s="5" t="str">
        <f>VLOOKUP(F2503,[1]demo_job_tbl!A:C,3,FALSE)</f>
        <v>OR</v>
      </c>
    </row>
    <row r="2504" spans="1:13" x14ac:dyDescent="0.25">
      <c r="A2504" s="5" t="s">
        <v>141</v>
      </c>
      <c r="B2504" s="5" t="s">
        <v>15</v>
      </c>
      <c r="C2504" s="5" t="s">
        <v>16</v>
      </c>
      <c r="D2504" s="5" t="s">
        <v>152</v>
      </c>
      <c r="E2504" s="5" t="s">
        <v>222</v>
      </c>
      <c r="F2504" s="5" t="s">
        <v>223</v>
      </c>
      <c r="G2504" s="3" t="str">
        <f>VLOOKUP(D2504,[1]tab_gl_segment_4!A:D,3,FALSE)</f>
        <v>CONSTRUCT ESCALATION ALLOWANCE</v>
      </c>
      <c r="H2504" s="4">
        <v>0</v>
      </c>
      <c r="I2504" s="4">
        <v>0</v>
      </c>
      <c r="J2504" s="4">
        <v>0</v>
      </c>
      <c r="K2504" s="4">
        <v>0</v>
      </c>
      <c r="L2504" s="3" t="str">
        <f>VLOOKUP(F2504,[1]demo_job_tbl!A:E,4,FALSE)</f>
        <v>BENBROOK BASEBALL SOFTBALL</v>
      </c>
      <c r="M2504" s="5" t="str">
        <f>VLOOKUP(F2504,[1]demo_job_tbl!A:C,3,FALSE)</f>
        <v>OR</v>
      </c>
    </row>
    <row r="2505" spans="1:13" x14ac:dyDescent="0.25">
      <c r="A2505" s="5" t="s">
        <v>141</v>
      </c>
      <c r="B2505" s="5" t="s">
        <v>15</v>
      </c>
      <c r="C2505" s="5" t="s">
        <v>16</v>
      </c>
      <c r="D2505" s="5" t="s">
        <v>46</v>
      </c>
      <c r="E2505" s="5" t="s">
        <v>222</v>
      </c>
      <c r="F2505" s="5" t="s">
        <v>223</v>
      </c>
      <c r="G2505" s="3" t="str">
        <f>VLOOKUP(D2505,[1]tab_gl_segment_4!A:D,3,FALSE)</f>
        <v>PROGRAM MANAGEMENT</v>
      </c>
      <c r="H2505" s="4">
        <v>238572.05</v>
      </c>
      <c r="I2505" s="4">
        <v>0</v>
      </c>
      <c r="J2505" s="4">
        <v>238572.05</v>
      </c>
      <c r="K2505" s="4">
        <v>0</v>
      </c>
      <c r="L2505" s="3" t="str">
        <f>VLOOKUP(F2505,[1]demo_job_tbl!A:E,4,FALSE)</f>
        <v>BENBROOK BASEBALL SOFTBALL</v>
      </c>
      <c r="M2505" s="5" t="str">
        <f>VLOOKUP(F2505,[1]demo_job_tbl!A:C,3,FALSE)</f>
        <v>OR</v>
      </c>
    </row>
    <row r="2506" spans="1:13" x14ac:dyDescent="0.25">
      <c r="A2506" s="5" t="s">
        <v>141</v>
      </c>
      <c r="B2506" s="5" t="s">
        <v>15</v>
      </c>
      <c r="C2506" s="5" t="s">
        <v>16</v>
      </c>
      <c r="D2506" s="5" t="s">
        <v>48</v>
      </c>
      <c r="E2506" s="5" t="s">
        <v>222</v>
      </c>
      <c r="F2506" s="5" t="s">
        <v>223</v>
      </c>
      <c r="G2506" s="3" t="str">
        <f>VLOOKUP(D2506,[1]tab_gl_segment_4!A:D,3,FALSE)</f>
        <v>JOC CONTINGENCY</v>
      </c>
      <c r="H2506" s="4">
        <v>34928</v>
      </c>
      <c r="I2506" s="4">
        <v>0</v>
      </c>
      <c r="J2506" s="4">
        <v>34928</v>
      </c>
      <c r="K2506" s="4">
        <v>0</v>
      </c>
      <c r="L2506" s="3" t="str">
        <f>VLOOKUP(F2506,[1]demo_job_tbl!A:E,4,FALSE)</f>
        <v>BENBROOK BASEBALL SOFTBALL</v>
      </c>
      <c r="M2506" s="5" t="str">
        <f>VLOOKUP(F2506,[1]demo_job_tbl!A:C,3,FALSE)</f>
        <v>OR</v>
      </c>
    </row>
    <row r="2507" spans="1:13" x14ac:dyDescent="0.25">
      <c r="A2507" s="5" t="s">
        <v>141</v>
      </c>
      <c r="B2507" s="5" t="s">
        <v>15</v>
      </c>
      <c r="C2507" s="5" t="s">
        <v>16</v>
      </c>
      <c r="D2507" s="5" t="s">
        <v>49</v>
      </c>
      <c r="E2507" s="5" t="s">
        <v>222</v>
      </c>
      <c r="F2507" s="5" t="s">
        <v>223</v>
      </c>
      <c r="G2507" s="3" t="str">
        <f>VLOOKUP(D2507,[1]tab_gl_segment_4!A:D,3,FALSE)</f>
        <v>COMMISSIONING</v>
      </c>
      <c r="H2507" s="4">
        <v>0</v>
      </c>
      <c r="I2507" s="4">
        <v>0</v>
      </c>
      <c r="J2507" s="4">
        <v>0</v>
      </c>
      <c r="K2507" s="4">
        <v>0</v>
      </c>
      <c r="L2507" s="3" t="str">
        <f>VLOOKUP(F2507,[1]demo_job_tbl!A:E,4,FALSE)</f>
        <v>BENBROOK BASEBALL SOFTBALL</v>
      </c>
      <c r="M2507" s="5" t="str">
        <f>VLOOKUP(F2507,[1]demo_job_tbl!A:C,3,FALSE)</f>
        <v>OR</v>
      </c>
    </row>
    <row r="2508" spans="1:13" x14ac:dyDescent="0.25">
      <c r="A2508" s="5" t="s">
        <v>141</v>
      </c>
      <c r="B2508" s="5" t="s">
        <v>15</v>
      </c>
      <c r="C2508" s="5" t="s">
        <v>16</v>
      </c>
      <c r="D2508" s="5" t="s">
        <v>144</v>
      </c>
      <c r="E2508" s="5" t="s">
        <v>222</v>
      </c>
      <c r="F2508" s="5" t="s">
        <v>223</v>
      </c>
      <c r="G2508" s="3" t="str">
        <f>VLOOKUP(D2508,[1]tab_gl_segment_4!A:D,3,FALSE)</f>
        <v>CONTINGENCY-FF&amp;E</v>
      </c>
      <c r="H2508" s="4">
        <v>0</v>
      </c>
      <c r="I2508" s="4">
        <v>0</v>
      </c>
      <c r="J2508" s="4">
        <v>0</v>
      </c>
      <c r="K2508" s="4">
        <v>0</v>
      </c>
      <c r="L2508" s="3" t="str">
        <f>VLOOKUP(F2508,[1]demo_job_tbl!A:E,4,FALSE)</f>
        <v>BENBROOK BASEBALL SOFTBALL</v>
      </c>
      <c r="M2508" s="5" t="str">
        <f>VLOOKUP(F2508,[1]demo_job_tbl!A:C,3,FALSE)</f>
        <v>OR</v>
      </c>
    </row>
    <row r="2509" spans="1:13" x14ac:dyDescent="0.25">
      <c r="A2509" s="5" t="s">
        <v>141</v>
      </c>
      <c r="B2509" s="5" t="s">
        <v>15</v>
      </c>
      <c r="C2509" s="5" t="s">
        <v>16</v>
      </c>
      <c r="D2509" s="5" t="s">
        <v>153</v>
      </c>
      <c r="E2509" s="5" t="s">
        <v>222</v>
      </c>
      <c r="F2509" s="5" t="s">
        <v>223</v>
      </c>
      <c r="G2509" s="3" t="str">
        <f>VLOOKUP(D2509,[1]tab_gl_segment_4!A:D,3,FALSE)</f>
        <v>OR Escalation Fee (CIP 2017)</v>
      </c>
      <c r="H2509" s="4">
        <v>0</v>
      </c>
      <c r="I2509" s="4">
        <v>0</v>
      </c>
      <c r="J2509" s="4">
        <v>0</v>
      </c>
      <c r="K2509" s="4">
        <v>0</v>
      </c>
      <c r="L2509" s="3" t="str">
        <f>VLOOKUP(F2509,[1]demo_job_tbl!A:E,4,FALSE)</f>
        <v>BENBROOK BASEBALL SOFTBALL</v>
      </c>
      <c r="M2509" s="5" t="str">
        <f>VLOOKUP(F2509,[1]demo_job_tbl!A:C,3,FALSE)</f>
        <v>OR</v>
      </c>
    </row>
    <row r="2510" spans="1:13" x14ac:dyDescent="0.25">
      <c r="A2510" s="5" t="s">
        <v>141</v>
      </c>
      <c r="B2510" s="5" t="s">
        <v>15</v>
      </c>
      <c r="C2510" s="5" t="s">
        <v>16</v>
      </c>
      <c r="D2510" s="5" t="s">
        <v>50</v>
      </c>
      <c r="E2510" s="5" t="s">
        <v>222</v>
      </c>
      <c r="F2510" s="5" t="s">
        <v>223</v>
      </c>
      <c r="G2510" s="3" t="str">
        <f>VLOOKUP(D2510,[1]tab_gl_segment_4!A:D,3,FALSE)</f>
        <v>GEOTECH</v>
      </c>
      <c r="H2510" s="4">
        <v>0</v>
      </c>
      <c r="I2510" s="4">
        <v>0</v>
      </c>
      <c r="J2510" s="4">
        <v>0</v>
      </c>
      <c r="K2510" s="4">
        <v>0</v>
      </c>
      <c r="L2510" s="3" t="str">
        <f>VLOOKUP(F2510,[1]demo_job_tbl!A:E,4,FALSE)</f>
        <v>BENBROOK BASEBALL SOFTBALL</v>
      </c>
      <c r="M2510" s="5" t="str">
        <f>VLOOKUP(F2510,[1]demo_job_tbl!A:C,3,FALSE)</f>
        <v>OR</v>
      </c>
    </row>
    <row r="2511" spans="1:13" x14ac:dyDescent="0.25">
      <c r="A2511" s="5" t="s">
        <v>141</v>
      </c>
      <c r="B2511" s="5" t="s">
        <v>15</v>
      </c>
      <c r="C2511" s="5" t="s">
        <v>16</v>
      </c>
      <c r="D2511" s="5" t="s">
        <v>52</v>
      </c>
      <c r="E2511" s="5" t="s">
        <v>222</v>
      </c>
      <c r="F2511" s="5" t="s">
        <v>223</v>
      </c>
      <c r="G2511" s="3" t="str">
        <f>VLOOKUP(D2511,[1]tab_gl_segment_4!A:D,3,FALSE)</f>
        <v>CONTINGENCY HOLDING ACCT</v>
      </c>
      <c r="H2511" s="4">
        <v>0</v>
      </c>
      <c r="I2511" s="4">
        <v>0</v>
      </c>
      <c r="J2511" s="4">
        <v>0</v>
      </c>
      <c r="K2511" s="4">
        <v>0</v>
      </c>
      <c r="L2511" s="3" t="str">
        <f>VLOOKUP(F2511,[1]demo_job_tbl!A:E,4,FALSE)</f>
        <v>BENBROOK BASEBALL SOFTBALL</v>
      </c>
      <c r="M2511" s="5" t="str">
        <f>VLOOKUP(F2511,[1]demo_job_tbl!A:C,3,FALSE)</f>
        <v>OR</v>
      </c>
    </row>
    <row r="2512" spans="1:13" x14ac:dyDescent="0.25">
      <c r="A2512" s="5" t="s">
        <v>141</v>
      </c>
      <c r="B2512" s="5" t="s">
        <v>15</v>
      </c>
      <c r="C2512" s="5" t="s">
        <v>16</v>
      </c>
      <c r="D2512" s="5" t="s">
        <v>54</v>
      </c>
      <c r="E2512" s="5" t="s">
        <v>222</v>
      </c>
      <c r="F2512" s="5" t="s">
        <v>223</v>
      </c>
      <c r="G2512" s="3" t="str">
        <f>VLOOKUP(D2512,[1]tab_gl_segment_4!A:D,3,FALSE)</f>
        <v>JOB ORDER CONTRACT</v>
      </c>
      <c r="H2512" s="4">
        <v>786000</v>
      </c>
      <c r="I2512" s="4">
        <v>0</v>
      </c>
      <c r="J2512" s="4">
        <v>786000</v>
      </c>
      <c r="K2512" s="4">
        <v>0</v>
      </c>
      <c r="L2512" s="3" t="str">
        <f>VLOOKUP(F2512,[1]demo_job_tbl!A:E,4,FALSE)</f>
        <v>BENBROOK BASEBALL SOFTBALL</v>
      </c>
      <c r="M2512" s="5" t="str">
        <f>VLOOKUP(F2512,[1]demo_job_tbl!A:C,3,FALSE)</f>
        <v>OR</v>
      </c>
    </row>
    <row r="2513" spans="1:13" x14ac:dyDescent="0.25">
      <c r="A2513" s="5" t="s">
        <v>141</v>
      </c>
      <c r="B2513" s="5" t="s">
        <v>15</v>
      </c>
      <c r="C2513" s="5" t="s">
        <v>16</v>
      </c>
      <c r="D2513" s="5" t="s">
        <v>215</v>
      </c>
      <c r="E2513" s="5" t="s">
        <v>222</v>
      </c>
      <c r="F2513" s="5" t="s">
        <v>223</v>
      </c>
      <c r="G2513" s="3" t="str">
        <f>VLOOKUP(D2513,[1]tab_gl_segment_4!A:D,3,FALSE)</f>
        <v>MECHANICAL ENGINEERING SVS</v>
      </c>
      <c r="H2513" s="4">
        <v>2500</v>
      </c>
      <c r="I2513" s="4">
        <v>0</v>
      </c>
      <c r="J2513" s="4">
        <v>2500</v>
      </c>
      <c r="K2513" s="4">
        <v>0</v>
      </c>
      <c r="L2513" s="3" t="str">
        <f>VLOOKUP(F2513,[1]demo_job_tbl!A:E,4,FALSE)</f>
        <v>BENBROOK BASEBALL SOFTBALL</v>
      </c>
      <c r="M2513" s="5" t="str">
        <f>VLOOKUP(F2513,[1]demo_job_tbl!A:C,3,FALSE)</f>
        <v>OR</v>
      </c>
    </row>
    <row r="2514" spans="1:13" x14ac:dyDescent="0.25">
      <c r="A2514" s="5" t="s">
        <v>141</v>
      </c>
      <c r="B2514" s="5" t="s">
        <v>15</v>
      </c>
      <c r="C2514" s="5" t="s">
        <v>16</v>
      </c>
      <c r="D2514" s="5" t="s">
        <v>55</v>
      </c>
      <c r="E2514" s="5" t="s">
        <v>222</v>
      </c>
      <c r="F2514" s="5" t="s">
        <v>223</v>
      </c>
      <c r="G2514" s="3" t="str">
        <f>VLOOKUP(D2514,[1]tab_gl_segment_4!A:D,3,FALSE)</f>
        <v>MOVING</v>
      </c>
      <c r="H2514" s="4">
        <v>0</v>
      </c>
      <c r="I2514" s="4">
        <v>0</v>
      </c>
      <c r="J2514" s="4">
        <v>0</v>
      </c>
      <c r="K2514" s="4">
        <v>0</v>
      </c>
      <c r="L2514" s="3" t="str">
        <f>VLOOKUP(F2514,[1]demo_job_tbl!A:E,4,FALSE)</f>
        <v>BENBROOK BASEBALL SOFTBALL</v>
      </c>
      <c r="M2514" s="5" t="str">
        <f>VLOOKUP(F2514,[1]demo_job_tbl!A:C,3,FALSE)</f>
        <v>OR</v>
      </c>
    </row>
    <row r="2515" spans="1:13" x14ac:dyDescent="0.25">
      <c r="A2515" s="5" t="s">
        <v>141</v>
      </c>
      <c r="B2515" s="5" t="s">
        <v>15</v>
      </c>
      <c r="C2515" s="5" t="s">
        <v>16</v>
      </c>
      <c r="D2515" s="5" t="s">
        <v>56</v>
      </c>
      <c r="E2515" s="5" t="s">
        <v>222</v>
      </c>
      <c r="F2515" s="5" t="s">
        <v>223</v>
      </c>
      <c r="G2515" s="3" t="str">
        <f>VLOOKUP(D2515,[1]tab_gl_segment_4!A:D,3,FALSE)</f>
        <v>MATERIAL TESTING</v>
      </c>
      <c r="H2515" s="4">
        <v>48291.1</v>
      </c>
      <c r="I2515" s="4">
        <v>0</v>
      </c>
      <c r="J2515" s="4">
        <v>48291.1</v>
      </c>
      <c r="K2515" s="4">
        <v>0</v>
      </c>
      <c r="L2515" s="3" t="str">
        <f>VLOOKUP(F2515,[1]demo_job_tbl!A:E,4,FALSE)</f>
        <v>BENBROOK BASEBALL SOFTBALL</v>
      </c>
      <c r="M2515" s="5" t="str">
        <f>VLOOKUP(F2515,[1]demo_job_tbl!A:C,3,FALSE)</f>
        <v>OR</v>
      </c>
    </row>
    <row r="2516" spans="1:13" x14ac:dyDescent="0.25">
      <c r="A2516" s="5" t="s">
        <v>141</v>
      </c>
      <c r="B2516" s="5" t="s">
        <v>15</v>
      </c>
      <c r="C2516" s="5" t="s">
        <v>16</v>
      </c>
      <c r="D2516" s="5" t="s">
        <v>145</v>
      </c>
      <c r="E2516" s="5" t="s">
        <v>222</v>
      </c>
      <c r="F2516" s="5" t="s">
        <v>223</v>
      </c>
      <c r="G2516" s="3" t="str">
        <f>VLOOKUP(D2516,[1]tab_gl_segment_4!A:D,3,FALSE)</f>
        <v>MOBILIZATION SERVICES</v>
      </c>
      <c r="H2516" s="4">
        <v>0</v>
      </c>
      <c r="I2516" s="4">
        <v>0</v>
      </c>
      <c r="J2516" s="4">
        <v>0</v>
      </c>
      <c r="K2516" s="4">
        <v>0</v>
      </c>
      <c r="L2516" s="3" t="str">
        <f>VLOOKUP(F2516,[1]demo_job_tbl!A:E,4,FALSE)</f>
        <v>BENBROOK BASEBALL SOFTBALL</v>
      </c>
      <c r="M2516" s="5" t="str">
        <f>VLOOKUP(F2516,[1]demo_job_tbl!A:C,3,FALSE)</f>
        <v>OR</v>
      </c>
    </row>
    <row r="2517" spans="1:13" x14ac:dyDescent="0.25">
      <c r="A2517" s="5" t="s">
        <v>141</v>
      </c>
      <c r="B2517" s="5" t="s">
        <v>15</v>
      </c>
      <c r="C2517" s="5" t="s">
        <v>16</v>
      </c>
      <c r="D2517" s="5" t="s">
        <v>68</v>
      </c>
      <c r="E2517" s="5" t="s">
        <v>222</v>
      </c>
      <c r="F2517" s="5" t="s">
        <v>223</v>
      </c>
      <c r="G2517" s="3" t="str">
        <f>VLOOKUP(D2517,[1]tab_gl_segment_4!A:D,3,FALSE)</f>
        <v>OTHER ENGINEERING SVS</v>
      </c>
      <c r="H2517" s="4">
        <v>5300</v>
      </c>
      <c r="I2517" s="4">
        <v>0</v>
      </c>
      <c r="J2517" s="4">
        <v>5300</v>
      </c>
      <c r="K2517" s="4">
        <v>0</v>
      </c>
      <c r="L2517" s="3" t="str">
        <f>VLOOKUP(F2517,[1]demo_job_tbl!A:E,4,FALSE)</f>
        <v>BENBROOK BASEBALL SOFTBALL</v>
      </c>
      <c r="M2517" s="5" t="str">
        <f>VLOOKUP(F2517,[1]demo_job_tbl!A:C,3,FALSE)</f>
        <v>OR</v>
      </c>
    </row>
    <row r="2518" spans="1:13" x14ac:dyDescent="0.25">
      <c r="A2518" s="5" t="s">
        <v>141</v>
      </c>
      <c r="B2518" s="5" t="s">
        <v>15</v>
      </c>
      <c r="C2518" s="5" t="s">
        <v>16</v>
      </c>
      <c r="D2518" s="5" t="s">
        <v>30</v>
      </c>
      <c r="E2518" s="5" t="s">
        <v>222</v>
      </c>
      <c r="F2518" s="5" t="s">
        <v>223</v>
      </c>
      <c r="G2518" s="3" t="str">
        <f>VLOOKUP(D2518,[1]tab_gl_segment_4!A:D,3,FALSE)</f>
        <v>OVERTIME COST</v>
      </c>
      <c r="H2518" s="4">
        <v>0</v>
      </c>
      <c r="I2518" s="4">
        <v>0</v>
      </c>
      <c r="J2518" s="4">
        <v>0</v>
      </c>
      <c r="K2518" s="4">
        <v>0</v>
      </c>
      <c r="L2518" s="3" t="str">
        <f>VLOOKUP(F2518,[1]demo_job_tbl!A:E,4,FALSE)</f>
        <v>BENBROOK BASEBALL SOFTBALL</v>
      </c>
      <c r="M2518" s="5" t="str">
        <f>VLOOKUP(F2518,[1]demo_job_tbl!A:C,3,FALSE)</f>
        <v>OR</v>
      </c>
    </row>
    <row r="2519" spans="1:13" x14ac:dyDescent="0.25">
      <c r="A2519" s="5" t="s">
        <v>141</v>
      </c>
      <c r="B2519" s="5" t="s">
        <v>15</v>
      </c>
      <c r="C2519" s="5" t="s">
        <v>16</v>
      </c>
      <c r="D2519" s="5" t="s">
        <v>57</v>
      </c>
      <c r="E2519" s="5" t="s">
        <v>222</v>
      </c>
      <c r="F2519" s="5" t="s">
        <v>223</v>
      </c>
      <c r="G2519" s="3" t="str">
        <f>VLOOKUP(D2519,[1]tab_gl_segment_4!A:D,3,FALSE)</f>
        <v>A/E REIMBURSABLES</v>
      </c>
      <c r="H2519" s="4">
        <v>0</v>
      </c>
      <c r="I2519" s="4">
        <v>0</v>
      </c>
      <c r="J2519" s="4">
        <v>0</v>
      </c>
      <c r="K2519" s="4">
        <v>0</v>
      </c>
      <c r="L2519" s="3" t="str">
        <f>VLOOKUP(F2519,[1]demo_job_tbl!A:E,4,FALSE)</f>
        <v>BENBROOK BASEBALL SOFTBALL</v>
      </c>
      <c r="M2519" s="5" t="str">
        <f>VLOOKUP(F2519,[1]demo_job_tbl!A:C,3,FALSE)</f>
        <v>OR</v>
      </c>
    </row>
    <row r="2520" spans="1:13" x14ac:dyDescent="0.25">
      <c r="A2520" s="5" t="s">
        <v>141</v>
      </c>
      <c r="B2520" s="5" t="s">
        <v>15</v>
      </c>
      <c r="C2520" s="5" t="s">
        <v>16</v>
      </c>
      <c r="D2520" s="5" t="s">
        <v>58</v>
      </c>
      <c r="E2520" s="5" t="s">
        <v>222</v>
      </c>
      <c r="F2520" s="5" t="s">
        <v>223</v>
      </c>
      <c r="G2520" s="3" t="str">
        <f>VLOOKUP(D2520,[1]tab_gl_segment_4!A:D,3,FALSE)</f>
        <v>ROOF CONSULTING</v>
      </c>
      <c r="H2520" s="4">
        <v>0</v>
      </c>
      <c r="I2520" s="4">
        <v>0</v>
      </c>
      <c r="J2520" s="4">
        <v>0</v>
      </c>
      <c r="K2520" s="4">
        <v>0</v>
      </c>
      <c r="L2520" s="3" t="str">
        <f>VLOOKUP(F2520,[1]demo_job_tbl!A:E,4,FALSE)</f>
        <v>BENBROOK BASEBALL SOFTBALL</v>
      </c>
      <c r="M2520" s="5" t="str">
        <f>VLOOKUP(F2520,[1]demo_job_tbl!A:C,3,FALSE)</f>
        <v>OR</v>
      </c>
    </row>
    <row r="2521" spans="1:13" x14ac:dyDescent="0.25">
      <c r="A2521" s="5" t="s">
        <v>141</v>
      </c>
      <c r="B2521" s="5" t="s">
        <v>15</v>
      </c>
      <c r="C2521" s="5" t="s">
        <v>16</v>
      </c>
      <c r="D2521" s="5" t="s">
        <v>59</v>
      </c>
      <c r="E2521" s="5" t="s">
        <v>222</v>
      </c>
      <c r="F2521" s="5" t="s">
        <v>223</v>
      </c>
      <c r="G2521" s="3" t="str">
        <f>VLOOKUP(D2521,[1]tab_gl_segment_4!A:D,3,FALSE)</f>
        <v>PERMIT/FEE REIMBURSEMENT</v>
      </c>
      <c r="H2521" s="4">
        <v>0</v>
      </c>
      <c r="I2521" s="4">
        <v>0</v>
      </c>
      <c r="J2521" s="4">
        <v>0</v>
      </c>
      <c r="K2521" s="4">
        <v>0</v>
      </c>
      <c r="L2521" s="3" t="str">
        <f>VLOOKUP(F2521,[1]demo_job_tbl!A:E,4,FALSE)</f>
        <v>BENBROOK BASEBALL SOFTBALL</v>
      </c>
      <c r="M2521" s="5" t="str">
        <f>VLOOKUP(F2521,[1]demo_job_tbl!A:C,3,FALSE)</f>
        <v>OR</v>
      </c>
    </row>
    <row r="2522" spans="1:13" x14ac:dyDescent="0.25">
      <c r="A2522" s="5" t="s">
        <v>141</v>
      </c>
      <c r="B2522" s="5" t="s">
        <v>15</v>
      </c>
      <c r="C2522" s="5" t="s">
        <v>16</v>
      </c>
      <c r="D2522" s="5" t="s">
        <v>146</v>
      </c>
      <c r="E2522" s="5" t="s">
        <v>222</v>
      </c>
      <c r="F2522" s="5" t="s">
        <v>223</v>
      </c>
      <c r="G2522" s="3" t="str">
        <f>VLOOKUP(D2522,[1]tab_gl_segment_4!A:D,3,FALSE)</f>
        <v>OR REIMUBRUSEMENTS</v>
      </c>
      <c r="H2522" s="4">
        <v>0</v>
      </c>
      <c r="I2522" s="4">
        <v>0</v>
      </c>
      <c r="J2522" s="4">
        <v>0</v>
      </c>
      <c r="K2522" s="4">
        <v>0</v>
      </c>
      <c r="L2522" s="3" t="str">
        <f>VLOOKUP(F2522,[1]demo_job_tbl!A:E,4,FALSE)</f>
        <v>BENBROOK BASEBALL SOFTBALL</v>
      </c>
      <c r="M2522" s="5" t="str">
        <f>VLOOKUP(F2522,[1]demo_job_tbl!A:C,3,FALSE)</f>
        <v>OR</v>
      </c>
    </row>
    <row r="2523" spans="1:13" x14ac:dyDescent="0.25">
      <c r="A2523" s="5" t="s">
        <v>141</v>
      </c>
      <c r="B2523" s="5" t="s">
        <v>15</v>
      </c>
      <c r="C2523" s="5" t="s">
        <v>16</v>
      </c>
      <c r="D2523" s="5" t="s">
        <v>60</v>
      </c>
      <c r="E2523" s="5" t="s">
        <v>222</v>
      </c>
      <c r="F2523" s="5" t="s">
        <v>223</v>
      </c>
      <c r="G2523" s="3" t="str">
        <f>VLOOKUP(D2523,[1]tab_gl_segment_4!A:D,3,FALSE)</f>
        <v>SURVEYING</v>
      </c>
      <c r="H2523" s="4">
        <v>0</v>
      </c>
      <c r="I2523" s="4">
        <v>0</v>
      </c>
      <c r="J2523" s="4">
        <v>0</v>
      </c>
      <c r="K2523" s="4">
        <v>0</v>
      </c>
      <c r="L2523" s="3" t="str">
        <f>VLOOKUP(F2523,[1]demo_job_tbl!A:E,4,FALSE)</f>
        <v>BENBROOK BASEBALL SOFTBALL</v>
      </c>
      <c r="M2523" s="5" t="str">
        <f>VLOOKUP(F2523,[1]demo_job_tbl!A:C,3,FALSE)</f>
        <v>OR</v>
      </c>
    </row>
    <row r="2524" spans="1:13" x14ac:dyDescent="0.25">
      <c r="A2524" s="5" t="s">
        <v>141</v>
      </c>
      <c r="B2524" s="5" t="s">
        <v>15</v>
      </c>
      <c r="C2524" s="5" t="s">
        <v>16</v>
      </c>
      <c r="D2524" s="5" t="s">
        <v>62</v>
      </c>
      <c r="E2524" s="5" t="s">
        <v>222</v>
      </c>
      <c r="F2524" s="5" t="s">
        <v>223</v>
      </c>
      <c r="G2524" s="3" t="str">
        <f>VLOOKUP(D2524,[1]tab_gl_segment_4!A:D,3,FALSE)</f>
        <v>TEST &amp; BALANCE</v>
      </c>
      <c r="H2524" s="4">
        <v>3150</v>
      </c>
      <c r="I2524" s="4">
        <v>0</v>
      </c>
      <c r="J2524" s="4">
        <v>3150</v>
      </c>
      <c r="K2524" s="4">
        <v>0</v>
      </c>
      <c r="L2524" s="3" t="str">
        <f>VLOOKUP(F2524,[1]demo_job_tbl!A:E,4,FALSE)</f>
        <v>BENBROOK BASEBALL SOFTBALL</v>
      </c>
      <c r="M2524" s="5" t="str">
        <f>VLOOKUP(F2524,[1]demo_job_tbl!A:C,3,FALSE)</f>
        <v>OR</v>
      </c>
    </row>
    <row r="2525" spans="1:13" x14ac:dyDescent="0.25">
      <c r="A2525" s="5" t="s">
        <v>141</v>
      </c>
      <c r="B2525" s="5" t="s">
        <v>15</v>
      </c>
      <c r="C2525" s="5" t="s">
        <v>16</v>
      </c>
      <c r="D2525" s="5" t="s">
        <v>147</v>
      </c>
      <c r="E2525" s="5" t="s">
        <v>222</v>
      </c>
      <c r="F2525" s="5" t="s">
        <v>223</v>
      </c>
      <c r="G2525" s="3" t="str">
        <f>VLOOKUP(D2525,[1]tab_gl_segment_4!A:D,3,FALSE)</f>
        <v>UTILITY COSTS-CONSTRUCTION</v>
      </c>
      <c r="H2525" s="4">
        <v>15515.13</v>
      </c>
      <c r="I2525" s="4">
        <v>0</v>
      </c>
      <c r="J2525" s="4">
        <v>15515.13</v>
      </c>
      <c r="K2525" s="4">
        <v>0</v>
      </c>
      <c r="L2525" s="3" t="str">
        <f>VLOOKUP(F2525,[1]demo_job_tbl!A:E,4,FALSE)</f>
        <v>BENBROOK BASEBALL SOFTBALL</v>
      </c>
      <c r="M2525" s="5" t="str">
        <f>VLOOKUP(F2525,[1]demo_job_tbl!A:C,3,FALSE)</f>
        <v>OR</v>
      </c>
    </row>
    <row r="2526" spans="1:13" x14ac:dyDescent="0.25">
      <c r="A2526" s="5" t="s">
        <v>141</v>
      </c>
      <c r="B2526" s="5" t="s">
        <v>28</v>
      </c>
      <c r="C2526" s="5" t="s">
        <v>72</v>
      </c>
      <c r="D2526" s="5" t="s">
        <v>17</v>
      </c>
      <c r="E2526" s="5" t="s">
        <v>222</v>
      </c>
      <c r="F2526" s="5" t="s">
        <v>223</v>
      </c>
      <c r="G2526" s="3" t="str">
        <f>VLOOKUP(D2526,[1]tab_gl_segment_4!A:D,3,FALSE)</f>
        <v>FURNITURE, FIXTURE &amp; EQUIPMENT</v>
      </c>
      <c r="H2526" s="4">
        <v>84411.1</v>
      </c>
      <c r="I2526" s="4">
        <v>0</v>
      </c>
      <c r="J2526" s="4">
        <v>84411.1</v>
      </c>
      <c r="K2526" s="4">
        <v>0</v>
      </c>
      <c r="L2526" s="3" t="str">
        <f>VLOOKUP(F2526,[1]demo_job_tbl!A:E,4,FALSE)</f>
        <v>BENBROOK BASEBALL SOFTBALL</v>
      </c>
      <c r="M2526" s="5" t="str">
        <f>VLOOKUP(F2526,[1]demo_job_tbl!A:C,3,FALSE)</f>
        <v>OR</v>
      </c>
    </row>
    <row r="2527" spans="1:13" x14ac:dyDescent="0.25">
      <c r="A2527" s="5" t="s">
        <v>141</v>
      </c>
      <c r="B2527" s="5" t="s">
        <v>15</v>
      </c>
      <c r="C2527" s="5" t="s">
        <v>72</v>
      </c>
      <c r="D2527" s="5" t="s">
        <v>17</v>
      </c>
      <c r="E2527" s="5" t="s">
        <v>222</v>
      </c>
      <c r="F2527" s="5" t="s">
        <v>223</v>
      </c>
      <c r="G2527" s="3" t="str">
        <f>VLOOKUP(D2527,[1]tab_gl_segment_4!A:D,3,FALSE)</f>
        <v>FURNITURE, FIXTURE &amp; EQUIPMENT</v>
      </c>
      <c r="H2527" s="4">
        <v>0</v>
      </c>
      <c r="I2527" s="4">
        <v>0</v>
      </c>
      <c r="J2527" s="4">
        <v>0</v>
      </c>
      <c r="K2527" s="4">
        <v>0</v>
      </c>
      <c r="L2527" s="3" t="str">
        <f>VLOOKUP(F2527,[1]demo_job_tbl!A:E,4,FALSE)</f>
        <v>BENBROOK BASEBALL SOFTBALL</v>
      </c>
      <c r="M2527" s="5" t="str">
        <f>VLOOKUP(F2527,[1]demo_job_tbl!A:C,3,FALSE)</f>
        <v>OR</v>
      </c>
    </row>
    <row r="2528" spans="1:13" x14ac:dyDescent="0.25">
      <c r="A2528" s="5" t="s">
        <v>141</v>
      </c>
      <c r="B2528" s="5" t="s">
        <v>15</v>
      </c>
      <c r="C2528" s="5" t="s">
        <v>29</v>
      </c>
      <c r="D2528" s="5" t="s">
        <v>30</v>
      </c>
      <c r="E2528" s="5" t="s">
        <v>222</v>
      </c>
      <c r="F2528" s="5" t="s">
        <v>224</v>
      </c>
      <c r="G2528" s="3" t="str">
        <f>VLOOKUP(D2528,[1]tab_gl_segment_4!A:D,3,FALSE)</f>
        <v>OVERTIME COST</v>
      </c>
      <c r="H2528" s="4">
        <v>0</v>
      </c>
      <c r="I2528" s="4">
        <v>0</v>
      </c>
      <c r="J2528" s="4">
        <v>0</v>
      </c>
      <c r="K2528" s="4">
        <v>0</v>
      </c>
      <c r="L2528" s="3" t="str">
        <f>VLOOKUP(F2528,[1]demo_job_tbl!A:E,4,FALSE)</f>
        <v>BENBROOK MS/HS ATHLETICS ADD</v>
      </c>
      <c r="M2528" s="5" t="str">
        <f>VLOOKUP(F2528,[1]demo_job_tbl!A:C,3,FALSE)</f>
        <v>OR</v>
      </c>
    </row>
    <row r="2529" spans="1:13" x14ac:dyDescent="0.25">
      <c r="A2529" s="5" t="s">
        <v>141</v>
      </c>
      <c r="B2529" s="5" t="s">
        <v>15</v>
      </c>
      <c r="C2529" s="5" t="s">
        <v>149</v>
      </c>
      <c r="D2529" s="5" t="s">
        <v>30</v>
      </c>
      <c r="E2529" s="5" t="s">
        <v>222</v>
      </c>
      <c r="F2529" s="5" t="s">
        <v>224</v>
      </c>
      <c r="G2529" s="3" t="str">
        <f>VLOOKUP(D2529,[1]tab_gl_segment_4!A:D,3,FALSE)</f>
        <v>OVERTIME COST</v>
      </c>
      <c r="H2529" s="4">
        <v>0</v>
      </c>
      <c r="I2529" s="4">
        <v>0</v>
      </c>
      <c r="J2529" s="4">
        <v>0</v>
      </c>
      <c r="K2529" s="4">
        <v>0</v>
      </c>
      <c r="L2529" s="3" t="str">
        <f>VLOOKUP(F2529,[1]demo_job_tbl!A:E,4,FALSE)</f>
        <v>BENBROOK MS/HS ATHLETICS ADD</v>
      </c>
      <c r="M2529" s="5" t="str">
        <f>VLOOKUP(F2529,[1]demo_job_tbl!A:C,3,FALSE)</f>
        <v>OR</v>
      </c>
    </row>
    <row r="2530" spans="1:13" x14ac:dyDescent="0.25">
      <c r="A2530" s="5" t="s">
        <v>141</v>
      </c>
      <c r="B2530" s="5" t="s">
        <v>15</v>
      </c>
      <c r="C2530" s="5" t="s">
        <v>33</v>
      </c>
      <c r="D2530" s="5" t="s">
        <v>30</v>
      </c>
      <c r="E2530" s="5" t="s">
        <v>222</v>
      </c>
      <c r="F2530" s="5" t="s">
        <v>224</v>
      </c>
      <c r="G2530" s="3" t="str">
        <f>VLOOKUP(D2530,[1]tab_gl_segment_4!A:D,3,FALSE)</f>
        <v>OVERTIME COST</v>
      </c>
      <c r="H2530" s="4">
        <v>0</v>
      </c>
      <c r="I2530" s="4">
        <v>0</v>
      </c>
      <c r="J2530" s="4">
        <v>0</v>
      </c>
      <c r="K2530" s="4">
        <v>0</v>
      </c>
      <c r="L2530" s="3" t="str">
        <f>VLOOKUP(F2530,[1]demo_job_tbl!A:E,4,FALSE)</f>
        <v>BENBROOK MS/HS ATHLETICS ADD</v>
      </c>
      <c r="M2530" s="5" t="str">
        <f>VLOOKUP(F2530,[1]demo_job_tbl!A:C,3,FALSE)</f>
        <v>OR</v>
      </c>
    </row>
    <row r="2531" spans="1:13" x14ac:dyDescent="0.25">
      <c r="A2531" s="5" t="s">
        <v>141</v>
      </c>
      <c r="B2531" s="5" t="s">
        <v>15</v>
      </c>
      <c r="C2531" s="5" t="s">
        <v>35</v>
      </c>
      <c r="D2531" s="5" t="s">
        <v>30</v>
      </c>
      <c r="E2531" s="5" t="s">
        <v>222</v>
      </c>
      <c r="F2531" s="5" t="s">
        <v>224</v>
      </c>
      <c r="G2531" s="3" t="str">
        <f>VLOOKUP(D2531,[1]tab_gl_segment_4!A:D,3,FALSE)</f>
        <v>OVERTIME COST</v>
      </c>
      <c r="H2531" s="4">
        <v>0</v>
      </c>
      <c r="I2531" s="4">
        <v>0</v>
      </c>
      <c r="J2531" s="4">
        <v>0</v>
      </c>
      <c r="K2531" s="4">
        <v>0</v>
      </c>
      <c r="L2531" s="3" t="str">
        <f>VLOOKUP(F2531,[1]demo_job_tbl!A:E,4,FALSE)</f>
        <v>BENBROOK MS/HS ATHLETICS ADD</v>
      </c>
      <c r="M2531" s="5" t="str">
        <f>VLOOKUP(F2531,[1]demo_job_tbl!A:C,3,FALSE)</f>
        <v>OR</v>
      </c>
    </row>
    <row r="2532" spans="1:13" x14ac:dyDescent="0.25">
      <c r="A2532" s="5" t="s">
        <v>141</v>
      </c>
      <c r="B2532" s="5" t="s">
        <v>15</v>
      </c>
      <c r="C2532" s="5" t="s">
        <v>39</v>
      </c>
      <c r="D2532" s="5" t="s">
        <v>17</v>
      </c>
      <c r="E2532" s="5" t="s">
        <v>222</v>
      </c>
      <c r="F2532" s="5" t="s">
        <v>224</v>
      </c>
      <c r="G2532" s="3" t="str">
        <f>VLOOKUP(D2532,[1]tab_gl_segment_4!A:D,3,FALSE)</f>
        <v>FURNITURE, FIXTURE &amp; EQUIPMENT</v>
      </c>
      <c r="H2532" s="4">
        <v>75130.52</v>
      </c>
      <c r="I2532" s="4">
        <v>0</v>
      </c>
      <c r="J2532" s="4">
        <v>75130.52</v>
      </c>
      <c r="K2532" s="4">
        <v>0</v>
      </c>
      <c r="L2532" s="3" t="str">
        <f>VLOOKUP(F2532,[1]demo_job_tbl!A:E,4,FALSE)</f>
        <v>BENBROOK MS/HS ATHLETICS ADD</v>
      </c>
      <c r="M2532" s="5" t="str">
        <f>VLOOKUP(F2532,[1]demo_job_tbl!A:C,3,FALSE)</f>
        <v>OR</v>
      </c>
    </row>
    <row r="2533" spans="1:13" x14ac:dyDescent="0.25">
      <c r="A2533" s="5" t="s">
        <v>141</v>
      </c>
      <c r="B2533" s="5" t="s">
        <v>15</v>
      </c>
      <c r="C2533" s="5" t="s">
        <v>39</v>
      </c>
      <c r="D2533" s="5" t="s">
        <v>144</v>
      </c>
      <c r="E2533" s="5" t="s">
        <v>222</v>
      </c>
      <c r="F2533" s="5" t="s">
        <v>224</v>
      </c>
      <c r="G2533" s="3" t="str">
        <f>VLOOKUP(D2533,[1]tab_gl_segment_4!A:D,3,FALSE)</f>
        <v>CONTINGENCY-FF&amp;E</v>
      </c>
      <c r="H2533" s="4">
        <v>0</v>
      </c>
      <c r="I2533" s="4">
        <v>0</v>
      </c>
      <c r="J2533" s="4">
        <v>0</v>
      </c>
      <c r="K2533" s="4">
        <v>0</v>
      </c>
      <c r="L2533" s="3" t="str">
        <f>VLOOKUP(F2533,[1]demo_job_tbl!A:E,4,FALSE)</f>
        <v>BENBROOK MS/HS ATHLETICS ADD</v>
      </c>
      <c r="M2533" s="5" t="str">
        <f>VLOOKUP(F2533,[1]demo_job_tbl!A:C,3,FALSE)</f>
        <v>OR</v>
      </c>
    </row>
    <row r="2534" spans="1:13" x14ac:dyDescent="0.25">
      <c r="A2534" s="5" t="s">
        <v>141</v>
      </c>
      <c r="B2534" s="5" t="s">
        <v>15</v>
      </c>
      <c r="C2534" s="5" t="s">
        <v>16</v>
      </c>
      <c r="D2534" s="5" t="s">
        <v>40</v>
      </c>
      <c r="E2534" s="5" t="s">
        <v>222</v>
      </c>
      <c r="F2534" s="5" t="s">
        <v>224</v>
      </c>
      <c r="G2534" s="3" t="str">
        <f>VLOOKUP(D2534,[1]tab_gl_segment_4!A:D,3,FALSE)</f>
        <v>A/E ALLOWANCES</v>
      </c>
      <c r="H2534" s="4">
        <v>0</v>
      </c>
      <c r="I2534" s="4">
        <v>0</v>
      </c>
      <c r="J2534" s="4">
        <v>0</v>
      </c>
      <c r="K2534" s="4">
        <v>0</v>
      </c>
      <c r="L2534" s="3" t="str">
        <f>VLOOKUP(F2534,[1]demo_job_tbl!A:E,4,FALSE)</f>
        <v>BENBROOK MS/HS ATHLETICS ADD</v>
      </c>
      <c r="M2534" s="5" t="str">
        <f>VLOOKUP(F2534,[1]demo_job_tbl!A:C,3,FALSE)</f>
        <v>OR</v>
      </c>
    </row>
    <row r="2535" spans="1:13" x14ac:dyDescent="0.25">
      <c r="A2535" s="5" t="s">
        <v>141</v>
      </c>
      <c r="B2535" s="5" t="s">
        <v>15</v>
      </c>
      <c r="C2535" s="5" t="s">
        <v>16</v>
      </c>
      <c r="D2535" s="5" t="s">
        <v>41</v>
      </c>
      <c r="E2535" s="5" t="s">
        <v>222</v>
      </c>
      <c r="F2535" s="5" t="s">
        <v>224</v>
      </c>
      <c r="G2535" s="3" t="str">
        <f>VLOOKUP(D2535,[1]tab_gl_segment_4!A:D,3,FALSE)</f>
        <v>ACCESSIBILITY (RAS)</v>
      </c>
      <c r="H2535" s="4">
        <v>985.5</v>
      </c>
      <c r="I2535" s="4">
        <v>0</v>
      </c>
      <c r="J2535" s="4">
        <v>985.5</v>
      </c>
      <c r="K2535" s="4">
        <v>0</v>
      </c>
      <c r="L2535" s="3" t="str">
        <f>VLOOKUP(F2535,[1]demo_job_tbl!A:E,4,FALSE)</f>
        <v>BENBROOK MS/HS ATHLETICS ADD</v>
      </c>
      <c r="M2535" s="5" t="str">
        <f>VLOOKUP(F2535,[1]demo_job_tbl!A:C,3,FALSE)</f>
        <v>OR</v>
      </c>
    </row>
    <row r="2536" spans="1:13" x14ac:dyDescent="0.25">
      <c r="A2536" s="5" t="s">
        <v>141</v>
      </c>
      <c r="B2536" s="5" t="s">
        <v>15</v>
      </c>
      <c r="C2536" s="5" t="s">
        <v>16</v>
      </c>
      <c r="D2536" s="5" t="s">
        <v>42</v>
      </c>
      <c r="E2536" s="5" t="s">
        <v>222</v>
      </c>
      <c r="F2536" s="5" t="s">
        <v>224</v>
      </c>
      <c r="G2536" s="3" t="str">
        <f>VLOOKUP(D2536,[1]tab_gl_segment_4!A:D,3,FALSE)</f>
        <v>ABATEMENT</v>
      </c>
      <c r="H2536" s="4">
        <v>0</v>
      </c>
      <c r="I2536" s="4">
        <v>0</v>
      </c>
      <c r="J2536" s="4">
        <v>0</v>
      </c>
      <c r="K2536" s="4">
        <v>0</v>
      </c>
      <c r="L2536" s="3" t="str">
        <f>VLOOKUP(F2536,[1]demo_job_tbl!A:E,4,FALSE)</f>
        <v>BENBROOK MS/HS ATHLETICS ADD</v>
      </c>
      <c r="M2536" s="5" t="str">
        <f>VLOOKUP(F2536,[1]demo_job_tbl!A:C,3,FALSE)</f>
        <v>OR</v>
      </c>
    </row>
    <row r="2537" spans="1:13" x14ac:dyDescent="0.25">
      <c r="A2537" s="5" t="s">
        <v>141</v>
      </c>
      <c r="B2537" s="5" t="s">
        <v>15</v>
      </c>
      <c r="C2537" s="5" t="s">
        <v>16</v>
      </c>
      <c r="D2537" s="5" t="s">
        <v>43</v>
      </c>
      <c r="E2537" s="5" t="s">
        <v>222</v>
      </c>
      <c r="F2537" s="5" t="s">
        <v>224</v>
      </c>
      <c r="G2537" s="3" t="str">
        <f>VLOOKUP(D2537,[1]tab_gl_segment_4!A:D,3,FALSE)</f>
        <v>DESIGN SERVICES</v>
      </c>
      <c r="H2537" s="4">
        <v>236203.38</v>
      </c>
      <c r="I2537" s="4">
        <v>0</v>
      </c>
      <c r="J2537" s="4">
        <v>236203.38</v>
      </c>
      <c r="K2537" s="4">
        <v>0</v>
      </c>
      <c r="L2537" s="3" t="str">
        <f>VLOOKUP(F2537,[1]demo_job_tbl!A:E,4,FALSE)</f>
        <v>BENBROOK MS/HS ATHLETICS ADD</v>
      </c>
      <c r="M2537" s="5" t="str">
        <f>VLOOKUP(F2537,[1]demo_job_tbl!A:C,3,FALSE)</f>
        <v>OR</v>
      </c>
    </row>
    <row r="2538" spans="1:13" x14ac:dyDescent="0.25">
      <c r="A2538" s="5" t="s">
        <v>141</v>
      </c>
      <c r="B2538" s="5" t="s">
        <v>15</v>
      </c>
      <c r="C2538" s="5" t="s">
        <v>16</v>
      </c>
      <c r="D2538" s="5" t="s">
        <v>44</v>
      </c>
      <c r="E2538" s="5" t="s">
        <v>222</v>
      </c>
      <c r="F2538" s="5" t="s">
        <v>224</v>
      </c>
      <c r="G2538" s="3" t="str">
        <f>VLOOKUP(D2538,[1]tab_gl_segment_4!A:D,3,FALSE)</f>
        <v>CONSTRUCTION COST BUDGET</v>
      </c>
      <c r="H2538" s="4">
        <v>2908680.41</v>
      </c>
      <c r="I2538" s="4">
        <v>0</v>
      </c>
      <c r="J2538" s="4">
        <v>2908680.41</v>
      </c>
      <c r="K2538" s="4">
        <v>0</v>
      </c>
      <c r="L2538" s="3" t="str">
        <f>VLOOKUP(F2538,[1]demo_job_tbl!A:E,4,FALSE)</f>
        <v>BENBROOK MS/HS ATHLETICS ADD</v>
      </c>
      <c r="M2538" s="5" t="str">
        <f>VLOOKUP(F2538,[1]demo_job_tbl!A:C,3,FALSE)</f>
        <v>OR</v>
      </c>
    </row>
    <row r="2539" spans="1:13" x14ac:dyDescent="0.25">
      <c r="A2539" s="5" t="s">
        <v>141</v>
      </c>
      <c r="B2539" s="5" t="s">
        <v>15</v>
      </c>
      <c r="C2539" s="5" t="s">
        <v>16</v>
      </c>
      <c r="D2539" s="5" t="s">
        <v>45</v>
      </c>
      <c r="E2539" s="5" t="s">
        <v>222</v>
      </c>
      <c r="F2539" s="5" t="s">
        <v>224</v>
      </c>
      <c r="G2539" s="3" t="str">
        <f>VLOOKUP(D2539,[1]tab_gl_segment_4!A:D,3,FALSE)</f>
        <v>IN CONTRACT CONSTRUC ALLOWANCE</v>
      </c>
      <c r="H2539" s="4">
        <v>62431.23</v>
      </c>
      <c r="I2539" s="4">
        <v>0</v>
      </c>
      <c r="J2539" s="4">
        <v>62431.23</v>
      </c>
      <c r="K2539" s="4">
        <v>0</v>
      </c>
      <c r="L2539" s="3" t="str">
        <f>VLOOKUP(F2539,[1]demo_job_tbl!A:E,4,FALSE)</f>
        <v>BENBROOK MS/HS ATHLETICS ADD</v>
      </c>
      <c r="M2539" s="5" t="str">
        <f>VLOOKUP(F2539,[1]demo_job_tbl!A:C,3,FALSE)</f>
        <v>OR</v>
      </c>
    </row>
    <row r="2540" spans="1:13" x14ac:dyDescent="0.25">
      <c r="A2540" s="5" t="s">
        <v>141</v>
      </c>
      <c r="B2540" s="5" t="s">
        <v>15</v>
      </c>
      <c r="C2540" s="5" t="s">
        <v>16</v>
      </c>
      <c r="D2540" s="5" t="s">
        <v>17</v>
      </c>
      <c r="E2540" s="5" t="s">
        <v>222</v>
      </c>
      <c r="F2540" s="5" t="s">
        <v>224</v>
      </c>
      <c r="G2540" s="3" t="str">
        <f>VLOOKUP(D2540,[1]tab_gl_segment_4!A:D,3,FALSE)</f>
        <v>FURNITURE, FIXTURE &amp; EQUIPMENT</v>
      </c>
      <c r="H2540" s="4">
        <v>0</v>
      </c>
      <c r="I2540" s="4">
        <v>0</v>
      </c>
      <c r="J2540" s="4">
        <v>0</v>
      </c>
      <c r="K2540" s="4">
        <v>0</v>
      </c>
      <c r="L2540" s="3" t="str">
        <f>VLOOKUP(F2540,[1]demo_job_tbl!A:E,4,FALSE)</f>
        <v>BENBROOK MS/HS ATHLETICS ADD</v>
      </c>
      <c r="M2540" s="5" t="str">
        <f>VLOOKUP(F2540,[1]demo_job_tbl!A:C,3,FALSE)</f>
        <v>OR</v>
      </c>
    </row>
    <row r="2541" spans="1:13" x14ac:dyDescent="0.25">
      <c r="A2541" s="5" t="s">
        <v>141</v>
      </c>
      <c r="B2541" s="5" t="s">
        <v>15</v>
      </c>
      <c r="C2541" s="5" t="s">
        <v>16</v>
      </c>
      <c r="D2541" s="5" t="s">
        <v>46</v>
      </c>
      <c r="E2541" s="5" t="s">
        <v>222</v>
      </c>
      <c r="F2541" s="5" t="s">
        <v>224</v>
      </c>
      <c r="G2541" s="3" t="str">
        <f>VLOOKUP(D2541,[1]tab_gl_segment_4!A:D,3,FALSE)</f>
        <v>PROGRAM MANAGEMENT</v>
      </c>
      <c r="H2541" s="4">
        <v>122728.89</v>
      </c>
      <c r="I2541" s="4">
        <v>0</v>
      </c>
      <c r="J2541" s="4">
        <v>122728.89</v>
      </c>
      <c r="K2541" s="4">
        <v>0</v>
      </c>
      <c r="L2541" s="3" t="str">
        <f>VLOOKUP(F2541,[1]demo_job_tbl!A:E,4,FALSE)</f>
        <v>BENBROOK MS/HS ATHLETICS ADD</v>
      </c>
      <c r="M2541" s="5" t="str">
        <f>VLOOKUP(F2541,[1]demo_job_tbl!A:C,3,FALSE)</f>
        <v>OR</v>
      </c>
    </row>
    <row r="2542" spans="1:13" x14ac:dyDescent="0.25">
      <c r="A2542" s="5" t="s">
        <v>141</v>
      </c>
      <c r="B2542" s="5" t="s">
        <v>15</v>
      </c>
      <c r="C2542" s="5" t="s">
        <v>16</v>
      </c>
      <c r="D2542" s="5" t="s">
        <v>49</v>
      </c>
      <c r="E2542" s="5" t="s">
        <v>222</v>
      </c>
      <c r="F2542" s="5" t="s">
        <v>224</v>
      </c>
      <c r="G2542" s="3" t="str">
        <f>VLOOKUP(D2542,[1]tab_gl_segment_4!A:D,3,FALSE)</f>
        <v>COMMISSIONING</v>
      </c>
      <c r="H2542" s="4">
        <v>8500</v>
      </c>
      <c r="I2542" s="4">
        <v>0</v>
      </c>
      <c r="J2542" s="4">
        <v>8500</v>
      </c>
      <c r="K2542" s="4">
        <v>0</v>
      </c>
      <c r="L2542" s="3" t="str">
        <f>VLOOKUP(F2542,[1]demo_job_tbl!A:E,4,FALSE)</f>
        <v>BENBROOK MS/HS ATHLETICS ADD</v>
      </c>
      <c r="M2542" s="5" t="str">
        <f>VLOOKUP(F2542,[1]demo_job_tbl!A:C,3,FALSE)</f>
        <v>OR</v>
      </c>
    </row>
    <row r="2543" spans="1:13" x14ac:dyDescent="0.25">
      <c r="A2543" s="5" t="s">
        <v>141</v>
      </c>
      <c r="B2543" s="5" t="s">
        <v>15</v>
      </c>
      <c r="C2543" s="5" t="s">
        <v>16</v>
      </c>
      <c r="D2543" s="5" t="s">
        <v>144</v>
      </c>
      <c r="E2543" s="5" t="s">
        <v>222</v>
      </c>
      <c r="F2543" s="5" t="s">
        <v>224</v>
      </c>
      <c r="G2543" s="3" t="str">
        <f>VLOOKUP(D2543,[1]tab_gl_segment_4!A:D,3,FALSE)</f>
        <v>CONTINGENCY-FF&amp;E</v>
      </c>
      <c r="H2543" s="4">
        <v>0</v>
      </c>
      <c r="I2543" s="4">
        <v>0</v>
      </c>
      <c r="J2543" s="4">
        <v>0</v>
      </c>
      <c r="K2543" s="4">
        <v>0</v>
      </c>
      <c r="L2543" s="3" t="str">
        <f>VLOOKUP(F2543,[1]demo_job_tbl!A:E,4,FALSE)</f>
        <v>BENBROOK MS/HS ATHLETICS ADD</v>
      </c>
      <c r="M2543" s="5" t="str">
        <f>VLOOKUP(F2543,[1]demo_job_tbl!A:C,3,FALSE)</f>
        <v>OR</v>
      </c>
    </row>
    <row r="2544" spans="1:13" x14ac:dyDescent="0.25">
      <c r="A2544" s="5" t="s">
        <v>141</v>
      </c>
      <c r="B2544" s="5" t="s">
        <v>15</v>
      </c>
      <c r="C2544" s="5" t="s">
        <v>16</v>
      </c>
      <c r="D2544" s="5" t="s">
        <v>50</v>
      </c>
      <c r="E2544" s="5" t="s">
        <v>222</v>
      </c>
      <c r="F2544" s="5" t="s">
        <v>224</v>
      </c>
      <c r="G2544" s="3" t="str">
        <f>VLOOKUP(D2544,[1]tab_gl_segment_4!A:D,3,FALSE)</f>
        <v>GEOTECH</v>
      </c>
      <c r="H2544" s="4">
        <v>11700</v>
      </c>
      <c r="I2544" s="4">
        <v>0</v>
      </c>
      <c r="J2544" s="4">
        <v>11700</v>
      </c>
      <c r="K2544" s="4">
        <v>0</v>
      </c>
      <c r="L2544" s="3" t="str">
        <f>VLOOKUP(F2544,[1]demo_job_tbl!A:E,4,FALSE)</f>
        <v>BENBROOK MS/HS ATHLETICS ADD</v>
      </c>
      <c r="M2544" s="5" t="str">
        <f>VLOOKUP(F2544,[1]demo_job_tbl!A:C,3,FALSE)</f>
        <v>OR</v>
      </c>
    </row>
    <row r="2545" spans="1:13" x14ac:dyDescent="0.25">
      <c r="A2545" s="5" t="s">
        <v>141</v>
      </c>
      <c r="B2545" s="5" t="s">
        <v>15</v>
      </c>
      <c r="C2545" s="5" t="s">
        <v>16</v>
      </c>
      <c r="D2545" s="5" t="s">
        <v>51</v>
      </c>
      <c r="E2545" s="5" t="s">
        <v>222</v>
      </c>
      <c r="F2545" s="5" t="s">
        <v>224</v>
      </c>
      <c r="G2545" s="3" t="str">
        <f>VLOOKUP(D2545,[1]tab_gl_segment_4!A:D,3,FALSE)</f>
        <v>HAZMAT CONSULTING</v>
      </c>
      <c r="H2545" s="4">
        <v>0</v>
      </c>
      <c r="I2545" s="4">
        <v>0</v>
      </c>
      <c r="J2545" s="4">
        <v>0</v>
      </c>
      <c r="K2545" s="4">
        <v>0</v>
      </c>
      <c r="L2545" s="3" t="str">
        <f>VLOOKUP(F2545,[1]demo_job_tbl!A:E,4,FALSE)</f>
        <v>BENBROOK MS/HS ATHLETICS ADD</v>
      </c>
      <c r="M2545" s="5" t="str">
        <f>VLOOKUP(F2545,[1]demo_job_tbl!A:C,3,FALSE)</f>
        <v>OR</v>
      </c>
    </row>
    <row r="2546" spans="1:13" x14ac:dyDescent="0.25">
      <c r="A2546" s="5" t="s">
        <v>141</v>
      </c>
      <c r="B2546" s="5" t="s">
        <v>15</v>
      </c>
      <c r="C2546" s="5" t="s">
        <v>16</v>
      </c>
      <c r="D2546" s="5" t="s">
        <v>52</v>
      </c>
      <c r="E2546" s="5" t="s">
        <v>222</v>
      </c>
      <c r="F2546" s="5" t="s">
        <v>224</v>
      </c>
      <c r="G2546" s="3" t="str">
        <f>VLOOKUP(D2546,[1]tab_gl_segment_4!A:D,3,FALSE)</f>
        <v>CONTINGENCY HOLDING ACCT</v>
      </c>
      <c r="H2546" s="4">
        <v>0</v>
      </c>
      <c r="I2546" s="4">
        <v>0</v>
      </c>
      <c r="J2546" s="4">
        <v>0</v>
      </c>
      <c r="K2546" s="4">
        <v>0</v>
      </c>
      <c r="L2546" s="3" t="str">
        <f>VLOOKUP(F2546,[1]demo_job_tbl!A:E,4,FALSE)</f>
        <v>BENBROOK MS/HS ATHLETICS ADD</v>
      </c>
      <c r="M2546" s="5" t="str">
        <f>VLOOKUP(F2546,[1]demo_job_tbl!A:C,3,FALSE)</f>
        <v>OR</v>
      </c>
    </row>
    <row r="2547" spans="1:13" x14ac:dyDescent="0.25">
      <c r="A2547" s="5" t="s">
        <v>141</v>
      </c>
      <c r="B2547" s="5" t="s">
        <v>15</v>
      </c>
      <c r="C2547" s="5" t="s">
        <v>16</v>
      </c>
      <c r="D2547" s="5" t="s">
        <v>53</v>
      </c>
      <c r="E2547" s="5" t="s">
        <v>222</v>
      </c>
      <c r="F2547" s="5" t="s">
        <v>224</v>
      </c>
      <c r="G2547" s="3" t="str">
        <f>VLOOKUP(D2547,[1]tab_gl_segment_4!A:D,3,FALSE)</f>
        <v>ABATEMENT CONTINGENCY (HZMT)</v>
      </c>
      <c r="H2547" s="4">
        <v>0</v>
      </c>
      <c r="I2547" s="4">
        <v>0</v>
      </c>
      <c r="J2547" s="4">
        <v>0</v>
      </c>
      <c r="K2547" s="4">
        <v>0</v>
      </c>
      <c r="L2547" s="3" t="str">
        <f>VLOOKUP(F2547,[1]demo_job_tbl!A:E,4,FALSE)</f>
        <v>BENBROOK MS/HS ATHLETICS ADD</v>
      </c>
      <c r="M2547" s="5" t="str">
        <f>VLOOKUP(F2547,[1]demo_job_tbl!A:C,3,FALSE)</f>
        <v>OR</v>
      </c>
    </row>
    <row r="2548" spans="1:13" x14ac:dyDescent="0.25">
      <c r="A2548" s="5" t="s">
        <v>141</v>
      </c>
      <c r="B2548" s="5" t="s">
        <v>15</v>
      </c>
      <c r="C2548" s="5" t="s">
        <v>16</v>
      </c>
      <c r="D2548" s="5" t="s">
        <v>215</v>
      </c>
      <c r="E2548" s="5" t="s">
        <v>222</v>
      </c>
      <c r="F2548" s="5" t="s">
        <v>224</v>
      </c>
      <c r="G2548" s="3" t="str">
        <f>VLOOKUP(D2548,[1]tab_gl_segment_4!A:D,3,FALSE)</f>
        <v>MECHANICAL ENGINEERING SVS</v>
      </c>
      <c r="H2548" s="4">
        <v>0</v>
      </c>
      <c r="I2548" s="4">
        <v>0</v>
      </c>
      <c r="J2548" s="4">
        <v>0</v>
      </c>
      <c r="K2548" s="4">
        <v>0</v>
      </c>
      <c r="L2548" s="3" t="str">
        <f>VLOOKUP(F2548,[1]demo_job_tbl!A:E,4,FALSE)</f>
        <v>BENBROOK MS/HS ATHLETICS ADD</v>
      </c>
      <c r="M2548" s="5" t="str">
        <f>VLOOKUP(F2548,[1]demo_job_tbl!A:C,3,FALSE)</f>
        <v>OR</v>
      </c>
    </row>
    <row r="2549" spans="1:13" x14ac:dyDescent="0.25">
      <c r="A2549" s="5" t="s">
        <v>141</v>
      </c>
      <c r="B2549" s="5" t="s">
        <v>15</v>
      </c>
      <c r="C2549" s="5" t="s">
        <v>16</v>
      </c>
      <c r="D2549" s="5" t="s">
        <v>55</v>
      </c>
      <c r="E2549" s="5" t="s">
        <v>222</v>
      </c>
      <c r="F2549" s="5" t="s">
        <v>224</v>
      </c>
      <c r="G2549" s="3" t="str">
        <f>VLOOKUP(D2549,[1]tab_gl_segment_4!A:D,3,FALSE)</f>
        <v>MOVING</v>
      </c>
      <c r="H2549" s="4">
        <v>0</v>
      </c>
      <c r="I2549" s="4">
        <v>0</v>
      </c>
      <c r="J2549" s="4">
        <v>0</v>
      </c>
      <c r="K2549" s="4">
        <v>0</v>
      </c>
      <c r="L2549" s="3" t="str">
        <f>VLOOKUP(F2549,[1]demo_job_tbl!A:E,4,FALSE)</f>
        <v>BENBROOK MS/HS ATHLETICS ADD</v>
      </c>
      <c r="M2549" s="5" t="str">
        <f>VLOOKUP(F2549,[1]demo_job_tbl!A:C,3,FALSE)</f>
        <v>OR</v>
      </c>
    </row>
    <row r="2550" spans="1:13" x14ac:dyDescent="0.25">
      <c r="A2550" s="5" t="s">
        <v>141</v>
      </c>
      <c r="B2550" s="5" t="s">
        <v>15</v>
      </c>
      <c r="C2550" s="5" t="s">
        <v>16</v>
      </c>
      <c r="D2550" s="5" t="s">
        <v>56</v>
      </c>
      <c r="E2550" s="5" t="s">
        <v>222</v>
      </c>
      <c r="F2550" s="5" t="s">
        <v>224</v>
      </c>
      <c r="G2550" s="3" t="str">
        <f>VLOOKUP(D2550,[1]tab_gl_segment_4!A:D,3,FALSE)</f>
        <v>MATERIAL TESTING</v>
      </c>
      <c r="H2550" s="4">
        <v>25084</v>
      </c>
      <c r="I2550" s="4">
        <v>0</v>
      </c>
      <c r="J2550" s="4">
        <v>25084</v>
      </c>
      <c r="K2550" s="4">
        <v>0</v>
      </c>
      <c r="L2550" s="3" t="str">
        <f>VLOOKUP(F2550,[1]demo_job_tbl!A:E,4,FALSE)</f>
        <v>BENBROOK MS/HS ATHLETICS ADD</v>
      </c>
      <c r="M2550" s="5" t="str">
        <f>VLOOKUP(F2550,[1]demo_job_tbl!A:C,3,FALSE)</f>
        <v>OR</v>
      </c>
    </row>
    <row r="2551" spans="1:13" x14ac:dyDescent="0.25">
      <c r="A2551" s="5" t="s">
        <v>141</v>
      </c>
      <c r="B2551" s="5" t="s">
        <v>15</v>
      </c>
      <c r="C2551" s="5" t="s">
        <v>16</v>
      </c>
      <c r="D2551" s="5" t="s">
        <v>145</v>
      </c>
      <c r="E2551" s="5" t="s">
        <v>222</v>
      </c>
      <c r="F2551" s="5" t="s">
        <v>224</v>
      </c>
      <c r="G2551" s="3" t="str">
        <f>VLOOKUP(D2551,[1]tab_gl_segment_4!A:D,3,FALSE)</f>
        <v>MOBILIZATION SERVICES</v>
      </c>
      <c r="H2551" s="4">
        <v>0</v>
      </c>
      <c r="I2551" s="4">
        <v>0</v>
      </c>
      <c r="J2551" s="4">
        <v>0</v>
      </c>
      <c r="K2551" s="4">
        <v>0</v>
      </c>
      <c r="L2551" s="3" t="str">
        <f>VLOOKUP(F2551,[1]demo_job_tbl!A:E,4,FALSE)</f>
        <v>BENBROOK MS/HS ATHLETICS ADD</v>
      </c>
      <c r="M2551" s="5" t="str">
        <f>VLOOKUP(F2551,[1]demo_job_tbl!A:C,3,FALSE)</f>
        <v>OR</v>
      </c>
    </row>
    <row r="2552" spans="1:13" x14ac:dyDescent="0.25">
      <c r="A2552" s="5" t="s">
        <v>141</v>
      </c>
      <c r="B2552" s="5" t="s">
        <v>15</v>
      </c>
      <c r="C2552" s="5" t="s">
        <v>16</v>
      </c>
      <c r="D2552" s="5" t="s">
        <v>68</v>
      </c>
      <c r="E2552" s="5" t="s">
        <v>222</v>
      </c>
      <c r="F2552" s="5" t="s">
        <v>224</v>
      </c>
      <c r="G2552" s="3" t="str">
        <f>VLOOKUP(D2552,[1]tab_gl_segment_4!A:D,3,FALSE)</f>
        <v>OTHER ENGINEERING SVS</v>
      </c>
      <c r="H2552" s="4">
        <v>25000</v>
      </c>
      <c r="I2552" s="4">
        <v>0</v>
      </c>
      <c r="J2552" s="4">
        <v>25000</v>
      </c>
      <c r="K2552" s="4">
        <v>0</v>
      </c>
      <c r="L2552" s="3" t="str">
        <f>VLOOKUP(F2552,[1]demo_job_tbl!A:E,4,FALSE)</f>
        <v>BENBROOK MS/HS ATHLETICS ADD</v>
      </c>
      <c r="M2552" s="5" t="str">
        <f>VLOOKUP(F2552,[1]demo_job_tbl!A:C,3,FALSE)</f>
        <v>OR</v>
      </c>
    </row>
    <row r="2553" spans="1:13" x14ac:dyDescent="0.25">
      <c r="A2553" s="5" t="s">
        <v>141</v>
      </c>
      <c r="B2553" s="5" t="s">
        <v>15</v>
      </c>
      <c r="C2553" s="5" t="s">
        <v>16</v>
      </c>
      <c r="D2553" s="5" t="s">
        <v>30</v>
      </c>
      <c r="E2553" s="5" t="s">
        <v>222</v>
      </c>
      <c r="F2553" s="5" t="s">
        <v>224</v>
      </c>
      <c r="G2553" s="3" t="str">
        <f>VLOOKUP(D2553,[1]tab_gl_segment_4!A:D,3,FALSE)</f>
        <v>OVERTIME COST</v>
      </c>
      <c r="H2553" s="4">
        <v>0</v>
      </c>
      <c r="I2553" s="4">
        <v>0</v>
      </c>
      <c r="J2553" s="4">
        <v>0</v>
      </c>
      <c r="K2553" s="4">
        <v>0</v>
      </c>
      <c r="L2553" s="3" t="str">
        <f>VLOOKUP(F2553,[1]demo_job_tbl!A:E,4,FALSE)</f>
        <v>BENBROOK MS/HS ATHLETICS ADD</v>
      </c>
      <c r="M2553" s="5" t="str">
        <f>VLOOKUP(F2553,[1]demo_job_tbl!A:C,3,FALSE)</f>
        <v>OR</v>
      </c>
    </row>
    <row r="2554" spans="1:13" x14ac:dyDescent="0.25">
      <c r="A2554" s="5" t="s">
        <v>141</v>
      </c>
      <c r="B2554" s="5" t="s">
        <v>15</v>
      </c>
      <c r="C2554" s="5" t="s">
        <v>16</v>
      </c>
      <c r="D2554" s="5" t="s">
        <v>57</v>
      </c>
      <c r="E2554" s="5" t="s">
        <v>222</v>
      </c>
      <c r="F2554" s="5" t="s">
        <v>224</v>
      </c>
      <c r="G2554" s="3" t="str">
        <f>VLOOKUP(D2554,[1]tab_gl_segment_4!A:D,3,FALSE)</f>
        <v>A/E REIMBURSABLES</v>
      </c>
      <c r="H2554" s="4">
        <v>519.33000000000004</v>
      </c>
      <c r="I2554" s="4">
        <v>0</v>
      </c>
      <c r="J2554" s="4">
        <v>519.33000000000004</v>
      </c>
      <c r="K2554" s="4">
        <v>0</v>
      </c>
      <c r="L2554" s="3" t="str">
        <f>VLOOKUP(F2554,[1]demo_job_tbl!A:E,4,FALSE)</f>
        <v>BENBROOK MS/HS ATHLETICS ADD</v>
      </c>
      <c r="M2554" s="5" t="str">
        <f>VLOOKUP(F2554,[1]demo_job_tbl!A:C,3,FALSE)</f>
        <v>OR</v>
      </c>
    </row>
    <row r="2555" spans="1:13" x14ac:dyDescent="0.25">
      <c r="A2555" s="5" t="s">
        <v>141</v>
      </c>
      <c r="B2555" s="5" t="s">
        <v>15</v>
      </c>
      <c r="C2555" s="5" t="s">
        <v>16</v>
      </c>
      <c r="D2555" s="5" t="s">
        <v>58</v>
      </c>
      <c r="E2555" s="5" t="s">
        <v>222</v>
      </c>
      <c r="F2555" s="5" t="s">
        <v>224</v>
      </c>
      <c r="G2555" s="3" t="str">
        <f>VLOOKUP(D2555,[1]tab_gl_segment_4!A:D,3,FALSE)</f>
        <v>ROOF CONSULTING</v>
      </c>
      <c r="H2555" s="4">
        <v>8500</v>
      </c>
      <c r="I2555" s="4">
        <v>0</v>
      </c>
      <c r="J2555" s="4">
        <v>8500</v>
      </c>
      <c r="K2555" s="4">
        <v>0</v>
      </c>
      <c r="L2555" s="3" t="str">
        <f>VLOOKUP(F2555,[1]demo_job_tbl!A:E,4,FALSE)</f>
        <v>BENBROOK MS/HS ATHLETICS ADD</v>
      </c>
      <c r="M2555" s="5" t="str">
        <f>VLOOKUP(F2555,[1]demo_job_tbl!A:C,3,FALSE)</f>
        <v>OR</v>
      </c>
    </row>
    <row r="2556" spans="1:13" x14ac:dyDescent="0.25">
      <c r="A2556" s="5" t="s">
        <v>141</v>
      </c>
      <c r="B2556" s="5" t="s">
        <v>15</v>
      </c>
      <c r="C2556" s="5" t="s">
        <v>16</v>
      </c>
      <c r="D2556" s="5" t="s">
        <v>59</v>
      </c>
      <c r="E2556" s="5" t="s">
        <v>222</v>
      </c>
      <c r="F2556" s="5" t="s">
        <v>224</v>
      </c>
      <c r="G2556" s="3" t="str">
        <f>VLOOKUP(D2556,[1]tab_gl_segment_4!A:D,3,FALSE)</f>
        <v>PERMIT/FEE REIMBURSEMENT</v>
      </c>
      <c r="H2556" s="4">
        <v>0</v>
      </c>
      <c r="I2556" s="4">
        <v>0</v>
      </c>
      <c r="J2556" s="4">
        <v>0</v>
      </c>
      <c r="K2556" s="4">
        <v>0</v>
      </c>
      <c r="L2556" s="3" t="str">
        <f>VLOOKUP(F2556,[1]demo_job_tbl!A:E,4,FALSE)</f>
        <v>BENBROOK MS/HS ATHLETICS ADD</v>
      </c>
      <c r="M2556" s="5" t="str">
        <f>VLOOKUP(F2556,[1]demo_job_tbl!A:C,3,FALSE)</f>
        <v>OR</v>
      </c>
    </row>
    <row r="2557" spans="1:13" x14ac:dyDescent="0.25">
      <c r="A2557" s="5" t="s">
        <v>141</v>
      </c>
      <c r="B2557" s="5" t="s">
        <v>15</v>
      </c>
      <c r="C2557" s="5" t="s">
        <v>16</v>
      </c>
      <c r="D2557" s="5" t="s">
        <v>146</v>
      </c>
      <c r="E2557" s="5" t="s">
        <v>222</v>
      </c>
      <c r="F2557" s="5" t="s">
        <v>224</v>
      </c>
      <c r="G2557" s="3" t="str">
        <f>VLOOKUP(D2557,[1]tab_gl_segment_4!A:D,3,FALSE)</f>
        <v>OR REIMUBRUSEMENTS</v>
      </c>
      <c r="H2557" s="4">
        <v>0</v>
      </c>
      <c r="I2557" s="4">
        <v>0</v>
      </c>
      <c r="J2557" s="4">
        <v>0</v>
      </c>
      <c r="K2557" s="4">
        <v>0</v>
      </c>
      <c r="L2557" s="3" t="str">
        <f>VLOOKUP(F2557,[1]demo_job_tbl!A:E,4,FALSE)</f>
        <v>BENBROOK MS/HS ATHLETICS ADD</v>
      </c>
      <c r="M2557" s="5" t="str">
        <f>VLOOKUP(F2557,[1]demo_job_tbl!A:C,3,FALSE)</f>
        <v>OR</v>
      </c>
    </row>
    <row r="2558" spans="1:13" x14ac:dyDescent="0.25">
      <c r="A2558" s="5" t="s">
        <v>141</v>
      </c>
      <c r="B2558" s="5" t="s">
        <v>15</v>
      </c>
      <c r="C2558" s="5" t="s">
        <v>16</v>
      </c>
      <c r="D2558" s="5" t="s">
        <v>60</v>
      </c>
      <c r="E2558" s="5" t="s">
        <v>222</v>
      </c>
      <c r="F2558" s="5" t="s">
        <v>224</v>
      </c>
      <c r="G2558" s="3" t="str">
        <f>VLOOKUP(D2558,[1]tab_gl_segment_4!A:D,3,FALSE)</f>
        <v>SURVEYING</v>
      </c>
      <c r="H2558" s="4">
        <v>0</v>
      </c>
      <c r="I2558" s="4">
        <v>0</v>
      </c>
      <c r="J2558" s="4">
        <v>0</v>
      </c>
      <c r="K2558" s="4">
        <v>0</v>
      </c>
      <c r="L2558" s="3" t="str">
        <f>VLOOKUP(F2558,[1]demo_job_tbl!A:E,4,FALSE)</f>
        <v>BENBROOK MS/HS ATHLETICS ADD</v>
      </c>
      <c r="M2558" s="5" t="str">
        <f>VLOOKUP(F2558,[1]demo_job_tbl!A:C,3,FALSE)</f>
        <v>OR</v>
      </c>
    </row>
    <row r="2559" spans="1:13" x14ac:dyDescent="0.25">
      <c r="A2559" s="5" t="s">
        <v>141</v>
      </c>
      <c r="B2559" s="5" t="s">
        <v>15</v>
      </c>
      <c r="C2559" s="5" t="s">
        <v>16</v>
      </c>
      <c r="D2559" s="5" t="s">
        <v>62</v>
      </c>
      <c r="E2559" s="5" t="s">
        <v>222</v>
      </c>
      <c r="F2559" s="5" t="s">
        <v>224</v>
      </c>
      <c r="G2559" s="3" t="str">
        <f>VLOOKUP(D2559,[1]tab_gl_segment_4!A:D,3,FALSE)</f>
        <v>TEST &amp; BALANCE</v>
      </c>
      <c r="H2559" s="4">
        <v>7850</v>
      </c>
      <c r="I2559" s="4">
        <v>0</v>
      </c>
      <c r="J2559" s="4">
        <v>7850</v>
      </c>
      <c r="K2559" s="4">
        <v>0</v>
      </c>
      <c r="L2559" s="3" t="str">
        <f>VLOOKUP(F2559,[1]demo_job_tbl!A:E,4,FALSE)</f>
        <v>BENBROOK MS/HS ATHLETICS ADD</v>
      </c>
      <c r="M2559" s="5" t="str">
        <f>VLOOKUP(F2559,[1]demo_job_tbl!A:C,3,FALSE)</f>
        <v>OR</v>
      </c>
    </row>
    <row r="2560" spans="1:13" x14ac:dyDescent="0.25">
      <c r="A2560" s="5" t="s">
        <v>141</v>
      </c>
      <c r="B2560" s="5" t="s">
        <v>15</v>
      </c>
      <c r="C2560" s="5" t="s">
        <v>16</v>
      </c>
      <c r="D2560" s="5" t="s">
        <v>147</v>
      </c>
      <c r="E2560" s="5" t="s">
        <v>222</v>
      </c>
      <c r="F2560" s="5" t="s">
        <v>224</v>
      </c>
      <c r="G2560" s="3" t="str">
        <f>VLOOKUP(D2560,[1]tab_gl_segment_4!A:D,3,FALSE)</f>
        <v>UTILITY COSTS-CONSTRUCTION</v>
      </c>
      <c r="H2560" s="4">
        <v>0</v>
      </c>
      <c r="I2560" s="4">
        <v>0</v>
      </c>
      <c r="J2560" s="4">
        <v>0</v>
      </c>
      <c r="K2560" s="4">
        <v>0</v>
      </c>
      <c r="L2560" s="3" t="str">
        <f>VLOOKUP(F2560,[1]demo_job_tbl!A:E,4,FALSE)</f>
        <v>BENBROOK MS/HS ATHLETICS ADD</v>
      </c>
      <c r="M2560" s="5" t="str">
        <f>VLOOKUP(F2560,[1]demo_job_tbl!A:C,3,FALSE)</f>
        <v>OR</v>
      </c>
    </row>
    <row r="2561" spans="1:13" x14ac:dyDescent="0.25">
      <c r="A2561" s="5" t="s">
        <v>141</v>
      </c>
      <c r="B2561" s="5" t="s">
        <v>15</v>
      </c>
      <c r="C2561" s="5" t="s">
        <v>29</v>
      </c>
      <c r="D2561" s="5" t="s">
        <v>30</v>
      </c>
      <c r="E2561" s="5" t="s">
        <v>222</v>
      </c>
      <c r="F2561" s="5" t="s">
        <v>225</v>
      </c>
      <c r="G2561" s="3" t="str">
        <f>VLOOKUP(D2561,[1]tab_gl_segment_4!A:D,3,FALSE)</f>
        <v>OVERTIME COST</v>
      </c>
      <c r="H2561" s="4">
        <v>1443.96</v>
      </c>
      <c r="I2561" s="4">
        <v>0</v>
      </c>
      <c r="J2561" s="4">
        <v>1443.96</v>
      </c>
      <c r="K2561" s="4">
        <v>0</v>
      </c>
      <c r="L2561" s="3" t="str">
        <f>VLOOKUP(F2561,[1]demo_job_tbl!A:E,4,FALSE)</f>
        <v>BENBROOK MS/HS ADD/RENO</v>
      </c>
      <c r="M2561" s="5" t="str">
        <f>VLOOKUP(F2561,[1]demo_job_tbl!A:C,3,FALSE)</f>
        <v>OR</v>
      </c>
    </row>
    <row r="2562" spans="1:13" x14ac:dyDescent="0.25">
      <c r="A2562" s="5" t="s">
        <v>141</v>
      </c>
      <c r="B2562" s="5" t="s">
        <v>15</v>
      </c>
      <c r="C2562" s="5" t="s">
        <v>149</v>
      </c>
      <c r="D2562" s="5" t="s">
        <v>30</v>
      </c>
      <c r="E2562" s="5" t="s">
        <v>222</v>
      </c>
      <c r="F2562" s="5" t="s">
        <v>225</v>
      </c>
      <c r="G2562" s="3" t="str">
        <f>VLOOKUP(D2562,[1]tab_gl_segment_4!A:D,3,FALSE)</f>
        <v>OVERTIME COST</v>
      </c>
      <c r="H2562" s="4">
        <v>303.22000000000003</v>
      </c>
      <c r="I2562" s="4">
        <v>0</v>
      </c>
      <c r="J2562" s="4">
        <v>303.22000000000003</v>
      </c>
      <c r="K2562" s="4">
        <v>0</v>
      </c>
      <c r="L2562" s="3" t="str">
        <f>VLOOKUP(F2562,[1]demo_job_tbl!A:E,4,FALSE)</f>
        <v>BENBROOK MS/HS ADD/RENO</v>
      </c>
      <c r="M2562" s="5" t="str">
        <f>VLOOKUP(F2562,[1]demo_job_tbl!A:C,3,FALSE)</f>
        <v>OR</v>
      </c>
    </row>
    <row r="2563" spans="1:13" x14ac:dyDescent="0.25">
      <c r="A2563" s="5" t="s">
        <v>141</v>
      </c>
      <c r="B2563" s="5" t="s">
        <v>15</v>
      </c>
      <c r="C2563" s="5" t="s">
        <v>33</v>
      </c>
      <c r="D2563" s="5" t="s">
        <v>30</v>
      </c>
      <c r="E2563" s="5" t="s">
        <v>222</v>
      </c>
      <c r="F2563" s="5" t="s">
        <v>225</v>
      </c>
      <c r="G2563" s="3" t="str">
        <f>VLOOKUP(D2563,[1]tab_gl_segment_4!A:D,3,FALSE)</f>
        <v>OVERTIME COST</v>
      </c>
      <c r="H2563" s="4">
        <v>25.33</v>
      </c>
      <c r="I2563" s="4">
        <v>0</v>
      </c>
      <c r="J2563" s="4">
        <v>25.33</v>
      </c>
      <c r="K2563" s="4">
        <v>0</v>
      </c>
      <c r="L2563" s="3" t="str">
        <f>VLOOKUP(F2563,[1]demo_job_tbl!A:E,4,FALSE)</f>
        <v>BENBROOK MS/HS ADD/RENO</v>
      </c>
      <c r="M2563" s="5" t="str">
        <f>VLOOKUP(F2563,[1]demo_job_tbl!A:C,3,FALSE)</f>
        <v>OR</v>
      </c>
    </row>
    <row r="2564" spans="1:13" x14ac:dyDescent="0.25">
      <c r="A2564" s="5" t="s">
        <v>141</v>
      </c>
      <c r="B2564" s="5" t="s">
        <v>15</v>
      </c>
      <c r="C2564" s="5" t="s">
        <v>35</v>
      </c>
      <c r="D2564" s="5" t="s">
        <v>30</v>
      </c>
      <c r="E2564" s="5" t="s">
        <v>222</v>
      </c>
      <c r="F2564" s="5" t="s">
        <v>225</v>
      </c>
      <c r="G2564" s="3" t="str">
        <f>VLOOKUP(D2564,[1]tab_gl_segment_4!A:D,3,FALSE)</f>
        <v>OVERTIME COST</v>
      </c>
      <c r="H2564" s="4">
        <v>27.08</v>
      </c>
      <c r="I2564" s="4">
        <v>0</v>
      </c>
      <c r="J2564" s="4">
        <v>27.08</v>
      </c>
      <c r="K2564" s="4">
        <v>0</v>
      </c>
      <c r="L2564" s="3" t="str">
        <f>VLOOKUP(F2564,[1]demo_job_tbl!A:E,4,FALSE)</f>
        <v>BENBROOK MS/HS ADD/RENO</v>
      </c>
      <c r="M2564" s="5" t="str">
        <f>VLOOKUP(F2564,[1]demo_job_tbl!A:C,3,FALSE)</f>
        <v>OR</v>
      </c>
    </row>
    <row r="2565" spans="1:13" x14ac:dyDescent="0.25">
      <c r="A2565" s="5" t="s">
        <v>141</v>
      </c>
      <c r="B2565" s="5" t="s">
        <v>15</v>
      </c>
      <c r="C2565" s="5" t="s">
        <v>150</v>
      </c>
      <c r="D2565" s="5" t="s">
        <v>151</v>
      </c>
      <c r="E2565" s="5" t="s">
        <v>222</v>
      </c>
      <c r="F2565" s="5" t="s">
        <v>225</v>
      </c>
      <c r="G2565" s="3" t="str">
        <f>VLOOKUP(D2565,[1]tab_gl_segment_4!A:D,3,FALSE)</f>
        <v>SURPLUS</v>
      </c>
      <c r="H2565" s="4">
        <v>15753.42</v>
      </c>
      <c r="I2565" s="4">
        <v>0</v>
      </c>
      <c r="J2565" s="4">
        <v>15753.42</v>
      </c>
      <c r="K2565" s="4">
        <v>0</v>
      </c>
      <c r="L2565" s="3" t="str">
        <f>VLOOKUP(F2565,[1]demo_job_tbl!A:E,4,FALSE)</f>
        <v>BENBROOK MS/HS ADD/RENO</v>
      </c>
      <c r="M2565" s="5" t="str">
        <f>VLOOKUP(F2565,[1]demo_job_tbl!A:C,3,FALSE)</f>
        <v>OR</v>
      </c>
    </row>
    <row r="2566" spans="1:13" x14ac:dyDescent="0.25">
      <c r="A2566" s="5" t="s">
        <v>141</v>
      </c>
      <c r="B2566" s="5" t="s">
        <v>15</v>
      </c>
      <c r="C2566" s="5" t="s">
        <v>39</v>
      </c>
      <c r="D2566" s="5" t="s">
        <v>17</v>
      </c>
      <c r="E2566" s="5" t="s">
        <v>222</v>
      </c>
      <c r="F2566" s="5" t="s">
        <v>225</v>
      </c>
      <c r="G2566" s="3" t="str">
        <f>VLOOKUP(D2566,[1]tab_gl_segment_4!A:D,3,FALSE)</f>
        <v>FURNITURE, FIXTURE &amp; EQUIPMENT</v>
      </c>
      <c r="H2566" s="4">
        <v>600178.79</v>
      </c>
      <c r="I2566" s="4">
        <v>0</v>
      </c>
      <c r="J2566" s="4">
        <v>600178.79</v>
      </c>
      <c r="K2566" s="4">
        <v>0</v>
      </c>
      <c r="L2566" s="3" t="str">
        <f>VLOOKUP(F2566,[1]demo_job_tbl!A:E,4,FALSE)</f>
        <v>BENBROOK MS/HS ADD/RENO</v>
      </c>
      <c r="M2566" s="5" t="str">
        <f>VLOOKUP(F2566,[1]demo_job_tbl!A:C,3,FALSE)</f>
        <v>OR</v>
      </c>
    </row>
    <row r="2567" spans="1:13" x14ac:dyDescent="0.25">
      <c r="A2567" s="5" t="s">
        <v>141</v>
      </c>
      <c r="B2567" s="5" t="s">
        <v>15</v>
      </c>
      <c r="C2567" s="5" t="s">
        <v>39</v>
      </c>
      <c r="D2567" s="5" t="s">
        <v>144</v>
      </c>
      <c r="E2567" s="5" t="s">
        <v>222</v>
      </c>
      <c r="F2567" s="5" t="s">
        <v>225</v>
      </c>
      <c r="G2567" s="3" t="str">
        <f>VLOOKUP(D2567,[1]tab_gl_segment_4!A:D,3,FALSE)</f>
        <v>CONTINGENCY-FF&amp;E</v>
      </c>
      <c r="H2567" s="4">
        <v>0</v>
      </c>
      <c r="I2567" s="4">
        <v>0</v>
      </c>
      <c r="J2567" s="4">
        <v>0</v>
      </c>
      <c r="K2567" s="4">
        <v>0</v>
      </c>
      <c r="L2567" s="3" t="str">
        <f>VLOOKUP(F2567,[1]demo_job_tbl!A:E,4,FALSE)</f>
        <v>BENBROOK MS/HS ADD/RENO</v>
      </c>
      <c r="M2567" s="5" t="str">
        <f>VLOOKUP(F2567,[1]demo_job_tbl!A:C,3,FALSE)</f>
        <v>OR</v>
      </c>
    </row>
    <row r="2568" spans="1:13" x14ac:dyDescent="0.25">
      <c r="A2568" s="5" t="s">
        <v>141</v>
      </c>
      <c r="B2568" s="5" t="s">
        <v>15</v>
      </c>
      <c r="C2568" s="5" t="s">
        <v>226</v>
      </c>
      <c r="D2568" s="5" t="s">
        <v>44</v>
      </c>
      <c r="E2568" s="5" t="s">
        <v>222</v>
      </c>
      <c r="F2568" s="5" t="s">
        <v>225</v>
      </c>
      <c r="G2568" s="3" t="str">
        <f>VLOOKUP(D2568,[1]tab_gl_segment_4!A:D,3,FALSE)</f>
        <v>CONSTRUCTION COST BUDGET</v>
      </c>
      <c r="H2568" s="4">
        <v>25000</v>
      </c>
      <c r="I2568" s="4">
        <v>0</v>
      </c>
      <c r="J2568" s="4">
        <v>25000</v>
      </c>
      <c r="K2568" s="4">
        <v>0</v>
      </c>
      <c r="L2568" s="3" t="str">
        <f>VLOOKUP(F2568,[1]demo_job_tbl!A:E,4,FALSE)</f>
        <v>BENBROOK MS/HS ADD/RENO</v>
      </c>
      <c r="M2568" s="5" t="str">
        <f>VLOOKUP(F2568,[1]demo_job_tbl!A:C,3,FALSE)</f>
        <v>OR</v>
      </c>
    </row>
    <row r="2569" spans="1:13" x14ac:dyDescent="0.25">
      <c r="A2569" s="5" t="s">
        <v>141</v>
      </c>
      <c r="B2569" s="5" t="s">
        <v>15</v>
      </c>
      <c r="C2569" s="5" t="s">
        <v>16</v>
      </c>
      <c r="D2569" s="5" t="s">
        <v>40</v>
      </c>
      <c r="E2569" s="5" t="s">
        <v>222</v>
      </c>
      <c r="F2569" s="5" t="s">
        <v>225</v>
      </c>
      <c r="G2569" s="3" t="str">
        <f>VLOOKUP(D2569,[1]tab_gl_segment_4!A:D,3,FALSE)</f>
        <v>A/E ALLOWANCES</v>
      </c>
      <c r="H2569" s="4">
        <v>21500</v>
      </c>
      <c r="I2569" s="4">
        <v>0</v>
      </c>
      <c r="J2569" s="4">
        <v>21500</v>
      </c>
      <c r="K2569" s="4">
        <v>0</v>
      </c>
      <c r="L2569" s="3" t="str">
        <f>VLOOKUP(F2569,[1]demo_job_tbl!A:E,4,FALSE)</f>
        <v>BENBROOK MS/HS ADD/RENO</v>
      </c>
      <c r="M2569" s="5" t="str">
        <f>VLOOKUP(F2569,[1]demo_job_tbl!A:C,3,FALSE)</f>
        <v>OR</v>
      </c>
    </row>
    <row r="2570" spans="1:13" x14ac:dyDescent="0.25">
      <c r="A2570" s="5" t="s">
        <v>141</v>
      </c>
      <c r="B2570" s="5" t="s">
        <v>15</v>
      </c>
      <c r="C2570" s="5" t="s">
        <v>16</v>
      </c>
      <c r="D2570" s="5" t="s">
        <v>41</v>
      </c>
      <c r="E2570" s="5" t="s">
        <v>222</v>
      </c>
      <c r="F2570" s="5" t="s">
        <v>225</v>
      </c>
      <c r="G2570" s="3" t="str">
        <f>VLOOKUP(D2570,[1]tab_gl_segment_4!A:D,3,FALSE)</f>
        <v>ACCESSIBILITY (RAS)</v>
      </c>
      <c r="H2570" s="4">
        <v>1741.5</v>
      </c>
      <c r="I2570" s="4">
        <v>0</v>
      </c>
      <c r="J2570" s="4">
        <v>1741.5</v>
      </c>
      <c r="K2570" s="4">
        <v>0</v>
      </c>
      <c r="L2570" s="3" t="str">
        <f>VLOOKUP(F2570,[1]demo_job_tbl!A:E,4,FALSE)</f>
        <v>BENBROOK MS/HS ADD/RENO</v>
      </c>
      <c r="M2570" s="5" t="str">
        <f>VLOOKUP(F2570,[1]demo_job_tbl!A:C,3,FALSE)</f>
        <v>OR</v>
      </c>
    </row>
    <row r="2571" spans="1:13" x14ac:dyDescent="0.25">
      <c r="A2571" s="5" t="s">
        <v>141</v>
      </c>
      <c r="B2571" s="5" t="s">
        <v>15</v>
      </c>
      <c r="C2571" s="5" t="s">
        <v>16</v>
      </c>
      <c r="D2571" s="5" t="s">
        <v>42</v>
      </c>
      <c r="E2571" s="5" t="s">
        <v>222</v>
      </c>
      <c r="F2571" s="5" t="s">
        <v>225</v>
      </c>
      <c r="G2571" s="3" t="str">
        <f>VLOOKUP(D2571,[1]tab_gl_segment_4!A:D,3,FALSE)</f>
        <v>ABATEMENT</v>
      </c>
      <c r="H2571" s="4">
        <v>0</v>
      </c>
      <c r="I2571" s="4">
        <v>0</v>
      </c>
      <c r="J2571" s="4">
        <v>0</v>
      </c>
      <c r="K2571" s="4">
        <v>0</v>
      </c>
      <c r="L2571" s="3" t="str">
        <f>VLOOKUP(F2571,[1]demo_job_tbl!A:E,4,FALSE)</f>
        <v>BENBROOK MS/HS ADD/RENO</v>
      </c>
      <c r="M2571" s="5" t="str">
        <f>VLOOKUP(F2571,[1]demo_job_tbl!A:C,3,FALSE)</f>
        <v>OR</v>
      </c>
    </row>
    <row r="2572" spans="1:13" x14ac:dyDescent="0.25">
      <c r="A2572" s="5" t="s">
        <v>141</v>
      </c>
      <c r="B2572" s="5" t="s">
        <v>15</v>
      </c>
      <c r="C2572" s="5" t="s">
        <v>16</v>
      </c>
      <c r="D2572" s="5" t="s">
        <v>43</v>
      </c>
      <c r="E2572" s="5" t="s">
        <v>222</v>
      </c>
      <c r="F2572" s="5" t="s">
        <v>225</v>
      </c>
      <c r="G2572" s="3" t="str">
        <f>VLOOKUP(D2572,[1]tab_gl_segment_4!A:D,3,FALSE)</f>
        <v>DESIGN SERVICES</v>
      </c>
      <c r="H2572" s="4">
        <v>1055769</v>
      </c>
      <c r="I2572" s="4">
        <v>0</v>
      </c>
      <c r="J2572" s="4">
        <v>1055769</v>
      </c>
      <c r="K2572" s="4">
        <v>0</v>
      </c>
      <c r="L2572" s="3" t="str">
        <f>VLOOKUP(F2572,[1]demo_job_tbl!A:E,4,FALSE)</f>
        <v>BENBROOK MS/HS ADD/RENO</v>
      </c>
      <c r="M2572" s="5" t="str">
        <f>VLOOKUP(F2572,[1]demo_job_tbl!A:C,3,FALSE)</f>
        <v>OR</v>
      </c>
    </row>
    <row r="2573" spans="1:13" x14ac:dyDescent="0.25">
      <c r="A2573" s="5" t="s">
        <v>141</v>
      </c>
      <c r="B2573" s="5" t="s">
        <v>15</v>
      </c>
      <c r="C2573" s="5" t="s">
        <v>16</v>
      </c>
      <c r="D2573" s="5" t="s">
        <v>44</v>
      </c>
      <c r="E2573" s="5" t="s">
        <v>222</v>
      </c>
      <c r="F2573" s="5" t="s">
        <v>225</v>
      </c>
      <c r="G2573" s="3" t="str">
        <f>VLOOKUP(D2573,[1]tab_gl_segment_4!A:D,3,FALSE)</f>
        <v>CONSTRUCTION COST BUDGET</v>
      </c>
      <c r="H2573" s="4">
        <v>15115037.08</v>
      </c>
      <c r="I2573" s="4">
        <v>0</v>
      </c>
      <c r="J2573" s="4">
        <v>15115037.08</v>
      </c>
      <c r="K2573" s="4">
        <v>0</v>
      </c>
      <c r="L2573" s="3" t="str">
        <f>VLOOKUP(F2573,[1]demo_job_tbl!A:E,4,FALSE)</f>
        <v>BENBROOK MS/HS ADD/RENO</v>
      </c>
      <c r="M2573" s="5" t="str">
        <f>VLOOKUP(F2573,[1]demo_job_tbl!A:C,3,FALSE)</f>
        <v>OR</v>
      </c>
    </row>
    <row r="2574" spans="1:13" x14ac:dyDescent="0.25">
      <c r="A2574" s="5" t="s">
        <v>141</v>
      </c>
      <c r="B2574" s="5" t="s">
        <v>15</v>
      </c>
      <c r="C2574" s="5" t="s">
        <v>16</v>
      </c>
      <c r="D2574" s="5" t="s">
        <v>45</v>
      </c>
      <c r="E2574" s="5" t="s">
        <v>222</v>
      </c>
      <c r="F2574" s="5" t="s">
        <v>225</v>
      </c>
      <c r="G2574" s="3" t="str">
        <f>VLOOKUP(D2574,[1]tab_gl_segment_4!A:D,3,FALSE)</f>
        <v>IN CONTRACT CONSTRUC ALLOWANCE</v>
      </c>
      <c r="H2574" s="4">
        <v>500854.22</v>
      </c>
      <c r="I2574" s="4">
        <v>0</v>
      </c>
      <c r="J2574" s="4">
        <v>500854.22</v>
      </c>
      <c r="K2574" s="4">
        <v>0</v>
      </c>
      <c r="L2574" s="3" t="str">
        <f>VLOOKUP(F2574,[1]demo_job_tbl!A:E,4,FALSE)</f>
        <v>BENBROOK MS/HS ADD/RENO</v>
      </c>
      <c r="M2574" s="5" t="str">
        <f>VLOOKUP(F2574,[1]demo_job_tbl!A:C,3,FALSE)</f>
        <v>OR</v>
      </c>
    </row>
    <row r="2575" spans="1:13" x14ac:dyDescent="0.25">
      <c r="A2575" s="5" t="s">
        <v>141</v>
      </c>
      <c r="B2575" s="5" t="s">
        <v>15</v>
      </c>
      <c r="C2575" s="5" t="s">
        <v>16</v>
      </c>
      <c r="D2575" s="5" t="s">
        <v>17</v>
      </c>
      <c r="E2575" s="5" t="s">
        <v>222</v>
      </c>
      <c r="F2575" s="5" t="s">
        <v>225</v>
      </c>
      <c r="G2575" s="3" t="str">
        <f>VLOOKUP(D2575,[1]tab_gl_segment_4!A:D,3,FALSE)</f>
        <v>FURNITURE, FIXTURE &amp; EQUIPMENT</v>
      </c>
      <c r="H2575" s="4">
        <v>0</v>
      </c>
      <c r="I2575" s="4">
        <v>0</v>
      </c>
      <c r="J2575" s="4">
        <v>0</v>
      </c>
      <c r="K2575" s="4">
        <v>0</v>
      </c>
      <c r="L2575" s="3" t="str">
        <f>VLOOKUP(F2575,[1]demo_job_tbl!A:E,4,FALSE)</f>
        <v>BENBROOK MS/HS ADD/RENO</v>
      </c>
      <c r="M2575" s="5" t="str">
        <f>VLOOKUP(F2575,[1]demo_job_tbl!A:C,3,FALSE)</f>
        <v>OR</v>
      </c>
    </row>
    <row r="2576" spans="1:13" x14ac:dyDescent="0.25">
      <c r="A2576" s="5" t="s">
        <v>141</v>
      </c>
      <c r="B2576" s="5" t="s">
        <v>15</v>
      </c>
      <c r="C2576" s="5" t="s">
        <v>16</v>
      </c>
      <c r="D2576" s="5" t="s">
        <v>152</v>
      </c>
      <c r="E2576" s="5" t="s">
        <v>222</v>
      </c>
      <c r="F2576" s="5" t="s">
        <v>225</v>
      </c>
      <c r="G2576" s="3" t="str">
        <f>VLOOKUP(D2576,[1]tab_gl_segment_4!A:D,3,FALSE)</f>
        <v>CONSTRUCT ESCALATION ALLOWANCE</v>
      </c>
      <c r="H2576" s="4">
        <v>0</v>
      </c>
      <c r="I2576" s="4">
        <v>0</v>
      </c>
      <c r="J2576" s="4">
        <v>0</v>
      </c>
      <c r="K2576" s="4">
        <v>0</v>
      </c>
      <c r="L2576" s="3" t="str">
        <f>VLOOKUP(F2576,[1]demo_job_tbl!A:E,4,FALSE)</f>
        <v>BENBROOK MS/HS ADD/RENO</v>
      </c>
      <c r="M2576" s="5" t="str">
        <f>VLOOKUP(F2576,[1]demo_job_tbl!A:C,3,FALSE)</f>
        <v>OR</v>
      </c>
    </row>
    <row r="2577" spans="1:13" x14ac:dyDescent="0.25">
      <c r="A2577" s="5" t="s">
        <v>141</v>
      </c>
      <c r="B2577" s="5" t="s">
        <v>15</v>
      </c>
      <c r="C2577" s="5" t="s">
        <v>16</v>
      </c>
      <c r="D2577" s="5" t="s">
        <v>46</v>
      </c>
      <c r="E2577" s="5" t="s">
        <v>222</v>
      </c>
      <c r="F2577" s="5" t="s">
        <v>225</v>
      </c>
      <c r="G2577" s="3" t="str">
        <f>VLOOKUP(D2577,[1]tab_gl_segment_4!A:D,3,FALSE)</f>
        <v>PROGRAM MANAGEMENT</v>
      </c>
      <c r="H2577" s="4">
        <v>793310.69</v>
      </c>
      <c r="I2577" s="4">
        <v>0</v>
      </c>
      <c r="J2577" s="4">
        <v>793310.69</v>
      </c>
      <c r="K2577" s="4">
        <v>0</v>
      </c>
      <c r="L2577" s="3" t="str">
        <f>VLOOKUP(F2577,[1]demo_job_tbl!A:E,4,FALSE)</f>
        <v>BENBROOK MS/HS ADD/RENO</v>
      </c>
      <c r="M2577" s="5" t="str">
        <f>VLOOKUP(F2577,[1]demo_job_tbl!A:C,3,FALSE)</f>
        <v>OR</v>
      </c>
    </row>
    <row r="2578" spans="1:13" x14ac:dyDescent="0.25">
      <c r="A2578" s="5" t="s">
        <v>141</v>
      </c>
      <c r="B2578" s="5" t="s">
        <v>15</v>
      </c>
      <c r="C2578" s="5" t="s">
        <v>16</v>
      </c>
      <c r="D2578" s="5" t="s">
        <v>49</v>
      </c>
      <c r="E2578" s="5" t="s">
        <v>222</v>
      </c>
      <c r="F2578" s="5" t="s">
        <v>225</v>
      </c>
      <c r="G2578" s="3" t="str">
        <f>VLOOKUP(D2578,[1]tab_gl_segment_4!A:D,3,FALSE)</f>
        <v>COMMISSIONING</v>
      </c>
      <c r="H2578" s="4">
        <v>22500</v>
      </c>
      <c r="I2578" s="4">
        <v>0</v>
      </c>
      <c r="J2578" s="4">
        <v>22500</v>
      </c>
      <c r="K2578" s="4">
        <v>0</v>
      </c>
      <c r="L2578" s="3" t="str">
        <f>VLOOKUP(F2578,[1]demo_job_tbl!A:E,4,FALSE)</f>
        <v>BENBROOK MS/HS ADD/RENO</v>
      </c>
      <c r="M2578" s="5" t="str">
        <f>VLOOKUP(F2578,[1]demo_job_tbl!A:C,3,FALSE)</f>
        <v>OR</v>
      </c>
    </row>
    <row r="2579" spans="1:13" x14ac:dyDescent="0.25">
      <c r="A2579" s="5" t="s">
        <v>141</v>
      </c>
      <c r="B2579" s="5" t="s">
        <v>15</v>
      </c>
      <c r="C2579" s="5" t="s">
        <v>16</v>
      </c>
      <c r="D2579" s="5" t="s">
        <v>144</v>
      </c>
      <c r="E2579" s="5" t="s">
        <v>222</v>
      </c>
      <c r="F2579" s="5" t="s">
        <v>225</v>
      </c>
      <c r="G2579" s="3" t="str">
        <f>VLOOKUP(D2579,[1]tab_gl_segment_4!A:D,3,FALSE)</f>
        <v>CONTINGENCY-FF&amp;E</v>
      </c>
      <c r="H2579" s="4">
        <v>0</v>
      </c>
      <c r="I2579" s="4">
        <v>0</v>
      </c>
      <c r="J2579" s="4">
        <v>0</v>
      </c>
      <c r="K2579" s="4">
        <v>0</v>
      </c>
      <c r="L2579" s="3" t="str">
        <f>VLOOKUP(F2579,[1]demo_job_tbl!A:E,4,FALSE)</f>
        <v>BENBROOK MS/HS ADD/RENO</v>
      </c>
      <c r="M2579" s="5" t="str">
        <f>VLOOKUP(F2579,[1]demo_job_tbl!A:C,3,FALSE)</f>
        <v>OR</v>
      </c>
    </row>
    <row r="2580" spans="1:13" x14ac:dyDescent="0.25">
      <c r="A2580" s="5" t="s">
        <v>141</v>
      </c>
      <c r="B2580" s="5" t="s">
        <v>15</v>
      </c>
      <c r="C2580" s="5" t="s">
        <v>16</v>
      </c>
      <c r="D2580" s="5" t="s">
        <v>153</v>
      </c>
      <c r="E2580" s="5" t="s">
        <v>222</v>
      </c>
      <c r="F2580" s="5" t="s">
        <v>225</v>
      </c>
      <c r="G2580" s="3" t="str">
        <f>VLOOKUP(D2580,[1]tab_gl_segment_4!A:D,3,FALSE)</f>
        <v>OR Escalation Fee (CIP 2017)</v>
      </c>
      <c r="H2580" s="4">
        <v>0</v>
      </c>
      <c r="I2580" s="4">
        <v>0</v>
      </c>
      <c r="J2580" s="4">
        <v>0</v>
      </c>
      <c r="K2580" s="4">
        <v>0</v>
      </c>
      <c r="L2580" s="3" t="str">
        <f>VLOOKUP(F2580,[1]demo_job_tbl!A:E,4,FALSE)</f>
        <v>BENBROOK MS/HS ADD/RENO</v>
      </c>
      <c r="M2580" s="5" t="str">
        <f>VLOOKUP(F2580,[1]demo_job_tbl!A:C,3,FALSE)</f>
        <v>OR</v>
      </c>
    </row>
    <row r="2581" spans="1:13" x14ac:dyDescent="0.25">
      <c r="A2581" s="5" t="s">
        <v>141</v>
      </c>
      <c r="B2581" s="5" t="s">
        <v>15</v>
      </c>
      <c r="C2581" s="5" t="s">
        <v>16</v>
      </c>
      <c r="D2581" s="5" t="s">
        <v>50</v>
      </c>
      <c r="E2581" s="5" t="s">
        <v>222</v>
      </c>
      <c r="F2581" s="5" t="s">
        <v>225</v>
      </c>
      <c r="G2581" s="3" t="str">
        <f>VLOOKUP(D2581,[1]tab_gl_segment_4!A:D,3,FALSE)</f>
        <v>GEOTECH</v>
      </c>
      <c r="H2581" s="4">
        <v>0</v>
      </c>
      <c r="I2581" s="4">
        <v>0</v>
      </c>
      <c r="J2581" s="4">
        <v>0</v>
      </c>
      <c r="K2581" s="4">
        <v>0</v>
      </c>
      <c r="L2581" s="3" t="str">
        <f>VLOOKUP(F2581,[1]demo_job_tbl!A:E,4,FALSE)</f>
        <v>BENBROOK MS/HS ADD/RENO</v>
      </c>
      <c r="M2581" s="5" t="str">
        <f>VLOOKUP(F2581,[1]demo_job_tbl!A:C,3,FALSE)</f>
        <v>OR</v>
      </c>
    </row>
    <row r="2582" spans="1:13" x14ac:dyDescent="0.25">
      <c r="A2582" s="5" t="s">
        <v>141</v>
      </c>
      <c r="B2582" s="5" t="s">
        <v>15</v>
      </c>
      <c r="C2582" s="5" t="s">
        <v>16</v>
      </c>
      <c r="D2582" s="5" t="s">
        <v>51</v>
      </c>
      <c r="E2582" s="5" t="s">
        <v>222</v>
      </c>
      <c r="F2582" s="5" t="s">
        <v>225</v>
      </c>
      <c r="G2582" s="3" t="str">
        <f>VLOOKUP(D2582,[1]tab_gl_segment_4!A:D,3,FALSE)</f>
        <v>HAZMAT CONSULTING</v>
      </c>
      <c r="H2582" s="4">
        <v>10778</v>
      </c>
      <c r="I2582" s="4">
        <v>0</v>
      </c>
      <c r="J2582" s="4">
        <v>10778</v>
      </c>
      <c r="K2582" s="4">
        <v>0</v>
      </c>
      <c r="L2582" s="3" t="str">
        <f>VLOOKUP(F2582,[1]demo_job_tbl!A:E,4,FALSE)</f>
        <v>BENBROOK MS/HS ADD/RENO</v>
      </c>
      <c r="M2582" s="5" t="str">
        <f>VLOOKUP(F2582,[1]demo_job_tbl!A:C,3,FALSE)</f>
        <v>OR</v>
      </c>
    </row>
    <row r="2583" spans="1:13" x14ac:dyDescent="0.25">
      <c r="A2583" s="5" t="s">
        <v>141</v>
      </c>
      <c r="B2583" s="5" t="s">
        <v>15</v>
      </c>
      <c r="C2583" s="5" t="s">
        <v>16</v>
      </c>
      <c r="D2583" s="5" t="s">
        <v>52</v>
      </c>
      <c r="E2583" s="5" t="s">
        <v>222</v>
      </c>
      <c r="F2583" s="5" t="s">
        <v>225</v>
      </c>
      <c r="G2583" s="3" t="str">
        <f>VLOOKUP(D2583,[1]tab_gl_segment_4!A:D,3,FALSE)</f>
        <v>CONTINGENCY HOLDING ACCT</v>
      </c>
      <c r="H2583" s="4">
        <v>0</v>
      </c>
      <c r="I2583" s="4">
        <v>0</v>
      </c>
      <c r="J2583" s="4">
        <v>0</v>
      </c>
      <c r="K2583" s="4">
        <v>0</v>
      </c>
      <c r="L2583" s="3" t="str">
        <f>VLOOKUP(F2583,[1]demo_job_tbl!A:E,4,FALSE)</f>
        <v>BENBROOK MS/HS ADD/RENO</v>
      </c>
      <c r="M2583" s="5" t="str">
        <f>VLOOKUP(F2583,[1]demo_job_tbl!A:C,3,FALSE)</f>
        <v>OR</v>
      </c>
    </row>
    <row r="2584" spans="1:13" x14ac:dyDescent="0.25">
      <c r="A2584" s="5" t="s">
        <v>141</v>
      </c>
      <c r="B2584" s="5" t="s">
        <v>15</v>
      </c>
      <c r="C2584" s="5" t="s">
        <v>16</v>
      </c>
      <c r="D2584" s="5" t="s">
        <v>53</v>
      </c>
      <c r="E2584" s="5" t="s">
        <v>222</v>
      </c>
      <c r="F2584" s="5" t="s">
        <v>225</v>
      </c>
      <c r="G2584" s="3" t="str">
        <f>VLOOKUP(D2584,[1]tab_gl_segment_4!A:D,3,FALSE)</f>
        <v>ABATEMENT CONTINGENCY (HZMT)</v>
      </c>
      <c r="H2584" s="4">
        <v>0</v>
      </c>
      <c r="I2584" s="4">
        <v>0</v>
      </c>
      <c r="J2584" s="4">
        <v>0</v>
      </c>
      <c r="K2584" s="4">
        <v>0</v>
      </c>
      <c r="L2584" s="3" t="str">
        <f>VLOOKUP(F2584,[1]demo_job_tbl!A:E,4,FALSE)</f>
        <v>BENBROOK MS/HS ADD/RENO</v>
      </c>
      <c r="M2584" s="5" t="str">
        <f>VLOOKUP(F2584,[1]demo_job_tbl!A:C,3,FALSE)</f>
        <v>OR</v>
      </c>
    </row>
    <row r="2585" spans="1:13" x14ac:dyDescent="0.25">
      <c r="A2585" s="5" t="s">
        <v>141</v>
      </c>
      <c r="B2585" s="5" t="s">
        <v>15</v>
      </c>
      <c r="C2585" s="5" t="s">
        <v>16</v>
      </c>
      <c r="D2585" s="5" t="s">
        <v>215</v>
      </c>
      <c r="E2585" s="5" t="s">
        <v>222</v>
      </c>
      <c r="F2585" s="5" t="s">
        <v>225</v>
      </c>
      <c r="G2585" s="3" t="str">
        <f>VLOOKUP(D2585,[1]tab_gl_segment_4!A:D,3,FALSE)</f>
        <v>MECHANICAL ENGINEERING SVS</v>
      </c>
      <c r="H2585" s="4">
        <v>4500</v>
      </c>
      <c r="I2585" s="4">
        <v>0</v>
      </c>
      <c r="J2585" s="4">
        <v>4500</v>
      </c>
      <c r="K2585" s="4">
        <v>0</v>
      </c>
      <c r="L2585" s="3" t="str">
        <f>VLOOKUP(F2585,[1]demo_job_tbl!A:E,4,FALSE)</f>
        <v>BENBROOK MS/HS ADD/RENO</v>
      </c>
      <c r="M2585" s="5" t="str">
        <f>VLOOKUP(F2585,[1]demo_job_tbl!A:C,3,FALSE)</f>
        <v>OR</v>
      </c>
    </row>
    <row r="2586" spans="1:13" x14ac:dyDescent="0.25">
      <c r="A2586" s="5" t="s">
        <v>141</v>
      </c>
      <c r="B2586" s="5" t="s">
        <v>15</v>
      </c>
      <c r="C2586" s="5" t="s">
        <v>16</v>
      </c>
      <c r="D2586" s="5" t="s">
        <v>55</v>
      </c>
      <c r="E2586" s="5" t="s">
        <v>222</v>
      </c>
      <c r="F2586" s="5" t="s">
        <v>225</v>
      </c>
      <c r="G2586" s="3" t="str">
        <f>VLOOKUP(D2586,[1]tab_gl_segment_4!A:D,3,FALSE)</f>
        <v>MOVING</v>
      </c>
      <c r="H2586" s="4">
        <v>52180</v>
      </c>
      <c r="I2586" s="4">
        <v>0</v>
      </c>
      <c r="J2586" s="4">
        <v>52180</v>
      </c>
      <c r="K2586" s="4">
        <v>0</v>
      </c>
      <c r="L2586" s="3" t="str">
        <f>VLOOKUP(F2586,[1]demo_job_tbl!A:E,4,FALSE)</f>
        <v>BENBROOK MS/HS ADD/RENO</v>
      </c>
      <c r="M2586" s="5" t="str">
        <f>VLOOKUP(F2586,[1]demo_job_tbl!A:C,3,FALSE)</f>
        <v>OR</v>
      </c>
    </row>
    <row r="2587" spans="1:13" x14ac:dyDescent="0.25">
      <c r="A2587" s="5" t="s">
        <v>141</v>
      </c>
      <c r="B2587" s="5" t="s">
        <v>15</v>
      </c>
      <c r="C2587" s="5" t="s">
        <v>16</v>
      </c>
      <c r="D2587" s="5" t="s">
        <v>56</v>
      </c>
      <c r="E2587" s="5" t="s">
        <v>222</v>
      </c>
      <c r="F2587" s="5" t="s">
        <v>225</v>
      </c>
      <c r="G2587" s="3" t="str">
        <f>VLOOKUP(D2587,[1]tab_gl_segment_4!A:D,3,FALSE)</f>
        <v>MATERIAL TESTING</v>
      </c>
      <c r="H2587" s="4">
        <v>103005.4</v>
      </c>
      <c r="I2587" s="4">
        <v>0</v>
      </c>
      <c r="J2587" s="4">
        <v>103005.4</v>
      </c>
      <c r="K2587" s="4">
        <v>0</v>
      </c>
      <c r="L2587" s="3" t="str">
        <f>VLOOKUP(F2587,[1]demo_job_tbl!A:E,4,FALSE)</f>
        <v>BENBROOK MS/HS ADD/RENO</v>
      </c>
      <c r="M2587" s="5" t="str">
        <f>VLOOKUP(F2587,[1]demo_job_tbl!A:C,3,FALSE)</f>
        <v>OR</v>
      </c>
    </row>
    <row r="2588" spans="1:13" x14ac:dyDescent="0.25">
      <c r="A2588" s="5" t="s">
        <v>141</v>
      </c>
      <c r="B2588" s="5" t="s">
        <v>15</v>
      </c>
      <c r="C2588" s="5" t="s">
        <v>16</v>
      </c>
      <c r="D2588" s="5" t="s">
        <v>145</v>
      </c>
      <c r="E2588" s="5" t="s">
        <v>222</v>
      </c>
      <c r="F2588" s="5" t="s">
        <v>225</v>
      </c>
      <c r="G2588" s="3" t="str">
        <f>VLOOKUP(D2588,[1]tab_gl_segment_4!A:D,3,FALSE)</f>
        <v>MOBILIZATION SERVICES</v>
      </c>
      <c r="H2588" s="4">
        <v>0</v>
      </c>
      <c r="I2588" s="4">
        <v>0</v>
      </c>
      <c r="J2588" s="4">
        <v>0</v>
      </c>
      <c r="K2588" s="4">
        <v>0</v>
      </c>
      <c r="L2588" s="3" t="str">
        <f>VLOOKUP(F2588,[1]demo_job_tbl!A:E,4,FALSE)</f>
        <v>BENBROOK MS/HS ADD/RENO</v>
      </c>
      <c r="M2588" s="5" t="str">
        <f>VLOOKUP(F2588,[1]demo_job_tbl!A:C,3,FALSE)</f>
        <v>OR</v>
      </c>
    </row>
    <row r="2589" spans="1:13" x14ac:dyDescent="0.25">
      <c r="A2589" s="5" t="s">
        <v>141</v>
      </c>
      <c r="B2589" s="5" t="s">
        <v>15</v>
      </c>
      <c r="C2589" s="5" t="s">
        <v>16</v>
      </c>
      <c r="D2589" s="5" t="s">
        <v>68</v>
      </c>
      <c r="E2589" s="5" t="s">
        <v>222</v>
      </c>
      <c r="F2589" s="5" t="s">
        <v>225</v>
      </c>
      <c r="G2589" s="3" t="str">
        <f>VLOOKUP(D2589,[1]tab_gl_segment_4!A:D,3,FALSE)</f>
        <v>OTHER ENGINEERING SVS</v>
      </c>
      <c r="H2589" s="4">
        <v>0</v>
      </c>
      <c r="I2589" s="4">
        <v>0</v>
      </c>
      <c r="J2589" s="4">
        <v>0</v>
      </c>
      <c r="K2589" s="4">
        <v>0</v>
      </c>
      <c r="L2589" s="3" t="str">
        <f>VLOOKUP(F2589,[1]demo_job_tbl!A:E,4,FALSE)</f>
        <v>BENBROOK MS/HS ADD/RENO</v>
      </c>
      <c r="M2589" s="5" t="str">
        <f>VLOOKUP(F2589,[1]demo_job_tbl!A:C,3,FALSE)</f>
        <v>OR</v>
      </c>
    </row>
    <row r="2590" spans="1:13" x14ac:dyDescent="0.25">
      <c r="A2590" s="5" t="s">
        <v>141</v>
      </c>
      <c r="B2590" s="5" t="s">
        <v>15</v>
      </c>
      <c r="C2590" s="5" t="s">
        <v>16</v>
      </c>
      <c r="D2590" s="5" t="s">
        <v>30</v>
      </c>
      <c r="E2590" s="5" t="s">
        <v>222</v>
      </c>
      <c r="F2590" s="5" t="s">
        <v>225</v>
      </c>
      <c r="G2590" s="3" t="str">
        <f>VLOOKUP(D2590,[1]tab_gl_segment_4!A:D,3,FALSE)</f>
        <v>OVERTIME COST</v>
      </c>
      <c r="H2590" s="4">
        <v>0</v>
      </c>
      <c r="I2590" s="4">
        <v>0</v>
      </c>
      <c r="J2590" s="4">
        <v>0</v>
      </c>
      <c r="K2590" s="4">
        <v>0</v>
      </c>
      <c r="L2590" s="3" t="str">
        <f>VLOOKUP(F2590,[1]demo_job_tbl!A:E,4,FALSE)</f>
        <v>BENBROOK MS/HS ADD/RENO</v>
      </c>
      <c r="M2590" s="5" t="str">
        <f>VLOOKUP(F2590,[1]demo_job_tbl!A:C,3,FALSE)</f>
        <v>OR</v>
      </c>
    </row>
    <row r="2591" spans="1:13" x14ac:dyDescent="0.25">
      <c r="A2591" s="5" t="s">
        <v>141</v>
      </c>
      <c r="B2591" s="5" t="s">
        <v>15</v>
      </c>
      <c r="C2591" s="5" t="s">
        <v>16</v>
      </c>
      <c r="D2591" s="5" t="s">
        <v>57</v>
      </c>
      <c r="E2591" s="5" t="s">
        <v>222</v>
      </c>
      <c r="F2591" s="5" t="s">
        <v>225</v>
      </c>
      <c r="G2591" s="3" t="str">
        <f>VLOOKUP(D2591,[1]tab_gl_segment_4!A:D,3,FALSE)</f>
        <v>A/E REIMBURSABLES</v>
      </c>
      <c r="H2591" s="4">
        <v>315.19</v>
      </c>
      <c r="I2591" s="4">
        <v>0</v>
      </c>
      <c r="J2591" s="4">
        <v>315.19</v>
      </c>
      <c r="K2591" s="4">
        <v>0</v>
      </c>
      <c r="L2591" s="3" t="str">
        <f>VLOOKUP(F2591,[1]demo_job_tbl!A:E,4,FALSE)</f>
        <v>BENBROOK MS/HS ADD/RENO</v>
      </c>
      <c r="M2591" s="5" t="str">
        <f>VLOOKUP(F2591,[1]demo_job_tbl!A:C,3,FALSE)</f>
        <v>OR</v>
      </c>
    </row>
    <row r="2592" spans="1:13" x14ac:dyDescent="0.25">
      <c r="A2592" s="5" t="s">
        <v>141</v>
      </c>
      <c r="B2592" s="5" t="s">
        <v>15</v>
      </c>
      <c r="C2592" s="5" t="s">
        <v>16</v>
      </c>
      <c r="D2592" s="5" t="s">
        <v>58</v>
      </c>
      <c r="E2592" s="5" t="s">
        <v>222</v>
      </c>
      <c r="F2592" s="5" t="s">
        <v>225</v>
      </c>
      <c r="G2592" s="3" t="str">
        <f>VLOOKUP(D2592,[1]tab_gl_segment_4!A:D,3,FALSE)</f>
        <v>ROOF CONSULTING</v>
      </c>
      <c r="H2592" s="4">
        <v>24000</v>
      </c>
      <c r="I2592" s="4">
        <v>0</v>
      </c>
      <c r="J2592" s="4">
        <v>24000</v>
      </c>
      <c r="K2592" s="4">
        <v>0</v>
      </c>
      <c r="L2592" s="3" t="str">
        <f>VLOOKUP(F2592,[1]demo_job_tbl!A:E,4,FALSE)</f>
        <v>BENBROOK MS/HS ADD/RENO</v>
      </c>
      <c r="M2592" s="5" t="str">
        <f>VLOOKUP(F2592,[1]demo_job_tbl!A:C,3,FALSE)</f>
        <v>OR</v>
      </c>
    </row>
    <row r="2593" spans="1:13" x14ac:dyDescent="0.25">
      <c r="A2593" s="5" t="s">
        <v>141</v>
      </c>
      <c r="B2593" s="5" t="s">
        <v>15</v>
      </c>
      <c r="C2593" s="5" t="s">
        <v>16</v>
      </c>
      <c r="D2593" s="5" t="s">
        <v>59</v>
      </c>
      <c r="E2593" s="5" t="s">
        <v>222</v>
      </c>
      <c r="F2593" s="5" t="s">
        <v>225</v>
      </c>
      <c r="G2593" s="3" t="str">
        <f>VLOOKUP(D2593,[1]tab_gl_segment_4!A:D,3,FALSE)</f>
        <v>PERMIT/FEE REIMBURSEMENT</v>
      </c>
      <c r="H2593" s="4">
        <v>0</v>
      </c>
      <c r="I2593" s="4">
        <v>0</v>
      </c>
      <c r="J2593" s="4">
        <v>0</v>
      </c>
      <c r="K2593" s="4">
        <v>0</v>
      </c>
      <c r="L2593" s="3" t="str">
        <f>VLOOKUP(F2593,[1]demo_job_tbl!A:E,4,FALSE)</f>
        <v>BENBROOK MS/HS ADD/RENO</v>
      </c>
      <c r="M2593" s="5" t="str">
        <f>VLOOKUP(F2593,[1]demo_job_tbl!A:C,3,FALSE)</f>
        <v>OR</v>
      </c>
    </row>
    <row r="2594" spans="1:13" x14ac:dyDescent="0.25">
      <c r="A2594" s="5" t="s">
        <v>141</v>
      </c>
      <c r="B2594" s="5" t="s">
        <v>15</v>
      </c>
      <c r="C2594" s="5" t="s">
        <v>16</v>
      </c>
      <c r="D2594" s="5" t="s">
        <v>146</v>
      </c>
      <c r="E2594" s="5" t="s">
        <v>222</v>
      </c>
      <c r="F2594" s="5" t="s">
        <v>225</v>
      </c>
      <c r="G2594" s="3" t="str">
        <f>VLOOKUP(D2594,[1]tab_gl_segment_4!A:D,3,FALSE)</f>
        <v>OR REIMUBRUSEMENTS</v>
      </c>
      <c r="H2594" s="4">
        <v>0</v>
      </c>
      <c r="I2594" s="4">
        <v>0</v>
      </c>
      <c r="J2594" s="4">
        <v>0</v>
      </c>
      <c r="K2594" s="4">
        <v>0</v>
      </c>
      <c r="L2594" s="3" t="str">
        <f>VLOOKUP(F2594,[1]demo_job_tbl!A:E,4,FALSE)</f>
        <v>BENBROOK MS/HS ADD/RENO</v>
      </c>
      <c r="M2594" s="5" t="str">
        <f>VLOOKUP(F2594,[1]demo_job_tbl!A:C,3,FALSE)</f>
        <v>OR</v>
      </c>
    </row>
    <row r="2595" spans="1:13" x14ac:dyDescent="0.25">
      <c r="A2595" s="5" t="s">
        <v>141</v>
      </c>
      <c r="B2595" s="5" t="s">
        <v>15</v>
      </c>
      <c r="C2595" s="5" t="s">
        <v>16</v>
      </c>
      <c r="D2595" s="5" t="s">
        <v>60</v>
      </c>
      <c r="E2595" s="5" t="s">
        <v>222</v>
      </c>
      <c r="F2595" s="5" t="s">
        <v>225</v>
      </c>
      <c r="G2595" s="3" t="str">
        <f>VLOOKUP(D2595,[1]tab_gl_segment_4!A:D,3,FALSE)</f>
        <v>SURVEYING</v>
      </c>
      <c r="H2595" s="4">
        <v>29000</v>
      </c>
      <c r="I2595" s="4">
        <v>0</v>
      </c>
      <c r="J2595" s="4">
        <v>29000</v>
      </c>
      <c r="K2595" s="4">
        <v>0</v>
      </c>
      <c r="L2595" s="3" t="str">
        <f>VLOOKUP(F2595,[1]demo_job_tbl!A:E,4,FALSE)</f>
        <v>BENBROOK MS/HS ADD/RENO</v>
      </c>
      <c r="M2595" s="5" t="str">
        <f>VLOOKUP(F2595,[1]demo_job_tbl!A:C,3,FALSE)</f>
        <v>OR</v>
      </c>
    </row>
    <row r="2596" spans="1:13" x14ac:dyDescent="0.25">
      <c r="A2596" s="5" t="s">
        <v>141</v>
      </c>
      <c r="B2596" s="5" t="s">
        <v>15</v>
      </c>
      <c r="C2596" s="5" t="s">
        <v>16</v>
      </c>
      <c r="D2596" s="5" t="s">
        <v>62</v>
      </c>
      <c r="E2596" s="5" t="s">
        <v>222</v>
      </c>
      <c r="F2596" s="5" t="s">
        <v>225</v>
      </c>
      <c r="G2596" s="3" t="str">
        <f>VLOOKUP(D2596,[1]tab_gl_segment_4!A:D,3,FALSE)</f>
        <v>TEST &amp; BALANCE</v>
      </c>
      <c r="H2596" s="4">
        <v>43165</v>
      </c>
      <c r="I2596" s="4">
        <v>0</v>
      </c>
      <c r="J2596" s="4">
        <v>43165</v>
      </c>
      <c r="K2596" s="4">
        <v>0</v>
      </c>
      <c r="L2596" s="3" t="str">
        <f>VLOOKUP(F2596,[1]demo_job_tbl!A:E,4,FALSE)</f>
        <v>BENBROOK MS/HS ADD/RENO</v>
      </c>
      <c r="M2596" s="5" t="str">
        <f>VLOOKUP(F2596,[1]demo_job_tbl!A:C,3,FALSE)</f>
        <v>OR</v>
      </c>
    </row>
    <row r="2597" spans="1:13" x14ac:dyDescent="0.25">
      <c r="A2597" s="5" t="s">
        <v>141</v>
      </c>
      <c r="B2597" s="5" t="s">
        <v>15</v>
      </c>
      <c r="C2597" s="5" t="s">
        <v>16</v>
      </c>
      <c r="D2597" s="5" t="s">
        <v>147</v>
      </c>
      <c r="E2597" s="5" t="s">
        <v>222</v>
      </c>
      <c r="F2597" s="5" t="s">
        <v>225</v>
      </c>
      <c r="G2597" s="3" t="str">
        <f>VLOOKUP(D2597,[1]tab_gl_segment_4!A:D,3,FALSE)</f>
        <v>UTILITY COSTS-CONSTRUCTION</v>
      </c>
      <c r="H2597" s="4">
        <v>113769.9</v>
      </c>
      <c r="I2597" s="4">
        <v>0</v>
      </c>
      <c r="J2597" s="4">
        <v>113769.9</v>
      </c>
      <c r="K2597" s="4">
        <v>0</v>
      </c>
      <c r="L2597" s="3" t="str">
        <f>VLOOKUP(F2597,[1]demo_job_tbl!A:E,4,FALSE)</f>
        <v>BENBROOK MS/HS ADD/RENO</v>
      </c>
      <c r="M2597" s="5" t="str">
        <f>VLOOKUP(F2597,[1]demo_job_tbl!A:C,3,FALSE)</f>
        <v>OR</v>
      </c>
    </row>
    <row r="2598" spans="1:13" x14ac:dyDescent="0.25">
      <c r="A2598" s="5" t="s">
        <v>141</v>
      </c>
      <c r="B2598" s="5" t="s">
        <v>15</v>
      </c>
      <c r="C2598" s="5" t="s">
        <v>72</v>
      </c>
      <c r="D2598" s="5" t="s">
        <v>17</v>
      </c>
      <c r="E2598" s="5" t="s">
        <v>222</v>
      </c>
      <c r="F2598" s="5" t="s">
        <v>225</v>
      </c>
      <c r="G2598" s="3" t="str">
        <f>VLOOKUP(D2598,[1]tab_gl_segment_4!A:D,3,FALSE)</f>
        <v>FURNITURE, FIXTURE &amp; EQUIPMENT</v>
      </c>
      <c r="H2598" s="4">
        <v>6130.81</v>
      </c>
      <c r="I2598" s="4">
        <v>0</v>
      </c>
      <c r="J2598" s="4">
        <v>6130.81</v>
      </c>
      <c r="K2598" s="4">
        <v>0</v>
      </c>
      <c r="L2598" s="3" t="str">
        <f>VLOOKUP(F2598,[1]demo_job_tbl!A:E,4,FALSE)</f>
        <v>BENBROOK MS/HS ADD/RENO</v>
      </c>
      <c r="M2598" s="5" t="str">
        <f>VLOOKUP(F2598,[1]demo_job_tbl!A:C,3,FALSE)</f>
        <v>OR</v>
      </c>
    </row>
    <row r="2599" spans="1:13" x14ac:dyDescent="0.25">
      <c r="A2599" s="5" t="s">
        <v>141</v>
      </c>
      <c r="B2599" s="5" t="s">
        <v>15</v>
      </c>
      <c r="C2599" s="5" t="s">
        <v>29</v>
      </c>
      <c r="D2599" s="5" t="s">
        <v>30</v>
      </c>
      <c r="E2599" s="5" t="s">
        <v>222</v>
      </c>
      <c r="F2599" s="5" t="s">
        <v>227</v>
      </c>
      <c r="G2599" s="3" t="str">
        <f>VLOOKUP(D2599,[1]tab_gl_segment_4!A:D,3,FALSE)</f>
        <v>OVERTIME COST</v>
      </c>
      <c r="H2599" s="4">
        <v>0</v>
      </c>
      <c r="I2599" s="4">
        <v>0</v>
      </c>
      <c r="J2599" s="4">
        <v>0</v>
      </c>
      <c r="K2599" s="4">
        <v>0</v>
      </c>
      <c r="L2599" s="3" t="str">
        <f>VLOOKUP(F2599,[1]demo_job_tbl!A:E,4,FALSE)</f>
        <v>BENBROOK MS/HS BUD REALLOCATION</v>
      </c>
      <c r="M2599" s="5" t="str">
        <f>VLOOKUP(F2599,[1]demo_job_tbl!A:C,3,FALSE)</f>
        <v>OR</v>
      </c>
    </row>
    <row r="2600" spans="1:13" x14ac:dyDescent="0.25">
      <c r="A2600" s="5" t="s">
        <v>141</v>
      </c>
      <c r="B2600" s="5" t="s">
        <v>15</v>
      </c>
      <c r="C2600" s="5" t="s">
        <v>149</v>
      </c>
      <c r="D2600" s="5" t="s">
        <v>30</v>
      </c>
      <c r="E2600" s="5" t="s">
        <v>222</v>
      </c>
      <c r="F2600" s="5" t="s">
        <v>227</v>
      </c>
      <c r="G2600" s="3" t="str">
        <f>VLOOKUP(D2600,[1]tab_gl_segment_4!A:D,3,FALSE)</f>
        <v>OVERTIME COST</v>
      </c>
      <c r="H2600" s="4">
        <v>0</v>
      </c>
      <c r="I2600" s="4">
        <v>0</v>
      </c>
      <c r="J2600" s="4">
        <v>0</v>
      </c>
      <c r="K2600" s="4">
        <v>0</v>
      </c>
      <c r="L2600" s="3" t="str">
        <f>VLOOKUP(F2600,[1]demo_job_tbl!A:E,4,FALSE)</f>
        <v>BENBROOK MS/HS BUD REALLOCATION</v>
      </c>
      <c r="M2600" s="5" t="str">
        <f>VLOOKUP(F2600,[1]demo_job_tbl!A:C,3,FALSE)</f>
        <v>OR</v>
      </c>
    </row>
    <row r="2601" spans="1:13" x14ac:dyDescent="0.25">
      <c r="A2601" s="5" t="s">
        <v>141</v>
      </c>
      <c r="B2601" s="5" t="s">
        <v>15</v>
      </c>
      <c r="C2601" s="5" t="s">
        <v>33</v>
      </c>
      <c r="D2601" s="5" t="s">
        <v>30</v>
      </c>
      <c r="E2601" s="5" t="s">
        <v>222</v>
      </c>
      <c r="F2601" s="5" t="s">
        <v>227</v>
      </c>
      <c r="G2601" s="3" t="str">
        <f>VLOOKUP(D2601,[1]tab_gl_segment_4!A:D,3,FALSE)</f>
        <v>OVERTIME COST</v>
      </c>
      <c r="H2601" s="4">
        <v>0</v>
      </c>
      <c r="I2601" s="4">
        <v>0</v>
      </c>
      <c r="J2601" s="4">
        <v>0</v>
      </c>
      <c r="K2601" s="4">
        <v>0</v>
      </c>
      <c r="L2601" s="3" t="str">
        <f>VLOOKUP(F2601,[1]demo_job_tbl!A:E,4,FALSE)</f>
        <v>BENBROOK MS/HS BUD REALLOCATION</v>
      </c>
      <c r="M2601" s="5" t="str">
        <f>VLOOKUP(F2601,[1]demo_job_tbl!A:C,3,FALSE)</f>
        <v>OR</v>
      </c>
    </row>
    <row r="2602" spans="1:13" x14ac:dyDescent="0.25">
      <c r="A2602" s="5" t="s">
        <v>141</v>
      </c>
      <c r="B2602" s="5" t="s">
        <v>15</v>
      </c>
      <c r="C2602" s="5" t="s">
        <v>35</v>
      </c>
      <c r="D2602" s="5" t="s">
        <v>30</v>
      </c>
      <c r="E2602" s="5" t="s">
        <v>222</v>
      </c>
      <c r="F2602" s="5" t="s">
        <v>227</v>
      </c>
      <c r="G2602" s="3" t="str">
        <f>VLOOKUP(D2602,[1]tab_gl_segment_4!A:D,3,FALSE)</f>
        <v>OVERTIME COST</v>
      </c>
      <c r="H2602" s="4">
        <v>0</v>
      </c>
      <c r="I2602" s="4">
        <v>0</v>
      </c>
      <c r="J2602" s="4">
        <v>0</v>
      </c>
      <c r="K2602" s="4">
        <v>0</v>
      </c>
      <c r="L2602" s="3" t="str">
        <f>VLOOKUP(F2602,[1]demo_job_tbl!A:E,4,FALSE)</f>
        <v>BENBROOK MS/HS BUD REALLOCATION</v>
      </c>
      <c r="M2602" s="5" t="str">
        <f>VLOOKUP(F2602,[1]demo_job_tbl!A:C,3,FALSE)</f>
        <v>OR</v>
      </c>
    </row>
    <row r="2603" spans="1:13" x14ac:dyDescent="0.25">
      <c r="A2603" s="5" t="s">
        <v>141</v>
      </c>
      <c r="B2603" s="5" t="s">
        <v>15</v>
      </c>
      <c r="C2603" s="5" t="s">
        <v>39</v>
      </c>
      <c r="D2603" s="5" t="s">
        <v>17</v>
      </c>
      <c r="E2603" s="5" t="s">
        <v>222</v>
      </c>
      <c r="F2603" s="5" t="s">
        <v>227</v>
      </c>
      <c r="G2603" s="3" t="str">
        <f>VLOOKUP(D2603,[1]tab_gl_segment_4!A:D,3,FALSE)</f>
        <v>FURNITURE, FIXTURE &amp; EQUIPMENT</v>
      </c>
      <c r="H2603" s="4">
        <v>0</v>
      </c>
      <c r="I2603" s="4">
        <v>0</v>
      </c>
      <c r="J2603" s="4">
        <v>0</v>
      </c>
      <c r="K2603" s="4">
        <v>0</v>
      </c>
      <c r="L2603" s="3" t="str">
        <f>VLOOKUP(F2603,[1]demo_job_tbl!A:E,4,FALSE)</f>
        <v>BENBROOK MS/HS BUD REALLOCATION</v>
      </c>
      <c r="M2603" s="5" t="str">
        <f>VLOOKUP(F2603,[1]demo_job_tbl!A:C,3,FALSE)</f>
        <v>OR</v>
      </c>
    </row>
    <row r="2604" spans="1:13" x14ac:dyDescent="0.25">
      <c r="A2604" s="5" t="s">
        <v>141</v>
      </c>
      <c r="B2604" s="5" t="s">
        <v>15</v>
      </c>
      <c r="C2604" s="5" t="s">
        <v>16</v>
      </c>
      <c r="D2604" s="5" t="s">
        <v>40</v>
      </c>
      <c r="E2604" s="5" t="s">
        <v>222</v>
      </c>
      <c r="F2604" s="5" t="s">
        <v>227</v>
      </c>
      <c r="G2604" s="3" t="str">
        <f>VLOOKUP(D2604,[1]tab_gl_segment_4!A:D,3,FALSE)</f>
        <v>A/E ALLOWANCES</v>
      </c>
      <c r="H2604" s="4">
        <v>0</v>
      </c>
      <c r="I2604" s="4">
        <v>0</v>
      </c>
      <c r="J2604" s="4">
        <v>0</v>
      </c>
      <c r="K2604" s="4">
        <v>0</v>
      </c>
      <c r="L2604" s="3" t="str">
        <f>VLOOKUP(F2604,[1]demo_job_tbl!A:E,4,FALSE)</f>
        <v>BENBROOK MS/HS BUD REALLOCATION</v>
      </c>
      <c r="M2604" s="5" t="str">
        <f>VLOOKUP(F2604,[1]demo_job_tbl!A:C,3,FALSE)</f>
        <v>OR</v>
      </c>
    </row>
    <row r="2605" spans="1:13" x14ac:dyDescent="0.25">
      <c r="A2605" s="5" t="s">
        <v>141</v>
      </c>
      <c r="B2605" s="5" t="s">
        <v>15</v>
      </c>
      <c r="C2605" s="5" t="s">
        <v>16</v>
      </c>
      <c r="D2605" s="5" t="s">
        <v>41</v>
      </c>
      <c r="E2605" s="5" t="s">
        <v>222</v>
      </c>
      <c r="F2605" s="5" t="s">
        <v>227</v>
      </c>
      <c r="G2605" s="3" t="str">
        <f>VLOOKUP(D2605,[1]tab_gl_segment_4!A:D,3,FALSE)</f>
        <v>ACCESSIBILITY (RAS)</v>
      </c>
      <c r="H2605" s="4">
        <v>0</v>
      </c>
      <c r="I2605" s="4">
        <v>0</v>
      </c>
      <c r="J2605" s="4">
        <v>0</v>
      </c>
      <c r="K2605" s="4">
        <v>0</v>
      </c>
      <c r="L2605" s="3" t="str">
        <f>VLOOKUP(F2605,[1]demo_job_tbl!A:E,4,FALSE)</f>
        <v>BENBROOK MS/HS BUD REALLOCATION</v>
      </c>
      <c r="M2605" s="5" t="str">
        <f>VLOOKUP(F2605,[1]demo_job_tbl!A:C,3,FALSE)</f>
        <v>OR</v>
      </c>
    </row>
    <row r="2606" spans="1:13" x14ac:dyDescent="0.25">
      <c r="A2606" s="5" t="s">
        <v>141</v>
      </c>
      <c r="B2606" s="5" t="s">
        <v>15</v>
      </c>
      <c r="C2606" s="5" t="s">
        <v>16</v>
      </c>
      <c r="D2606" s="5" t="s">
        <v>42</v>
      </c>
      <c r="E2606" s="5" t="s">
        <v>222</v>
      </c>
      <c r="F2606" s="5" t="s">
        <v>227</v>
      </c>
      <c r="G2606" s="3" t="str">
        <f>VLOOKUP(D2606,[1]tab_gl_segment_4!A:D,3,FALSE)</f>
        <v>ABATEMENT</v>
      </c>
      <c r="H2606" s="4">
        <v>0</v>
      </c>
      <c r="I2606" s="4">
        <v>0</v>
      </c>
      <c r="J2606" s="4">
        <v>0</v>
      </c>
      <c r="K2606" s="4">
        <v>0</v>
      </c>
      <c r="L2606" s="3" t="str">
        <f>VLOOKUP(F2606,[1]demo_job_tbl!A:E,4,FALSE)</f>
        <v>BENBROOK MS/HS BUD REALLOCATION</v>
      </c>
      <c r="M2606" s="5" t="str">
        <f>VLOOKUP(F2606,[1]demo_job_tbl!A:C,3,FALSE)</f>
        <v>OR</v>
      </c>
    </row>
    <row r="2607" spans="1:13" x14ac:dyDescent="0.25">
      <c r="A2607" s="5" t="s">
        <v>141</v>
      </c>
      <c r="B2607" s="5" t="s">
        <v>15</v>
      </c>
      <c r="C2607" s="5" t="s">
        <v>16</v>
      </c>
      <c r="D2607" s="5" t="s">
        <v>43</v>
      </c>
      <c r="E2607" s="5" t="s">
        <v>222</v>
      </c>
      <c r="F2607" s="5" t="s">
        <v>227</v>
      </c>
      <c r="G2607" s="3" t="str">
        <f>VLOOKUP(D2607,[1]tab_gl_segment_4!A:D,3,FALSE)</f>
        <v>DESIGN SERVICES</v>
      </c>
      <c r="H2607" s="4">
        <v>0</v>
      </c>
      <c r="I2607" s="4">
        <v>0</v>
      </c>
      <c r="J2607" s="4">
        <v>0</v>
      </c>
      <c r="K2607" s="4">
        <v>0</v>
      </c>
      <c r="L2607" s="3" t="str">
        <f>VLOOKUP(F2607,[1]demo_job_tbl!A:E,4,FALSE)</f>
        <v>BENBROOK MS/HS BUD REALLOCATION</v>
      </c>
      <c r="M2607" s="5" t="str">
        <f>VLOOKUP(F2607,[1]demo_job_tbl!A:C,3,FALSE)</f>
        <v>OR</v>
      </c>
    </row>
    <row r="2608" spans="1:13" x14ac:dyDescent="0.25">
      <c r="A2608" s="5" t="s">
        <v>141</v>
      </c>
      <c r="B2608" s="5" t="s">
        <v>15</v>
      </c>
      <c r="C2608" s="5" t="s">
        <v>16</v>
      </c>
      <c r="D2608" s="5" t="s">
        <v>44</v>
      </c>
      <c r="E2608" s="5" t="s">
        <v>222</v>
      </c>
      <c r="F2608" s="5" t="s">
        <v>227</v>
      </c>
      <c r="G2608" s="3" t="str">
        <f>VLOOKUP(D2608,[1]tab_gl_segment_4!A:D,3,FALSE)</f>
        <v>CONSTRUCTION COST BUDGET</v>
      </c>
      <c r="H2608" s="4">
        <v>0</v>
      </c>
      <c r="I2608" s="4">
        <v>0</v>
      </c>
      <c r="J2608" s="4">
        <v>0</v>
      </c>
      <c r="K2608" s="4">
        <v>0</v>
      </c>
      <c r="L2608" s="3" t="str">
        <f>VLOOKUP(F2608,[1]demo_job_tbl!A:E,4,FALSE)</f>
        <v>BENBROOK MS/HS BUD REALLOCATION</v>
      </c>
      <c r="M2608" s="5" t="str">
        <f>VLOOKUP(F2608,[1]demo_job_tbl!A:C,3,FALSE)</f>
        <v>OR</v>
      </c>
    </row>
    <row r="2609" spans="1:13" x14ac:dyDescent="0.25">
      <c r="A2609" s="5" t="s">
        <v>141</v>
      </c>
      <c r="B2609" s="5" t="s">
        <v>15</v>
      </c>
      <c r="C2609" s="5" t="s">
        <v>16</v>
      </c>
      <c r="D2609" s="5" t="s">
        <v>45</v>
      </c>
      <c r="E2609" s="5" t="s">
        <v>222</v>
      </c>
      <c r="F2609" s="5" t="s">
        <v>227</v>
      </c>
      <c r="G2609" s="3" t="str">
        <f>VLOOKUP(D2609,[1]tab_gl_segment_4!A:D,3,FALSE)</f>
        <v>IN CONTRACT CONSTRUC ALLOWANCE</v>
      </c>
      <c r="H2609" s="4">
        <v>0</v>
      </c>
      <c r="I2609" s="4">
        <v>0</v>
      </c>
      <c r="J2609" s="4">
        <v>0</v>
      </c>
      <c r="K2609" s="4">
        <v>0</v>
      </c>
      <c r="L2609" s="3" t="str">
        <f>VLOOKUP(F2609,[1]demo_job_tbl!A:E,4,FALSE)</f>
        <v>BENBROOK MS/HS BUD REALLOCATION</v>
      </c>
      <c r="M2609" s="5" t="str">
        <f>VLOOKUP(F2609,[1]demo_job_tbl!A:C,3,FALSE)</f>
        <v>OR</v>
      </c>
    </row>
    <row r="2610" spans="1:13" x14ac:dyDescent="0.25">
      <c r="A2610" s="5" t="s">
        <v>141</v>
      </c>
      <c r="B2610" s="5" t="s">
        <v>15</v>
      </c>
      <c r="C2610" s="5" t="s">
        <v>16</v>
      </c>
      <c r="D2610" s="5" t="s">
        <v>48</v>
      </c>
      <c r="E2610" s="5" t="s">
        <v>222</v>
      </c>
      <c r="F2610" s="5" t="s">
        <v>227</v>
      </c>
      <c r="G2610" s="3" t="str">
        <f>VLOOKUP(D2610,[1]tab_gl_segment_4!A:D,3,FALSE)</f>
        <v>JOC CONTINGENCY</v>
      </c>
      <c r="H2610" s="4">
        <v>0</v>
      </c>
      <c r="I2610" s="4">
        <v>0</v>
      </c>
      <c r="J2610" s="4">
        <v>0</v>
      </c>
      <c r="K2610" s="4">
        <v>0</v>
      </c>
      <c r="L2610" s="3" t="str">
        <f>VLOOKUP(F2610,[1]demo_job_tbl!A:E,4,FALSE)</f>
        <v>BENBROOK MS/HS BUD REALLOCATION</v>
      </c>
      <c r="M2610" s="5" t="str">
        <f>VLOOKUP(F2610,[1]demo_job_tbl!A:C,3,FALSE)</f>
        <v>OR</v>
      </c>
    </row>
    <row r="2611" spans="1:13" x14ac:dyDescent="0.25">
      <c r="A2611" s="5" t="s">
        <v>141</v>
      </c>
      <c r="B2611" s="5" t="s">
        <v>15</v>
      </c>
      <c r="C2611" s="5" t="s">
        <v>16</v>
      </c>
      <c r="D2611" s="5" t="s">
        <v>49</v>
      </c>
      <c r="E2611" s="5" t="s">
        <v>222</v>
      </c>
      <c r="F2611" s="5" t="s">
        <v>227</v>
      </c>
      <c r="G2611" s="3" t="str">
        <f>VLOOKUP(D2611,[1]tab_gl_segment_4!A:D,3,FALSE)</f>
        <v>COMMISSIONING</v>
      </c>
      <c r="H2611" s="4">
        <v>0</v>
      </c>
      <c r="I2611" s="4">
        <v>0</v>
      </c>
      <c r="J2611" s="4">
        <v>0</v>
      </c>
      <c r="K2611" s="4">
        <v>0</v>
      </c>
      <c r="L2611" s="3" t="str">
        <f>VLOOKUP(F2611,[1]demo_job_tbl!A:E,4,FALSE)</f>
        <v>BENBROOK MS/HS BUD REALLOCATION</v>
      </c>
      <c r="M2611" s="5" t="str">
        <f>VLOOKUP(F2611,[1]demo_job_tbl!A:C,3,FALSE)</f>
        <v>OR</v>
      </c>
    </row>
    <row r="2612" spans="1:13" x14ac:dyDescent="0.25">
      <c r="A2612" s="5" t="s">
        <v>141</v>
      </c>
      <c r="B2612" s="5" t="s">
        <v>15</v>
      </c>
      <c r="C2612" s="5" t="s">
        <v>16</v>
      </c>
      <c r="D2612" s="5" t="s">
        <v>50</v>
      </c>
      <c r="E2612" s="5" t="s">
        <v>222</v>
      </c>
      <c r="F2612" s="5" t="s">
        <v>227</v>
      </c>
      <c r="G2612" s="3" t="str">
        <f>VLOOKUP(D2612,[1]tab_gl_segment_4!A:D,3,FALSE)</f>
        <v>GEOTECH</v>
      </c>
      <c r="H2612" s="4">
        <v>0</v>
      </c>
      <c r="I2612" s="4">
        <v>0</v>
      </c>
      <c r="J2612" s="4">
        <v>0</v>
      </c>
      <c r="K2612" s="4">
        <v>0</v>
      </c>
      <c r="L2612" s="3" t="str">
        <f>VLOOKUP(F2612,[1]demo_job_tbl!A:E,4,FALSE)</f>
        <v>BENBROOK MS/HS BUD REALLOCATION</v>
      </c>
      <c r="M2612" s="5" t="str">
        <f>VLOOKUP(F2612,[1]demo_job_tbl!A:C,3,FALSE)</f>
        <v>OR</v>
      </c>
    </row>
    <row r="2613" spans="1:13" x14ac:dyDescent="0.25">
      <c r="A2613" s="5" t="s">
        <v>141</v>
      </c>
      <c r="B2613" s="5" t="s">
        <v>15</v>
      </c>
      <c r="C2613" s="5" t="s">
        <v>16</v>
      </c>
      <c r="D2613" s="5" t="s">
        <v>51</v>
      </c>
      <c r="E2613" s="5" t="s">
        <v>222</v>
      </c>
      <c r="F2613" s="5" t="s">
        <v>227</v>
      </c>
      <c r="G2613" s="3" t="str">
        <f>VLOOKUP(D2613,[1]tab_gl_segment_4!A:D,3,FALSE)</f>
        <v>HAZMAT CONSULTING</v>
      </c>
      <c r="H2613" s="4">
        <v>0</v>
      </c>
      <c r="I2613" s="4">
        <v>0</v>
      </c>
      <c r="J2613" s="4">
        <v>0</v>
      </c>
      <c r="K2613" s="4">
        <v>0</v>
      </c>
      <c r="L2613" s="3" t="str">
        <f>VLOOKUP(F2613,[1]demo_job_tbl!A:E,4,FALSE)</f>
        <v>BENBROOK MS/HS BUD REALLOCATION</v>
      </c>
      <c r="M2613" s="5" t="str">
        <f>VLOOKUP(F2613,[1]demo_job_tbl!A:C,3,FALSE)</f>
        <v>OR</v>
      </c>
    </row>
    <row r="2614" spans="1:13" x14ac:dyDescent="0.25">
      <c r="A2614" s="5" t="s">
        <v>141</v>
      </c>
      <c r="B2614" s="5" t="s">
        <v>15</v>
      </c>
      <c r="C2614" s="5" t="s">
        <v>16</v>
      </c>
      <c r="D2614" s="5" t="s">
        <v>52</v>
      </c>
      <c r="E2614" s="5" t="s">
        <v>222</v>
      </c>
      <c r="F2614" s="5" t="s">
        <v>227</v>
      </c>
      <c r="G2614" s="3" t="str">
        <f>VLOOKUP(D2614,[1]tab_gl_segment_4!A:D,3,FALSE)</f>
        <v>CONTINGENCY HOLDING ACCT</v>
      </c>
      <c r="H2614" s="4">
        <v>0</v>
      </c>
      <c r="I2614" s="4">
        <v>0</v>
      </c>
      <c r="J2614" s="4">
        <v>0</v>
      </c>
      <c r="K2614" s="4">
        <v>0</v>
      </c>
      <c r="L2614" s="3" t="str">
        <f>VLOOKUP(F2614,[1]demo_job_tbl!A:E,4,FALSE)</f>
        <v>BENBROOK MS/HS BUD REALLOCATION</v>
      </c>
      <c r="M2614" s="5" t="str">
        <f>VLOOKUP(F2614,[1]demo_job_tbl!A:C,3,FALSE)</f>
        <v>OR</v>
      </c>
    </row>
    <row r="2615" spans="1:13" x14ac:dyDescent="0.25">
      <c r="A2615" s="5" t="s">
        <v>141</v>
      </c>
      <c r="B2615" s="5" t="s">
        <v>15</v>
      </c>
      <c r="C2615" s="5" t="s">
        <v>16</v>
      </c>
      <c r="D2615" s="5" t="s">
        <v>53</v>
      </c>
      <c r="E2615" s="5" t="s">
        <v>222</v>
      </c>
      <c r="F2615" s="5" t="s">
        <v>227</v>
      </c>
      <c r="G2615" s="3" t="str">
        <f>VLOOKUP(D2615,[1]tab_gl_segment_4!A:D,3,FALSE)</f>
        <v>ABATEMENT CONTINGENCY (HZMT)</v>
      </c>
      <c r="H2615" s="4">
        <v>0</v>
      </c>
      <c r="I2615" s="4">
        <v>0</v>
      </c>
      <c r="J2615" s="4">
        <v>0</v>
      </c>
      <c r="K2615" s="4">
        <v>0</v>
      </c>
      <c r="L2615" s="3" t="str">
        <f>VLOOKUP(F2615,[1]demo_job_tbl!A:E,4,FALSE)</f>
        <v>BENBROOK MS/HS BUD REALLOCATION</v>
      </c>
      <c r="M2615" s="5" t="str">
        <f>VLOOKUP(F2615,[1]demo_job_tbl!A:C,3,FALSE)</f>
        <v>OR</v>
      </c>
    </row>
    <row r="2616" spans="1:13" x14ac:dyDescent="0.25">
      <c r="A2616" s="5" t="s">
        <v>141</v>
      </c>
      <c r="B2616" s="5" t="s">
        <v>15</v>
      </c>
      <c r="C2616" s="5" t="s">
        <v>16</v>
      </c>
      <c r="D2616" s="5" t="s">
        <v>54</v>
      </c>
      <c r="E2616" s="5" t="s">
        <v>222</v>
      </c>
      <c r="F2616" s="5" t="s">
        <v>227</v>
      </c>
      <c r="G2616" s="3" t="str">
        <f>VLOOKUP(D2616,[1]tab_gl_segment_4!A:D,3,FALSE)</f>
        <v>JOB ORDER CONTRACT</v>
      </c>
      <c r="H2616" s="4">
        <v>0</v>
      </c>
      <c r="I2616" s="4">
        <v>0</v>
      </c>
      <c r="J2616" s="4">
        <v>0</v>
      </c>
      <c r="K2616" s="4">
        <v>0</v>
      </c>
      <c r="L2616" s="3" t="str">
        <f>VLOOKUP(F2616,[1]demo_job_tbl!A:E,4,FALSE)</f>
        <v>BENBROOK MS/HS BUD REALLOCATION</v>
      </c>
      <c r="M2616" s="5" t="str">
        <f>VLOOKUP(F2616,[1]demo_job_tbl!A:C,3,FALSE)</f>
        <v>OR</v>
      </c>
    </row>
    <row r="2617" spans="1:13" x14ac:dyDescent="0.25">
      <c r="A2617" s="5" t="s">
        <v>141</v>
      </c>
      <c r="B2617" s="5" t="s">
        <v>15</v>
      </c>
      <c r="C2617" s="5" t="s">
        <v>16</v>
      </c>
      <c r="D2617" s="5" t="s">
        <v>55</v>
      </c>
      <c r="E2617" s="5" t="s">
        <v>222</v>
      </c>
      <c r="F2617" s="5" t="s">
        <v>227</v>
      </c>
      <c r="G2617" s="3" t="str">
        <f>VLOOKUP(D2617,[1]tab_gl_segment_4!A:D,3,FALSE)</f>
        <v>MOVING</v>
      </c>
      <c r="H2617" s="4">
        <v>0</v>
      </c>
      <c r="I2617" s="4">
        <v>0</v>
      </c>
      <c r="J2617" s="4">
        <v>0</v>
      </c>
      <c r="K2617" s="4">
        <v>0</v>
      </c>
      <c r="L2617" s="3" t="str">
        <f>VLOOKUP(F2617,[1]demo_job_tbl!A:E,4,FALSE)</f>
        <v>BENBROOK MS/HS BUD REALLOCATION</v>
      </c>
      <c r="M2617" s="5" t="str">
        <f>VLOOKUP(F2617,[1]demo_job_tbl!A:C,3,FALSE)</f>
        <v>OR</v>
      </c>
    </row>
    <row r="2618" spans="1:13" x14ac:dyDescent="0.25">
      <c r="A2618" s="5" t="s">
        <v>141</v>
      </c>
      <c r="B2618" s="5" t="s">
        <v>15</v>
      </c>
      <c r="C2618" s="5" t="s">
        <v>16</v>
      </c>
      <c r="D2618" s="5" t="s">
        <v>56</v>
      </c>
      <c r="E2618" s="5" t="s">
        <v>222</v>
      </c>
      <c r="F2618" s="5" t="s">
        <v>227</v>
      </c>
      <c r="G2618" s="3" t="str">
        <f>VLOOKUP(D2618,[1]tab_gl_segment_4!A:D,3,FALSE)</f>
        <v>MATERIAL TESTING</v>
      </c>
      <c r="H2618" s="4">
        <v>0</v>
      </c>
      <c r="I2618" s="4">
        <v>0</v>
      </c>
      <c r="J2618" s="4">
        <v>0</v>
      </c>
      <c r="K2618" s="4">
        <v>0</v>
      </c>
      <c r="L2618" s="3" t="str">
        <f>VLOOKUP(F2618,[1]demo_job_tbl!A:E,4,FALSE)</f>
        <v>BENBROOK MS/HS BUD REALLOCATION</v>
      </c>
      <c r="M2618" s="5" t="str">
        <f>VLOOKUP(F2618,[1]demo_job_tbl!A:C,3,FALSE)</f>
        <v>OR</v>
      </c>
    </row>
    <row r="2619" spans="1:13" x14ac:dyDescent="0.25">
      <c r="A2619" s="5" t="s">
        <v>141</v>
      </c>
      <c r="B2619" s="5" t="s">
        <v>15</v>
      </c>
      <c r="C2619" s="5" t="s">
        <v>16</v>
      </c>
      <c r="D2619" s="5" t="s">
        <v>57</v>
      </c>
      <c r="E2619" s="5" t="s">
        <v>222</v>
      </c>
      <c r="F2619" s="5" t="s">
        <v>227</v>
      </c>
      <c r="G2619" s="3" t="str">
        <f>VLOOKUP(D2619,[1]tab_gl_segment_4!A:D,3,FALSE)</f>
        <v>A/E REIMBURSABLES</v>
      </c>
      <c r="H2619" s="4">
        <v>0</v>
      </c>
      <c r="I2619" s="4">
        <v>0</v>
      </c>
      <c r="J2619" s="4">
        <v>0</v>
      </c>
      <c r="K2619" s="4">
        <v>0</v>
      </c>
      <c r="L2619" s="3" t="str">
        <f>VLOOKUP(F2619,[1]demo_job_tbl!A:E,4,FALSE)</f>
        <v>BENBROOK MS/HS BUD REALLOCATION</v>
      </c>
      <c r="M2619" s="5" t="str">
        <f>VLOOKUP(F2619,[1]demo_job_tbl!A:C,3,FALSE)</f>
        <v>OR</v>
      </c>
    </row>
    <row r="2620" spans="1:13" x14ac:dyDescent="0.25">
      <c r="A2620" s="5" t="s">
        <v>141</v>
      </c>
      <c r="B2620" s="5" t="s">
        <v>15</v>
      </c>
      <c r="C2620" s="5" t="s">
        <v>16</v>
      </c>
      <c r="D2620" s="5" t="s">
        <v>58</v>
      </c>
      <c r="E2620" s="5" t="s">
        <v>222</v>
      </c>
      <c r="F2620" s="5" t="s">
        <v>227</v>
      </c>
      <c r="G2620" s="3" t="str">
        <f>VLOOKUP(D2620,[1]tab_gl_segment_4!A:D,3,FALSE)</f>
        <v>ROOF CONSULTING</v>
      </c>
      <c r="H2620" s="4">
        <v>0</v>
      </c>
      <c r="I2620" s="4">
        <v>0</v>
      </c>
      <c r="J2620" s="4">
        <v>0</v>
      </c>
      <c r="K2620" s="4">
        <v>0</v>
      </c>
      <c r="L2620" s="3" t="str">
        <f>VLOOKUP(F2620,[1]demo_job_tbl!A:E,4,FALSE)</f>
        <v>BENBROOK MS/HS BUD REALLOCATION</v>
      </c>
      <c r="M2620" s="5" t="str">
        <f>VLOOKUP(F2620,[1]demo_job_tbl!A:C,3,FALSE)</f>
        <v>OR</v>
      </c>
    </row>
    <row r="2621" spans="1:13" x14ac:dyDescent="0.25">
      <c r="A2621" s="5" t="s">
        <v>141</v>
      </c>
      <c r="B2621" s="5" t="s">
        <v>15</v>
      </c>
      <c r="C2621" s="5" t="s">
        <v>16</v>
      </c>
      <c r="D2621" s="5" t="s">
        <v>59</v>
      </c>
      <c r="E2621" s="5" t="s">
        <v>222</v>
      </c>
      <c r="F2621" s="5" t="s">
        <v>227</v>
      </c>
      <c r="G2621" s="3" t="str">
        <f>VLOOKUP(D2621,[1]tab_gl_segment_4!A:D,3,FALSE)</f>
        <v>PERMIT/FEE REIMBURSEMENT</v>
      </c>
      <c r="H2621" s="4">
        <v>0</v>
      </c>
      <c r="I2621" s="4">
        <v>0</v>
      </c>
      <c r="J2621" s="4">
        <v>0</v>
      </c>
      <c r="K2621" s="4">
        <v>0</v>
      </c>
      <c r="L2621" s="3" t="str">
        <f>VLOOKUP(F2621,[1]demo_job_tbl!A:E,4,FALSE)</f>
        <v>BENBROOK MS/HS BUD REALLOCATION</v>
      </c>
      <c r="M2621" s="5" t="str">
        <f>VLOOKUP(F2621,[1]demo_job_tbl!A:C,3,FALSE)</f>
        <v>OR</v>
      </c>
    </row>
    <row r="2622" spans="1:13" x14ac:dyDescent="0.25">
      <c r="A2622" s="5" t="s">
        <v>141</v>
      </c>
      <c r="B2622" s="5" t="s">
        <v>15</v>
      </c>
      <c r="C2622" s="5" t="s">
        <v>16</v>
      </c>
      <c r="D2622" s="5" t="s">
        <v>146</v>
      </c>
      <c r="E2622" s="5" t="s">
        <v>222</v>
      </c>
      <c r="F2622" s="5" t="s">
        <v>227</v>
      </c>
      <c r="G2622" s="3" t="str">
        <f>VLOOKUP(D2622,[1]tab_gl_segment_4!A:D,3,FALSE)</f>
        <v>OR REIMUBRUSEMENTS</v>
      </c>
      <c r="H2622" s="4">
        <v>0</v>
      </c>
      <c r="I2622" s="4">
        <v>0</v>
      </c>
      <c r="J2622" s="4">
        <v>0</v>
      </c>
      <c r="K2622" s="4">
        <v>0</v>
      </c>
      <c r="L2622" s="3" t="str">
        <f>VLOOKUP(F2622,[1]demo_job_tbl!A:E,4,FALSE)</f>
        <v>BENBROOK MS/HS BUD REALLOCATION</v>
      </c>
      <c r="M2622" s="5" t="str">
        <f>VLOOKUP(F2622,[1]demo_job_tbl!A:C,3,FALSE)</f>
        <v>OR</v>
      </c>
    </row>
    <row r="2623" spans="1:13" x14ac:dyDescent="0.25">
      <c r="A2623" s="5" t="s">
        <v>141</v>
      </c>
      <c r="B2623" s="5" t="s">
        <v>15</v>
      </c>
      <c r="C2623" s="5" t="s">
        <v>16</v>
      </c>
      <c r="D2623" s="5" t="s">
        <v>60</v>
      </c>
      <c r="E2623" s="5" t="s">
        <v>222</v>
      </c>
      <c r="F2623" s="5" t="s">
        <v>227</v>
      </c>
      <c r="G2623" s="3" t="str">
        <f>VLOOKUP(D2623,[1]tab_gl_segment_4!A:D,3,FALSE)</f>
        <v>SURVEYING</v>
      </c>
      <c r="H2623" s="4">
        <v>0</v>
      </c>
      <c r="I2623" s="4">
        <v>0</v>
      </c>
      <c r="J2623" s="4">
        <v>0</v>
      </c>
      <c r="K2623" s="4">
        <v>0</v>
      </c>
      <c r="L2623" s="3" t="str">
        <f>VLOOKUP(F2623,[1]demo_job_tbl!A:E,4,FALSE)</f>
        <v>BENBROOK MS/HS BUD REALLOCATION</v>
      </c>
      <c r="M2623" s="5" t="str">
        <f>VLOOKUP(F2623,[1]demo_job_tbl!A:C,3,FALSE)</f>
        <v>OR</v>
      </c>
    </row>
    <row r="2624" spans="1:13" x14ac:dyDescent="0.25">
      <c r="A2624" s="5" t="s">
        <v>141</v>
      </c>
      <c r="B2624" s="5" t="s">
        <v>15</v>
      </c>
      <c r="C2624" s="5" t="s">
        <v>16</v>
      </c>
      <c r="D2624" s="5" t="s">
        <v>62</v>
      </c>
      <c r="E2624" s="5" t="s">
        <v>222</v>
      </c>
      <c r="F2624" s="5" t="s">
        <v>227</v>
      </c>
      <c r="G2624" s="3" t="str">
        <f>VLOOKUP(D2624,[1]tab_gl_segment_4!A:D,3,FALSE)</f>
        <v>TEST &amp; BALANCE</v>
      </c>
      <c r="H2624" s="4">
        <v>0</v>
      </c>
      <c r="I2624" s="4">
        <v>0</v>
      </c>
      <c r="J2624" s="4">
        <v>0</v>
      </c>
      <c r="K2624" s="4">
        <v>0</v>
      </c>
      <c r="L2624" s="3" t="str">
        <f>VLOOKUP(F2624,[1]demo_job_tbl!A:E,4,FALSE)</f>
        <v>BENBROOK MS/HS BUD REALLOCATION</v>
      </c>
      <c r="M2624" s="5" t="str">
        <f>VLOOKUP(F2624,[1]demo_job_tbl!A:C,3,FALSE)</f>
        <v>OR</v>
      </c>
    </row>
    <row r="2625" spans="1:13" x14ac:dyDescent="0.25">
      <c r="A2625" s="5" t="s">
        <v>141</v>
      </c>
      <c r="B2625" s="5" t="s">
        <v>15</v>
      </c>
      <c r="C2625" s="5" t="s">
        <v>16</v>
      </c>
      <c r="D2625" s="5" t="s">
        <v>147</v>
      </c>
      <c r="E2625" s="5" t="s">
        <v>222</v>
      </c>
      <c r="F2625" s="5" t="s">
        <v>227</v>
      </c>
      <c r="G2625" s="3" t="str">
        <f>VLOOKUP(D2625,[1]tab_gl_segment_4!A:D,3,FALSE)</f>
        <v>UTILITY COSTS-CONSTRUCTION</v>
      </c>
      <c r="H2625" s="4">
        <v>0</v>
      </c>
      <c r="I2625" s="4">
        <v>0</v>
      </c>
      <c r="J2625" s="4">
        <v>0</v>
      </c>
      <c r="K2625" s="4">
        <v>0</v>
      </c>
      <c r="L2625" s="3" t="str">
        <f>VLOOKUP(F2625,[1]demo_job_tbl!A:E,4,FALSE)</f>
        <v>BENBROOK MS/HS BUD REALLOCATION</v>
      </c>
      <c r="M2625" s="5" t="str">
        <f>VLOOKUP(F2625,[1]demo_job_tbl!A:C,3,FALSE)</f>
        <v>OR</v>
      </c>
    </row>
    <row r="2626" spans="1:13" x14ac:dyDescent="0.25">
      <c r="A2626" s="5" t="s">
        <v>141</v>
      </c>
      <c r="B2626" s="5" t="s">
        <v>15</v>
      </c>
      <c r="C2626" s="5" t="s">
        <v>72</v>
      </c>
      <c r="D2626" s="5" t="s">
        <v>17</v>
      </c>
      <c r="E2626" s="5" t="s">
        <v>222</v>
      </c>
      <c r="F2626" s="5" t="s">
        <v>227</v>
      </c>
      <c r="G2626" s="3" t="str">
        <f>VLOOKUP(D2626,[1]tab_gl_segment_4!A:D,3,FALSE)</f>
        <v>FURNITURE, FIXTURE &amp; EQUIPMENT</v>
      </c>
      <c r="H2626" s="4">
        <v>0</v>
      </c>
      <c r="I2626" s="4">
        <v>0</v>
      </c>
      <c r="J2626" s="4">
        <v>0</v>
      </c>
      <c r="K2626" s="4">
        <v>0</v>
      </c>
      <c r="L2626" s="3" t="str">
        <f>VLOOKUP(F2626,[1]demo_job_tbl!A:E,4,FALSE)</f>
        <v>BENBROOK MS/HS BUD REALLOCATION</v>
      </c>
      <c r="M2626" s="5" t="str">
        <f>VLOOKUP(F2626,[1]demo_job_tbl!A:C,3,FALSE)</f>
        <v>OR</v>
      </c>
    </row>
    <row r="2627" spans="1:13" x14ac:dyDescent="0.25">
      <c r="A2627" s="5" t="s">
        <v>141</v>
      </c>
      <c r="B2627" s="5" t="s">
        <v>15</v>
      </c>
      <c r="C2627" s="5" t="s">
        <v>16</v>
      </c>
      <c r="D2627" s="5" t="s">
        <v>43</v>
      </c>
      <c r="E2627" s="5" t="s">
        <v>142</v>
      </c>
      <c r="F2627" s="5" t="s">
        <v>228</v>
      </c>
      <c r="G2627" s="3" t="str">
        <f>VLOOKUP(D2627,[1]tab_gl_segment_4!A:D,3,FALSE)</f>
        <v>DESIGN SERVICES</v>
      </c>
      <c r="H2627" s="4">
        <v>0</v>
      </c>
      <c r="I2627" s="4">
        <v>0</v>
      </c>
      <c r="J2627" s="4">
        <v>0</v>
      </c>
      <c r="K2627" s="4">
        <v>0</v>
      </c>
      <c r="L2627" s="3" t="str">
        <f>VLOOKUP(F2627,[1]demo_job_tbl!A:E,4,FALSE)</f>
        <v>BENBROOK MS/HS MARQUEE</v>
      </c>
      <c r="M2627" s="5" t="str">
        <f>VLOOKUP(F2627,[1]demo_job_tbl!A:C,3,FALSE)</f>
        <v>OR</v>
      </c>
    </row>
    <row r="2628" spans="1:13" x14ac:dyDescent="0.25">
      <c r="A2628" s="5" t="s">
        <v>141</v>
      </c>
      <c r="B2628" s="5" t="s">
        <v>15</v>
      </c>
      <c r="C2628" s="5" t="s">
        <v>16</v>
      </c>
      <c r="D2628" s="5" t="s">
        <v>43</v>
      </c>
      <c r="E2628" s="5" t="s">
        <v>222</v>
      </c>
      <c r="F2628" s="5" t="s">
        <v>228</v>
      </c>
      <c r="G2628" s="3" t="str">
        <f>VLOOKUP(D2628,[1]tab_gl_segment_4!A:D,3,FALSE)</f>
        <v>DESIGN SERVICES</v>
      </c>
      <c r="H2628" s="4">
        <v>6375.36</v>
      </c>
      <c r="I2628" s="4">
        <v>0</v>
      </c>
      <c r="J2628" s="4">
        <v>6375.36</v>
      </c>
      <c r="K2628" s="4">
        <v>0</v>
      </c>
      <c r="L2628" s="3" t="str">
        <f>VLOOKUP(F2628,[1]demo_job_tbl!A:E,4,FALSE)</f>
        <v>BENBROOK MS/HS MARQUEE</v>
      </c>
      <c r="M2628" s="5" t="str">
        <f>VLOOKUP(F2628,[1]demo_job_tbl!A:C,3,FALSE)</f>
        <v>OR</v>
      </c>
    </row>
    <row r="2629" spans="1:13" x14ac:dyDescent="0.25">
      <c r="A2629" s="5" t="s">
        <v>141</v>
      </c>
      <c r="B2629" s="5" t="s">
        <v>15</v>
      </c>
      <c r="C2629" s="5" t="s">
        <v>16</v>
      </c>
      <c r="D2629" s="5" t="s">
        <v>44</v>
      </c>
      <c r="E2629" s="5" t="s">
        <v>142</v>
      </c>
      <c r="F2629" s="5" t="s">
        <v>228</v>
      </c>
      <c r="G2629" s="3" t="str">
        <f>VLOOKUP(D2629,[1]tab_gl_segment_4!A:D,3,FALSE)</f>
        <v>CONSTRUCTION COST BUDGET</v>
      </c>
      <c r="H2629" s="4">
        <v>0</v>
      </c>
      <c r="I2629" s="4">
        <v>0</v>
      </c>
      <c r="J2629" s="4">
        <v>0</v>
      </c>
      <c r="K2629" s="4">
        <v>0</v>
      </c>
      <c r="L2629" s="3" t="str">
        <f>VLOOKUP(F2629,[1]demo_job_tbl!A:E,4,FALSE)</f>
        <v>BENBROOK MS/HS MARQUEE</v>
      </c>
      <c r="M2629" s="5" t="str">
        <f>VLOOKUP(F2629,[1]demo_job_tbl!A:C,3,FALSE)</f>
        <v>OR</v>
      </c>
    </row>
    <row r="2630" spans="1:13" x14ac:dyDescent="0.25">
      <c r="A2630" s="5" t="s">
        <v>141</v>
      </c>
      <c r="B2630" s="5" t="s">
        <v>15</v>
      </c>
      <c r="C2630" s="5" t="s">
        <v>16</v>
      </c>
      <c r="D2630" s="5" t="s">
        <v>44</v>
      </c>
      <c r="E2630" s="5" t="s">
        <v>222</v>
      </c>
      <c r="F2630" s="5" t="s">
        <v>228</v>
      </c>
      <c r="G2630" s="3" t="str">
        <f>VLOOKUP(D2630,[1]tab_gl_segment_4!A:D,3,FALSE)</f>
        <v>CONSTRUCTION COST BUDGET</v>
      </c>
      <c r="H2630" s="4">
        <v>0</v>
      </c>
      <c r="I2630" s="4">
        <v>0</v>
      </c>
      <c r="J2630" s="4">
        <v>0</v>
      </c>
      <c r="K2630" s="4">
        <v>0</v>
      </c>
      <c r="L2630" s="3" t="str">
        <f>VLOOKUP(F2630,[1]demo_job_tbl!A:E,4,FALSE)</f>
        <v>BENBROOK MS/HS MARQUEE</v>
      </c>
      <c r="M2630" s="5" t="str">
        <f>VLOOKUP(F2630,[1]demo_job_tbl!A:C,3,FALSE)</f>
        <v>OR</v>
      </c>
    </row>
    <row r="2631" spans="1:13" x14ac:dyDescent="0.25">
      <c r="A2631" s="5" t="s">
        <v>141</v>
      </c>
      <c r="B2631" s="5" t="s">
        <v>15</v>
      </c>
      <c r="C2631" s="5" t="s">
        <v>16</v>
      </c>
      <c r="D2631" s="5" t="s">
        <v>45</v>
      </c>
      <c r="E2631" s="5" t="s">
        <v>142</v>
      </c>
      <c r="F2631" s="5" t="s">
        <v>228</v>
      </c>
      <c r="G2631" s="3" t="str">
        <f>VLOOKUP(D2631,[1]tab_gl_segment_4!A:D,3,FALSE)</f>
        <v>IN CONTRACT CONSTRUC ALLOWANCE</v>
      </c>
      <c r="H2631" s="4">
        <v>0</v>
      </c>
      <c r="I2631" s="4">
        <v>0</v>
      </c>
      <c r="J2631" s="4">
        <v>0</v>
      </c>
      <c r="K2631" s="4">
        <v>0</v>
      </c>
      <c r="L2631" s="3" t="str">
        <f>VLOOKUP(F2631,[1]demo_job_tbl!A:E,4,FALSE)</f>
        <v>BENBROOK MS/HS MARQUEE</v>
      </c>
      <c r="M2631" s="5" t="str">
        <f>VLOOKUP(F2631,[1]demo_job_tbl!A:C,3,FALSE)</f>
        <v>OR</v>
      </c>
    </row>
    <row r="2632" spans="1:13" x14ac:dyDescent="0.25">
      <c r="A2632" s="5" t="s">
        <v>141</v>
      </c>
      <c r="B2632" s="5" t="s">
        <v>15</v>
      </c>
      <c r="C2632" s="5" t="s">
        <v>16</v>
      </c>
      <c r="D2632" s="5" t="s">
        <v>45</v>
      </c>
      <c r="E2632" s="5" t="s">
        <v>222</v>
      </c>
      <c r="F2632" s="5" t="s">
        <v>228</v>
      </c>
      <c r="G2632" s="3" t="str">
        <f>VLOOKUP(D2632,[1]tab_gl_segment_4!A:D,3,FALSE)</f>
        <v>IN CONTRACT CONSTRUC ALLOWANCE</v>
      </c>
      <c r="H2632" s="4">
        <v>0</v>
      </c>
      <c r="I2632" s="4">
        <v>0</v>
      </c>
      <c r="J2632" s="4">
        <v>0</v>
      </c>
      <c r="K2632" s="4">
        <v>0</v>
      </c>
      <c r="L2632" s="3" t="str">
        <f>VLOOKUP(F2632,[1]demo_job_tbl!A:E,4,FALSE)</f>
        <v>BENBROOK MS/HS MARQUEE</v>
      </c>
      <c r="M2632" s="5" t="str">
        <f>VLOOKUP(F2632,[1]demo_job_tbl!A:C,3,FALSE)</f>
        <v>OR</v>
      </c>
    </row>
    <row r="2633" spans="1:13" x14ac:dyDescent="0.25">
      <c r="A2633" s="5" t="s">
        <v>141</v>
      </c>
      <c r="B2633" s="5" t="s">
        <v>15</v>
      </c>
      <c r="C2633" s="5" t="s">
        <v>16</v>
      </c>
      <c r="D2633" s="5" t="s">
        <v>48</v>
      </c>
      <c r="E2633" s="5" t="s">
        <v>222</v>
      </c>
      <c r="F2633" s="5" t="s">
        <v>228</v>
      </c>
      <c r="G2633" s="3" t="str">
        <f>VLOOKUP(D2633,[1]tab_gl_segment_4!A:D,3,FALSE)</f>
        <v>JOC CONTINGENCY</v>
      </c>
      <c r="H2633" s="4">
        <v>0</v>
      </c>
      <c r="I2633" s="4">
        <v>0</v>
      </c>
      <c r="J2633" s="4">
        <v>0</v>
      </c>
      <c r="K2633" s="4">
        <v>0</v>
      </c>
      <c r="L2633" s="3" t="str">
        <f>VLOOKUP(F2633,[1]demo_job_tbl!A:E,4,FALSE)</f>
        <v>BENBROOK MS/HS MARQUEE</v>
      </c>
      <c r="M2633" s="5" t="str">
        <f>VLOOKUP(F2633,[1]demo_job_tbl!A:C,3,FALSE)</f>
        <v>OR</v>
      </c>
    </row>
    <row r="2634" spans="1:13" x14ac:dyDescent="0.25">
      <c r="A2634" s="5" t="s">
        <v>141</v>
      </c>
      <c r="B2634" s="5" t="s">
        <v>15</v>
      </c>
      <c r="C2634" s="5" t="s">
        <v>16</v>
      </c>
      <c r="D2634" s="5" t="s">
        <v>48</v>
      </c>
      <c r="E2634" s="5" t="s">
        <v>142</v>
      </c>
      <c r="F2634" s="5" t="s">
        <v>228</v>
      </c>
      <c r="G2634" s="3" t="str">
        <f>VLOOKUP(D2634,[1]tab_gl_segment_4!A:D,3,FALSE)</f>
        <v>JOC CONTINGENCY</v>
      </c>
      <c r="H2634" s="4">
        <v>0</v>
      </c>
      <c r="I2634" s="4">
        <v>0</v>
      </c>
      <c r="J2634" s="4">
        <v>0</v>
      </c>
      <c r="K2634" s="4">
        <v>0</v>
      </c>
      <c r="L2634" s="3" t="str">
        <f>VLOOKUP(F2634,[1]demo_job_tbl!A:E,4,FALSE)</f>
        <v>BENBROOK MS/HS MARQUEE</v>
      </c>
      <c r="M2634" s="5" t="str">
        <f>VLOOKUP(F2634,[1]demo_job_tbl!A:C,3,FALSE)</f>
        <v>OR</v>
      </c>
    </row>
    <row r="2635" spans="1:13" x14ac:dyDescent="0.25">
      <c r="A2635" s="5" t="s">
        <v>141</v>
      </c>
      <c r="B2635" s="5" t="s">
        <v>15</v>
      </c>
      <c r="C2635" s="5" t="s">
        <v>16</v>
      </c>
      <c r="D2635" s="5" t="s">
        <v>50</v>
      </c>
      <c r="E2635" s="5" t="s">
        <v>142</v>
      </c>
      <c r="F2635" s="5" t="s">
        <v>228</v>
      </c>
      <c r="G2635" s="3" t="str">
        <f>VLOOKUP(D2635,[1]tab_gl_segment_4!A:D,3,FALSE)</f>
        <v>GEOTECH</v>
      </c>
      <c r="H2635" s="4">
        <v>0</v>
      </c>
      <c r="I2635" s="4">
        <v>0</v>
      </c>
      <c r="J2635" s="4">
        <v>0</v>
      </c>
      <c r="K2635" s="4">
        <v>0</v>
      </c>
      <c r="L2635" s="3" t="str">
        <f>VLOOKUP(F2635,[1]demo_job_tbl!A:E,4,FALSE)</f>
        <v>BENBROOK MS/HS MARQUEE</v>
      </c>
      <c r="M2635" s="5" t="str">
        <f>VLOOKUP(F2635,[1]demo_job_tbl!A:C,3,FALSE)</f>
        <v>OR</v>
      </c>
    </row>
    <row r="2636" spans="1:13" x14ac:dyDescent="0.25">
      <c r="A2636" s="5" t="s">
        <v>141</v>
      </c>
      <c r="B2636" s="5" t="s">
        <v>15</v>
      </c>
      <c r="C2636" s="5" t="s">
        <v>16</v>
      </c>
      <c r="D2636" s="5" t="s">
        <v>50</v>
      </c>
      <c r="E2636" s="5" t="s">
        <v>222</v>
      </c>
      <c r="F2636" s="5" t="s">
        <v>228</v>
      </c>
      <c r="G2636" s="3" t="str">
        <f>VLOOKUP(D2636,[1]tab_gl_segment_4!A:D,3,FALSE)</f>
        <v>GEOTECH</v>
      </c>
      <c r="H2636" s="4">
        <v>0</v>
      </c>
      <c r="I2636" s="4">
        <v>0</v>
      </c>
      <c r="J2636" s="4">
        <v>0</v>
      </c>
      <c r="K2636" s="4">
        <v>0</v>
      </c>
      <c r="L2636" s="3" t="str">
        <f>VLOOKUP(F2636,[1]demo_job_tbl!A:E,4,FALSE)</f>
        <v>BENBROOK MS/HS MARQUEE</v>
      </c>
      <c r="M2636" s="5" t="str">
        <f>VLOOKUP(F2636,[1]demo_job_tbl!A:C,3,FALSE)</f>
        <v>OR</v>
      </c>
    </row>
    <row r="2637" spans="1:13" x14ac:dyDescent="0.25">
      <c r="A2637" s="5" t="s">
        <v>141</v>
      </c>
      <c r="B2637" s="5" t="s">
        <v>15</v>
      </c>
      <c r="C2637" s="5" t="s">
        <v>16</v>
      </c>
      <c r="D2637" s="5" t="s">
        <v>54</v>
      </c>
      <c r="E2637" s="5" t="s">
        <v>142</v>
      </c>
      <c r="F2637" s="5" t="s">
        <v>228</v>
      </c>
      <c r="G2637" s="3" t="str">
        <f>VLOOKUP(D2637,[1]tab_gl_segment_4!A:D,3,FALSE)</f>
        <v>JOB ORDER CONTRACT</v>
      </c>
      <c r="H2637" s="4">
        <v>0</v>
      </c>
      <c r="I2637" s="4">
        <v>0</v>
      </c>
      <c r="J2637" s="4">
        <v>0</v>
      </c>
      <c r="K2637" s="4">
        <v>0</v>
      </c>
      <c r="L2637" s="3" t="str">
        <f>VLOOKUP(F2637,[1]demo_job_tbl!A:E,4,FALSE)</f>
        <v>BENBROOK MS/HS MARQUEE</v>
      </c>
      <c r="M2637" s="5" t="str">
        <f>VLOOKUP(F2637,[1]demo_job_tbl!A:C,3,FALSE)</f>
        <v>OR</v>
      </c>
    </row>
    <row r="2638" spans="1:13" x14ac:dyDescent="0.25">
      <c r="A2638" s="5" t="s">
        <v>141</v>
      </c>
      <c r="B2638" s="5" t="s">
        <v>15</v>
      </c>
      <c r="C2638" s="5" t="s">
        <v>16</v>
      </c>
      <c r="D2638" s="5" t="s">
        <v>54</v>
      </c>
      <c r="E2638" s="5" t="s">
        <v>222</v>
      </c>
      <c r="F2638" s="5" t="s">
        <v>228</v>
      </c>
      <c r="G2638" s="3" t="str">
        <f>VLOOKUP(D2638,[1]tab_gl_segment_4!A:D,3,FALSE)</f>
        <v>JOB ORDER CONTRACT</v>
      </c>
      <c r="H2638" s="4">
        <v>0</v>
      </c>
      <c r="I2638" s="4">
        <v>0</v>
      </c>
      <c r="J2638" s="4">
        <v>0</v>
      </c>
      <c r="K2638" s="4">
        <v>0</v>
      </c>
      <c r="L2638" s="3" t="str">
        <f>VLOOKUP(F2638,[1]demo_job_tbl!A:E,4,FALSE)</f>
        <v>BENBROOK MS/HS MARQUEE</v>
      </c>
      <c r="M2638" s="5" t="str">
        <f>VLOOKUP(F2638,[1]demo_job_tbl!A:C,3,FALSE)</f>
        <v>OR</v>
      </c>
    </row>
    <row r="2639" spans="1:13" x14ac:dyDescent="0.25">
      <c r="A2639" s="5" t="s">
        <v>141</v>
      </c>
      <c r="B2639" s="5" t="s">
        <v>15</v>
      </c>
      <c r="C2639" s="5" t="s">
        <v>16</v>
      </c>
      <c r="D2639" s="5" t="s">
        <v>56</v>
      </c>
      <c r="E2639" s="5" t="s">
        <v>142</v>
      </c>
      <c r="F2639" s="5" t="s">
        <v>228</v>
      </c>
      <c r="G2639" s="3" t="str">
        <f>VLOOKUP(D2639,[1]tab_gl_segment_4!A:D,3,FALSE)</f>
        <v>MATERIAL TESTING</v>
      </c>
      <c r="H2639" s="4">
        <v>0</v>
      </c>
      <c r="I2639" s="4">
        <v>0</v>
      </c>
      <c r="J2639" s="4">
        <v>0</v>
      </c>
      <c r="K2639" s="4">
        <v>0</v>
      </c>
      <c r="L2639" s="3" t="str">
        <f>VLOOKUP(F2639,[1]demo_job_tbl!A:E,4,FALSE)</f>
        <v>BENBROOK MS/HS MARQUEE</v>
      </c>
      <c r="M2639" s="5" t="str">
        <f>VLOOKUP(F2639,[1]demo_job_tbl!A:C,3,FALSE)</f>
        <v>OR</v>
      </c>
    </row>
    <row r="2640" spans="1:13" x14ac:dyDescent="0.25">
      <c r="A2640" s="5" t="s">
        <v>141</v>
      </c>
      <c r="B2640" s="5" t="s">
        <v>15</v>
      </c>
      <c r="C2640" s="5" t="s">
        <v>16</v>
      </c>
      <c r="D2640" s="5" t="s">
        <v>56</v>
      </c>
      <c r="E2640" s="5" t="s">
        <v>222</v>
      </c>
      <c r="F2640" s="5" t="s">
        <v>228</v>
      </c>
      <c r="G2640" s="3" t="str">
        <f>VLOOKUP(D2640,[1]tab_gl_segment_4!A:D,3,FALSE)</f>
        <v>MATERIAL TESTING</v>
      </c>
      <c r="H2640" s="4">
        <v>0</v>
      </c>
      <c r="I2640" s="4">
        <v>0</v>
      </c>
      <c r="J2640" s="4">
        <v>0</v>
      </c>
      <c r="K2640" s="4">
        <v>0</v>
      </c>
      <c r="L2640" s="3" t="str">
        <f>VLOOKUP(F2640,[1]demo_job_tbl!A:E,4,FALSE)</f>
        <v>BENBROOK MS/HS MARQUEE</v>
      </c>
      <c r="M2640" s="5" t="str">
        <f>VLOOKUP(F2640,[1]demo_job_tbl!A:C,3,FALSE)</f>
        <v>OR</v>
      </c>
    </row>
    <row r="2641" spans="1:13" x14ac:dyDescent="0.25">
      <c r="A2641" s="5" t="s">
        <v>141</v>
      </c>
      <c r="B2641" s="5" t="s">
        <v>15</v>
      </c>
      <c r="C2641" s="5" t="s">
        <v>16</v>
      </c>
      <c r="D2641" s="5" t="s">
        <v>57</v>
      </c>
      <c r="E2641" s="5" t="s">
        <v>142</v>
      </c>
      <c r="F2641" s="5" t="s">
        <v>228</v>
      </c>
      <c r="G2641" s="3" t="str">
        <f>VLOOKUP(D2641,[1]tab_gl_segment_4!A:D,3,FALSE)</f>
        <v>A/E REIMBURSABLES</v>
      </c>
      <c r="H2641" s="4">
        <v>0</v>
      </c>
      <c r="I2641" s="4">
        <v>0</v>
      </c>
      <c r="J2641" s="4">
        <v>0</v>
      </c>
      <c r="K2641" s="4">
        <v>0</v>
      </c>
      <c r="L2641" s="3" t="str">
        <f>VLOOKUP(F2641,[1]demo_job_tbl!A:E,4,FALSE)</f>
        <v>BENBROOK MS/HS MARQUEE</v>
      </c>
      <c r="M2641" s="5" t="str">
        <f>VLOOKUP(F2641,[1]demo_job_tbl!A:C,3,FALSE)</f>
        <v>OR</v>
      </c>
    </row>
    <row r="2642" spans="1:13" x14ac:dyDescent="0.25">
      <c r="A2642" s="5" t="s">
        <v>141</v>
      </c>
      <c r="B2642" s="5" t="s">
        <v>15</v>
      </c>
      <c r="C2642" s="5" t="s">
        <v>16</v>
      </c>
      <c r="D2642" s="5" t="s">
        <v>57</v>
      </c>
      <c r="E2642" s="5" t="s">
        <v>222</v>
      </c>
      <c r="F2642" s="5" t="s">
        <v>228</v>
      </c>
      <c r="G2642" s="3" t="str">
        <f>VLOOKUP(D2642,[1]tab_gl_segment_4!A:D,3,FALSE)</f>
        <v>A/E REIMBURSABLES</v>
      </c>
      <c r="H2642" s="4">
        <v>0</v>
      </c>
      <c r="I2642" s="4">
        <v>0</v>
      </c>
      <c r="J2642" s="4">
        <v>0</v>
      </c>
      <c r="K2642" s="4">
        <v>0</v>
      </c>
      <c r="L2642" s="3" t="str">
        <f>VLOOKUP(F2642,[1]demo_job_tbl!A:E,4,FALSE)</f>
        <v>BENBROOK MS/HS MARQUEE</v>
      </c>
      <c r="M2642" s="5" t="str">
        <f>VLOOKUP(F2642,[1]demo_job_tbl!A:C,3,FALSE)</f>
        <v>OR</v>
      </c>
    </row>
    <row r="2643" spans="1:13" x14ac:dyDescent="0.25">
      <c r="A2643" s="5" t="s">
        <v>141</v>
      </c>
      <c r="B2643" s="5" t="s">
        <v>15</v>
      </c>
      <c r="C2643" s="5" t="s">
        <v>16</v>
      </c>
      <c r="D2643" s="5" t="s">
        <v>59</v>
      </c>
      <c r="E2643" s="5" t="s">
        <v>142</v>
      </c>
      <c r="F2643" s="5" t="s">
        <v>228</v>
      </c>
      <c r="G2643" s="3" t="str">
        <f>VLOOKUP(D2643,[1]tab_gl_segment_4!A:D,3,FALSE)</f>
        <v>PERMIT/FEE REIMBURSEMENT</v>
      </c>
      <c r="H2643" s="4">
        <v>0</v>
      </c>
      <c r="I2643" s="4">
        <v>0</v>
      </c>
      <c r="J2643" s="4">
        <v>0</v>
      </c>
      <c r="K2643" s="4">
        <v>0</v>
      </c>
      <c r="L2643" s="3" t="str">
        <f>VLOOKUP(F2643,[1]demo_job_tbl!A:E,4,FALSE)</f>
        <v>BENBROOK MS/HS MARQUEE</v>
      </c>
      <c r="M2643" s="5" t="str">
        <f>VLOOKUP(F2643,[1]demo_job_tbl!A:C,3,FALSE)</f>
        <v>OR</v>
      </c>
    </row>
    <row r="2644" spans="1:13" x14ac:dyDescent="0.25">
      <c r="A2644" s="5" t="s">
        <v>141</v>
      </c>
      <c r="B2644" s="5" t="s">
        <v>15</v>
      </c>
      <c r="C2644" s="5" t="s">
        <v>16</v>
      </c>
      <c r="D2644" s="5" t="s">
        <v>59</v>
      </c>
      <c r="E2644" s="5" t="s">
        <v>222</v>
      </c>
      <c r="F2644" s="5" t="s">
        <v>228</v>
      </c>
      <c r="G2644" s="3" t="str">
        <f>VLOOKUP(D2644,[1]tab_gl_segment_4!A:D,3,FALSE)</f>
        <v>PERMIT/FEE REIMBURSEMENT</v>
      </c>
      <c r="H2644" s="4">
        <v>0</v>
      </c>
      <c r="I2644" s="4">
        <v>0</v>
      </c>
      <c r="J2644" s="4">
        <v>0</v>
      </c>
      <c r="K2644" s="4">
        <v>0</v>
      </c>
      <c r="L2644" s="3" t="str">
        <f>VLOOKUP(F2644,[1]demo_job_tbl!A:E,4,FALSE)</f>
        <v>BENBROOK MS/HS MARQUEE</v>
      </c>
      <c r="M2644" s="5" t="str">
        <f>VLOOKUP(F2644,[1]demo_job_tbl!A:C,3,FALSE)</f>
        <v>OR</v>
      </c>
    </row>
    <row r="2645" spans="1:13" x14ac:dyDescent="0.25">
      <c r="A2645" s="5" t="s">
        <v>141</v>
      </c>
      <c r="B2645" s="5" t="s">
        <v>15</v>
      </c>
      <c r="C2645" s="5" t="s">
        <v>16</v>
      </c>
      <c r="D2645" s="5" t="s">
        <v>60</v>
      </c>
      <c r="E2645" s="5" t="s">
        <v>142</v>
      </c>
      <c r="F2645" s="5" t="s">
        <v>228</v>
      </c>
      <c r="G2645" s="3" t="str">
        <f>VLOOKUP(D2645,[1]tab_gl_segment_4!A:D,3,FALSE)</f>
        <v>SURVEYING</v>
      </c>
      <c r="H2645" s="4">
        <v>0</v>
      </c>
      <c r="I2645" s="4">
        <v>0</v>
      </c>
      <c r="J2645" s="4">
        <v>0</v>
      </c>
      <c r="K2645" s="4">
        <v>0</v>
      </c>
      <c r="L2645" s="3" t="str">
        <f>VLOOKUP(F2645,[1]demo_job_tbl!A:E,4,FALSE)</f>
        <v>BENBROOK MS/HS MARQUEE</v>
      </c>
      <c r="M2645" s="5" t="str">
        <f>VLOOKUP(F2645,[1]demo_job_tbl!A:C,3,FALSE)</f>
        <v>OR</v>
      </c>
    </row>
    <row r="2646" spans="1:13" x14ac:dyDescent="0.25">
      <c r="A2646" s="5" t="s">
        <v>141</v>
      </c>
      <c r="B2646" s="5" t="s">
        <v>15</v>
      </c>
      <c r="C2646" s="5" t="s">
        <v>16</v>
      </c>
      <c r="D2646" s="5" t="s">
        <v>60</v>
      </c>
      <c r="E2646" s="5" t="s">
        <v>222</v>
      </c>
      <c r="F2646" s="5" t="s">
        <v>228</v>
      </c>
      <c r="G2646" s="3" t="str">
        <f>VLOOKUP(D2646,[1]tab_gl_segment_4!A:D,3,FALSE)</f>
        <v>SURVEYING</v>
      </c>
      <c r="H2646" s="4">
        <v>0</v>
      </c>
      <c r="I2646" s="4">
        <v>0</v>
      </c>
      <c r="J2646" s="4">
        <v>0</v>
      </c>
      <c r="K2646" s="4">
        <v>0</v>
      </c>
      <c r="L2646" s="3" t="str">
        <f>VLOOKUP(F2646,[1]demo_job_tbl!A:E,4,FALSE)</f>
        <v>BENBROOK MS/HS MARQUEE</v>
      </c>
      <c r="M2646" s="5" t="str">
        <f>VLOOKUP(F2646,[1]demo_job_tbl!A:C,3,FALSE)</f>
        <v>OR</v>
      </c>
    </row>
    <row r="2647" spans="1:13" x14ac:dyDescent="0.25">
      <c r="A2647" s="5" t="s">
        <v>141</v>
      </c>
      <c r="B2647" s="5" t="s">
        <v>15</v>
      </c>
      <c r="C2647" s="5" t="s">
        <v>29</v>
      </c>
      <c r="D2647" s="5" t="s">
        <v>30</v>
      </c>
      <c r="E2647" s="5" t="s">
        <v>111</v>
      </c>
      <c r="F2647" s="5" t="s">
        <v>112</v>
      </c>
      <c r="G2647" s="3" t="str">
        <f>VLOOKUP(D2647,[1]tab_gl_segment_4!A:D,3,FALSE)</f>
        <v>OVERTIME COST</v>
      </c>
      <c r="H2647" s="4">
        <v>551.83000000000004</v>
      </c>
      <c r="I2647" s="4">
        <v>0</v>
      </c>
      <c r="J2647" s="4">
        <v>551.83000000000004</v>
      </c>
      <c r="K2647" s="4">
        <v>0</v>
      </c>
      <c r="L2647" s="3" t="str">
        <f>VLOOKUP(F2647,[1]demo_job_tbl!A:E,4,FALSE)</f>
        <v>NEW YOUNG MENS LEADERSHIP ACAD</v>
      </c>
      <c r="M2647" s="5" t="str">
        <f>VLOOKUP(F2647,[1]demo_job_tbl!A:C,3,FALSE)</f>
        <v>OR</v>
      </c>
    </row>
    <row r="2648" spans="1:13" x14ac:dyDescent="0.25">
      <c r="A2648" s="5" t="s">
        <v>141</v>
      </c>
      <c r="B2648" s="5" t="s">
        <v>15</v>
      </c>
      <c r="C2648" s="5" t="s">
        <v>149</v>
      </c>
      <c r="D2648" s="5" t="s">
        <v>30</v>
      </c>
      <c r="E2648" s="5" t="s">
        <v>111</v>
      </c>
      <c r="F2648" s="5" t="s">
        <v>112</v>
      </c>
      <c r="G2648" s="3" t="str">
        <f>VLOOKUP(D2648,[1]tab_gl_segment_4!A:D,3,FALSE)</f>
        <v>OVERTIME COST</v>
      </c>
      <c r="H2648" s="4">
        <v>1434.89</v>
      </c>
      <c r="I2648" s="4">
        <v>0</v>
      </c>
      <c r="J2648" s="4">
        <v>1434.89</v>
      </c>
      <c r="K2648" s="4">
        <v>0</v>
      </c>
      <c r="L2648" s="3" t="str">
        <f>VLOOKUP(F2648,[1]demo_job_tbl!A:E,4,FALSE)</f>
        <v>NEW YOUNG MENS LEADERSHIP ACAD</v>
      </c>
      <c r="M2648" s="5" t="str">
        <f>VLOOKUP(F2648,[1]demo_job_tbl!A:C,3,FALSE)</f>
        <v>OR</v>
      </c>
    </row>
    <row r="2649" spans="1:13" x14ac:dyDescent="0.25">
      <c r="A2649" s="5" t="s">
        <v>141</v>
      </c>
      <c r="B2649" s="5" t="s">
        <v>15</v>
      </c>
      <c r="C2649" s="5" t="s">
        <v>33</v>
      </c>
      <c r="D2649" s="5" t="s">
        <v>30</v>
      </c>
      <c r="E2649" s="5" t="s">
        <v>111</v>
      </c>
      <c r="F2649" s="5" t="s">
        <v>112</v>
      </c>
      <c r="G2649" s="3" t="str">
        <f>VLOOKUP(D2649,[1]tab_gl_segment_4!A:D,3,FALSE)</f>
        <v>OVERTIME COST</v>
      </c>
      <c r="H2649" s="4">
        <v>28.81</v>
      </c>
      <c r="I2649" s="4">
        <v>0</v>
      </c>
      <c r="J2649" s="4">
        <v>28.81</v>
      </c>
      <c r="K2649" s="4">
        <v>0</v>
      </c>
      <c r="L2649" s="3" t="str">
        <f>VLOOKUP(F2649,[1]demo_job_tbl!A:E,4,FALSE)</f>
        <v>NEW YOUNG MENS LEADERSHIP ACAD</v>
      </c>
      <c r="M2649" s="5" t="str">
        <f>VLOOKUP(F2649,[1]demo_job_tbl!A:C,3,FALSE)</f>
        <v>OR</v>
      </c>
    </row>
    <row r="2650" spans="1:13" x14ac:dyDescent="0.25">
      <c r="A2650" s="5" t="s">
        <v>141</v>
      </c>
      <c r="B2650" s="5" t="s">
        <v>15</v>
      </c>
      <c r="C2650" s="5" t="s">
        <v>35</v>
      </c>
      <c r="D2650" s="5" t="s">
        <v>30</v>
      </c>
      <c r="E2650" s="5" t="s">
        <v>111</v>
      </c>
      <c r="F2650" s="5" t="s">
        <v>112</v>
      </c>
      <c r="G2650" s="3" t="str">
        <f>VLOOKUP(D2650,[1]tab_gl_segment_4!A:D,3,FALSE)</f>
        <v>OVERTIME COST</v>
      </c>
      <c r="H2650" s="4">
        <v>30.8</v>
      </c>
      <c r="I2650" s="4">
        <v>0</v>
      </c>
      <c r="J2650" s="4">
        <v>30.8</v>
      </c>
      <c r="K2650" s="4">
        <v>0</v>
      </c>
      <c r="L2650" s="3" t="str">
        <f>VLOOKUP(F2650,[1]demo_job_tbl!A:E,4,FALSE)</f>
        <v>NEW YOUNG MENS LEADERSHIP ACAD</v>
      </c>
      <c r="M2650" s="5" t="str">
        <f>VLOOKUP(F2650,[1]demo_job_tbl!A:C,3,FALSE)</f>
        <v>OR</v>
      </c>
    </row>
    <row r="2651" spans="1:13" x14ac:dyDescent="0.25">
      <c r="A2651" s="5" t="s">
        <v>141</v>
      </c>
      <c r="B2651" s="5" t="s">
        <v>15</v>
      </c>
      <c r="C2651" s="5" t="s">
        <v>39</v>
      </c>
      <c r="D2651" s="5" t="s">
        <v>17</v>
      </c>
      <c r="E2651" s="5" t="s">
        <v>111</v>
      </c>
      <c r="F2651" s="5" t="s">
        <v>112</v>
      </c>
      <c r="G2651" s="3" t="str">
        <f>VLOOKUP(D2651,[1]tab_gl_segment_4!A:D,3,FALSE)</f>
        <v>FURNITURE, FIXTURE &amp; EQUIPMENT</v>
      </c>
      <c r="H2651" s="4">
        <v>1410079.39</v>
      </c>
      <c r="I2651" s="4">
        <v>0</v>
      </c>
      <c r="J2651" s="4">
        <v>1111663.1299999999</v>
      </c>
      <c r="K2651" s="4">
        <v>298416.26</v>
      </c>
      <c r="L2651" s="3" t="str">
        <f>VLOOKUP(F2651,[1]demo_job_tbl!A:E,4,FALSE)</f>
        <v>NEW YOUNG MENS LEADERSHIP ACAD</v>
      </c>
      <c r="M2651" s="5" t="str">
        <f>VLOOKUP(F2651,[1]demo_job_tbl!A:C,3,FALSE)</f>
        <v>OR</v>
      </c>
    </row>
    <row r="2652" spans="1:13" x14ac:dyDescent="0.25">
      <c r="A2652" s="5" t="s">
        <v>141</v>
      </c>
      <c r="B2652" s="5" t="s">
        <v>15</v>
      </c>
      <c r="C2652" s="5" t="s">
        <v>39</v>
      </c>
      <c r="D2652" s="5" t="s">
        <v>144</v>
      </c>
      <c r="E2652" s="5" t="s">
        <v>111</v>
      </c>
      <c r="F2652" s="5" t="s">
        <v>112</v>
      </c>
      <c r="G2652" s="3" t="str">
        <f>VLOOKUP(D2652,[1]tab_gl_segment_4!A:D,3,FALSE)</f>
        <v>CONTINGENCY-FF&amp;E</v>
      </c>
      <c r="H2652" s="4">
        <v>0</v>
      </c>
      <c r="I2652" s="4">
        <v>0</v>
      </c>
      <c r="J2652" s="4">
        <v>0</v>
      </c>
      <c r="K2652" s="4">
        <v>0</v>
      </c>
      <c r="L2652" s="3" t="str">
        <f>VLOOKUP(F2652,[1]demo_job_tbl!A:E,4,FALSE)</f>
        <v>NEW YOUNG MENS LEADERSHIP ACAD</v>
      </c>
      <c r="M2652" s="5" t="str">
        <f>VLOOKUP(F2652,[1]demo_job_tbl!A:C,3,FALSE)</f>
        <v>OR</v>
      </c>
    </row>
    <row r="2653" spans="1:13" x14ac:dyDescent="0.25">
      <c r="A2653" s="5" t="s">
        <v>141</v>
      </c>
      <c r="B2653" s="5" t="s">
        <v>15</v>
      </c>
      <c r="C2653" s="5" t="s">
        <v>16</v>
      </c>
      <c r="D2653" s="5" t="s">
        <v>40</v>
      </c>
      <c r="E2653" s="5" t="s">
        <v>111</v>
      </c>
      <c r="F2653" s="5" t="s">
        <v>112</v>
      </c>
      <c r="G2653" s="3" t="str">
        <f>VLOOKUP(D2653,[1]tab_gl_segment_4!A:D,3,FALSE)</f>
        <v>A/E ALLOWANCES</v>
      </c>
      <c r="H2653" s="4">
        <v>81093.55</v>
      </c>
      <c r="I2653" s="4">
        <v>0</v>
      </c>
      <c r="J2653" s="4">
        <v>81093.55</v>
      </c>
      <c r="K2653" s="4">
        <v>0</v>
      </c>
      <c r="L2653" s="3" t="str">
        <f>VLOOKUP(F2653,[1]demo_job_tbl!A:E,4,FALSE)</f>
        <v>NEW YOUNG MENS LEADERSHIP ACAD</v>
      </c>
      <c r="M2653" s="5" t="str">
        <f>VLOOKUP(F2653,[1]demo_job_tbl!A:C,3,FALSE)</f>
        <v>OR</v>
      </c>
    </row>
    <row r="2654" spans="1:13" x14ac:dyDescent="0.25">
      <c r="A2654" s="5" t="s">
        <v>141</v>
      </c>
      <c r="B2654" s="5" t="s">
        <v>15</v>
      </c>
      <c r="C2654" s="5" t="s">
        <v>16</v>
      </c>
      <c r="D2654" s="5" t="s">
        <v>41</v>
      </c>
      <c r="E2654" s="5" t="s">
        <v>111</v>
      </c>
      <c r="F2654" s="5" t="s">
        <v>112</v>
      </c>
      <c r="G2654" s="3" t="str">
        <f>VLOOKUP(D2654,[1]tab_gl_segment_4!A:D,3,FALSE)</f>
        <v>ACCESSIBILITY (RAS)</v>
      </c>
      <c r="H2654" s="4">
        <v>0</v>
      </c>
      <c r="I2654" s="4">
        <v>0</v>
      </c>
      <c r="J2654" s="4">
        <v>0</v>
      </c>
      <c r="K2654" s="4">
        <v>0</v>
      </c>
      <c r="L2654" s="3" t="str">
        <f>VLOOKUP(F2654,[1]demo_job_tbl!A:E,4,FALSE)</f>
        <v>NEW YOUNG MENS LEADERSHIP ACAD</v>
      </c>
      <c r="M2654" s="5" t="str">
        <f>VLOOKUP(F2654,[1]demo_job_tbl!A:C,3,FALSE)</f>
        <v>OR</v>
      </c>
    </row>
    <row r="2655" spans="1:13" x14ac:dyDescent="0.25">
      <c r="A2655" s="5" t="s">
        <v>141</v>
      </c>
      <c r="B2655" s="5" t="s">
        <v>15</v>
      </c>
      <c r="C2655" s="5" t="s">
        <v>16</v>
      </c>
      <c r="D2655" s="5" t="s">
        <v>42</v>
      </c>
      <c r="E2655" s="5" t="s">
        <v>111</v>
      </c>
      <c r="F2655" s="5" t="s">
        <v>112</v>
      </c>
      <c r="G2655" s="3" t="str">
        <f>VLOOKUP(D2655,[1]tab_gl_segment_4!A:D,3,FALSE)</f>
        <v>ABATEMENT</v>
      </c>
      <c r="H2655" s="4">
        <v>1027319.61</v>
      </c>
      <c r="I2655" s="4">
        <v>0</v>
      </c>
      <c r="J2655" s="4">
        <v>1027319.61</v>
      </c>
      <c r="K2655" s="4">
        <v>0</v>
      </c>
      <c r="L2655" s="3" t="str">
        <f>VLOOKUP(F2655,[1]demo_job_tbl!A:E,4,FALSE)</f>
        <v>NEW YOUNG MENS LEADERSHIP ACAD</v>
      </c>
      <c r="M2655" s="5" t="str">
        <f>VLOOKUP(F2655,[1]demo_job_tbl!A:C,3,FALSE)</f>
        <v>OR</v>
      </c>
    </row>
    <row r="2656" spans="1:13" x14ac:dyDescent="0.25">
      <c r="A2656" s="5" t="s">
        <v>141</v>
      </c>
      <c r="B2656" s="5" t="s">
        <v>15</v>
      </c>
      <c r="C2656" s="5" t="s">
        <v>16</v>
      </c>
      <c r="D2656" s="5" t="s">
        <v>43</v>
      </c>
      <c r="E2656" s="5" t="s">
        <v>111</v>
      </c>
      <c r="F2656" s="5" t="s">
        <v>112</v>
      </c>
      <c r="G2656" s="3" t="str">
        <f>VLOOKUP(D2656,[1]tab_gl_segment_4!A:D,3,FALSE)</f>
        <v>DESIGN SERVICES</v>
      </c>
      <c r="H2656" s="4">
        <v>2587763.15</v>
      </c>
      <c r="I2656" s="4">
        <v>120221.07</v>
      </c>
      <c r="J2656" s="4">
        <v>2467542.08</v>
      </c>
      <c r="K2656" s="4">
        <v>0</v>
      </c>
      <c r="L2656" s="3" t="str">
        <f>VLOOKUP(F2656,[1]demo_job_tbl!A:E,4,FALSE)</f>
        <v>NEW YOUNG MENS LEADERSHIP ACAD</v>
      </c>
      <c r="M2656" s="5" t="str">
        <f>VLOOKUP(F2656,[1]demo_job_tbl!A:C,3,FALSE)</f>
        <v>OR</v>
      </c>
    </row>
    <row r="2657" spans="1:13" x14ac:dyDescent="0.25">
      <c r="A2657" s="5" t="s">
        <v>141</v>
      </c>
      <c r="B2657" s="5" t="s">
        <v>15</v>
      </c>
      <c r="C2657" s="5" t="s">
        <v>16</v>
      </c>
      <c r="D2657" s="5" t="s">
        <v>44</v>
      </c>
      <c r="E2657" s="5" t="s">
        <v>111</v>
      </c>
      <c r="F2657" s="5" t="s">
        <v>112</v>
      </c>
      <c r="G2657" s="3" t="str">
        <f>VLOOKUP(D2657,[1]tab_gl_segment_4!A:D,3,FALSE)</f>
        <v>CONSTRUCTION COST BUDGET</v>
      </c>
      <c r="H2657" s="4">
        <v>29604134.82</v>
      </c>
      <c r="I2657" s="4">
        <v>0</v>
      </c>
      <c r="J2657" s="4">
        <v>29558288.760000002</v>
      </c>
      <c r="K2657" s="4">
        <v>45846.06</v>
      </c>
      <c r="L2657" s="3" t="str">
        <f>VLOOKUP(F2657,[1]demo_job_tbl!A:E,4,FALSE)</f>
        <v>NEW YOUNG MENS LEADERSHIP ACAD</v>
      </c>
      <c r="M2657" s="5" t="str">
        <f>VLOOKUP(F2657,[1]demo_job_tbl!A:C,3,FALSE)</f>
        <v>OR</v>
      </c>
    </row>
    <row r="2658" spans="1:13" x14ac:dyDescent="0.25">
      <c r="A2658" s="5" t="s">
        <v>141</v>
      </c>
      <c r="B2658" s="5" t="s">
        <v>15</v>
      </c>
      <c r="C2658" s="5" t="s">
        <v>16</v>
      </c>
      <c r="D2658" s="5" t="s">
        <v>45</v>
      </c>
      <c r="E2658" s="5" t="s">
        <v>111</v>
      </c>
      <c r="F2658" s="5" t="s">
        <v>112</v>
      </c>
      <c r="G2658" s="3" t="str">
        <f>VLOOKUP(D2658,[1]tab_gl_segment_4!A:D,3,FALSE)</f>
        <v>IN CONTRACT CONSTRUC ALLOWANCE</v>
      </c>
      <c r="H2658" s="4">
        <v>6752589.0300000003</v>
      </c>
      <c r="I2658" s="4">
        <v>0</v>
      </c>
      <c r="J2658" s="4">
        <v>5304019.9400000004</v>
      </c>
      <c r="K2658" s="4">
        <v>1448569.09</v>
      </c>
      <c r="L2658" s="3" t="str">
        <f>VLOOKUP(F2658,[1]demo_job_tbl!A:E,4,FALSE)</f>
        <v>NEW YOUNG MENS LEADERSHIP ACAD</v>
      </c>
      <c r="M2658" s="5" t="str">
        <f>VLOOKUP(F2658,[1]demo_job_tbl!A:C,3,FALSE)</f>
        <v>OR</v>
      </c>
    </row>
    <row r="2659" spans="1:13" x14ac:dyDescent="0.25">
      <c r="A2659" s="5" t="s">
        <v>141</v>
      </c>
      <c r="B2659" s="5" t="s">
        <v>15</v>
      </c>
      <c r="C2659" s="5" t="s">
        <v>16</v>
      </c>
      <c r="D2659" s="5" t="s">
        <v>17</v>
      </c>
      <c r="E2659" s="5" t="s">
        <v>111</v>
      </c>
      <c r="F2659" s="5" t="s">
        <v>112</v>
      </c>
      <c r="G2659" s="3" t="str">
        <f>VLOOKUP(D2659,[1]tab_gl_segment_4!A:D,3,FALSE)</f>
        <v>FURNITURE, FIXTURE &amp; EQUIPMENT</v>
      </c>
      <c r="H2659" s="4">
        <v>0</v>
      </c>
      <c r="I2659" s="4">
        <v>0</v>
      </c>
      <c r="J2659" s="4">
        <v>0</v>
      </c>
      <c r="K2659" s="4">
        <v>0</v>
      </c>
      <c r="L2659" s="3" t="str">
        <f>VLOOKUP(F2659,[1]demo_job_tbl!A:E,4,FALSE)</f>
        <v>NEW YOUNG MENS LEADERSHIP ACAD</v>
      </c>
      <c r="M2659" s="5" t="str">
        <f>VLOOKUP(F2659,[1]demo_job_tbl!A:C,3,FALSE)</f>
        <v>OR</v>
      </c>
    </row>
    <row r="2660" spans="1:13" x14ac:dyDescent="0.25">
      <c r="A2660" s="5" t="s">
        <v>141</v>
      </c>
      <c r="B2660" s="5" t="s">
        <v>15</v>
      </c>
      <c r="C2660" s="5" t="s">
        <v>16</v>
      </c>
      <c r="D2660" s="5" t="s">
        <v>152</v>
      </c>
      <c r="E2660" s="5" t="s">
        <v>111</v>
      </c>
      <c r="F2660" s="5" t="s">
        <v>112</v>
      </c>
      <c r="G2660" s="3" t="str">
        <f>VLOOKUP(D2660,[1]tab_gl_segment_4!A:D,3,FALSE)</f>
        <v>CONSTRUCT ESCALATION ALLOWANCE</v>
      </c>
      <c r="H2660" s="4">
        <v>0</v>
      </c>
      <c r="I2660" s="4">
        <v>0</v>
      </c>
      <c r="J2660" s="4">
        <v>0</v>
      </c>
      <c r="K2660" s="4">
        <v>0</v>
      </c>
      <c r="L2660" s="3" t="str">
        <f>VLOOKUP(F2660,[1]demo_job_tbl!A:E,4,FALSE)</f>
        <v>NEW YOUNG MENS LEADERSHIP ACAD</v>
      </c>
      <c r="M2660" s="5" t="str">
        <f>VLOOKUP(F2660,[1]demo_job_tbl!A:C,3,FALSE)</f>
        <v>OR</v>
      </c>
    </row>
    <row r="2661" spans="1:13" x14ac:dyDescent="0.25">
      <c r="A2661" s="5" t="s">
        <v>141</v>
      </c>
      <c r="B2661" s="5" t="s">
        <v>15</v>
      </c>
      <c r="C2661" s="5" t="s">
        <v>16</v>
      </c>
      <c r="D2661" s="5" t="s">
        <v>46</v>
      </c>
      <c r="E2661" s="5" t="s">
        <v>111</v>
      </c>
      <c r="F2661" s="5" t="s">
        <v>112</v>
      </c>
      <c r="G2661" s="3" t="str">
        <f>VLOOKUP(D2661,[1]tab_gl_segment_4!A:D,3,FALSE)</f>
        <v>PROGRAM MANAGEMENT</v>
      </c>
      <c r="H2661" s="4">
        <v>1508858</v>
      </c>
      <c r="I2661" s="4">
        <v>45265.71</v>
      </c>
      <c r="J2661" s="4">
        <v>1463591.82</v>
      </c>
      <c r="K2661" s="4">
        <v>0.47</v>
      </c>
      <c r="L2661" s="3" t="str">
        <f>VLOOKUP(F2661,[1]demo_job_tbl!A:E,4,FALSE)</f>
        <v>NEW YOUNG MENS LEADERSHIP ACAD</v>
      </c>
      <c r="M2661" s="5" t="str">
        <f>VLOOKUP(F2661,[1]demo_job_tbl!A:C,3,FALSE)</f>
        <v>OR</v>
      </c>
    </row>
    <row r="2662" spans="1:13" x14ac:dyDescent="0.25">
      <c r="A2662" s="5" t="s">
        <v>141</v>
      </c>
      <c r="B2662" s="5" t="s">
        <v>15</v>
      </c>
      <c r="C2662" s="5" t="s">
        <v>16</v>
      </c>
      <c r="D2662" s="5" t="s">
        <v>49</v>
      </c>
      <c r="E2662" s="5" t="s">
        <v>111</v>
      </c>
      <c r="F2662" s="5" t="s">
        <v>112</v>
      </c>
      <c r="G2662" s="3" t="str">
        <f>VLOOKUP(D2662,[1]tab_gl_segment_4!A:D,3,FALSE)</f>
        <v>COMMISSIONING</v>
      </c>
      <c r="H2662" s="4">
        <v>49000</v>
      </c>
      <c r="I2662" s="4">
        <v>0</v>
      </c>
      <c r="J2662" s="4">
        <v>49000</v>
      </c>
      <c r="K2662" s="4">
        <v>0</v>
      </c>
      <c r="L2662" s="3" t="str">
        <f>VLOOKUP(F2662,[1]demo_job_tbl!A:E,4,FALSE)</f>
        <v>NEW YOUNG MENS LEADERSHIP ACAD</v>
      </c>
      <c r="M2662" s="5" t="str">
        <f>VLOOKUP(F2662,[1]demo_job_tbl!A:C,3,FALSE)</f>
        <v>OR</v>
      </c>
    </row>
    <row r="2663" spans="1:13" x14ac:dyDescent="0.25">
      <c r="A2663" s="5" t="s">
        <v>141</v>
      </c>
      <c r="B2663" s="5" t="s">
        <v>15</v>
      </c>
      <c r="C2663" s="5" t="s">
        <v>16</v>
      </c>
      <c r="D2663" s="5" t="s">
        <v>144</v>
      </c>
      <c r="E2663" s="5" t="s">
        <v>111</v>
      </c>
      <c r="F2663" s="5" t="s">
        <v>112</v>
      </c>
      <c r="G2663" s="3" t="str">
        <f>VLOOKUP(D2663,[1]tab_gl_segment_4!A:D,3,FALSE)</f>
        <v>CONTINGENCY-FF&amp;E</v>
      </c>
      <c r="H2663" s="4">
        <v>0</v>
      </c>
      <c r="I2663" s="4">
        <v>0</v>
      </c>
      <c r="J2663" s="4">
        <v>0</v>
      </c>
      <c r="K2663" s="4">
        <v>0</v>
      </c>
      <c r="L2663" s="3" t="str">
        <f>VLOOKUP(F2663,[1]demo_job_tbl!A:E,4,FALSE)</f>
        <v>NEW YOUNG MENS LEADERSHIP ACAD</v>
      </c>
      <c r="M2663" s="5" t="str">
        <f>VLOOKUP(F2663,[1]demo_job_tbl!A:C,3,FALSE)</f>
        <v>OR</v>
      </c>
    </row>
    <row r="2664" spans="1:13" x14ac:dyDescent="0.25">
      <c r="A2664" s="5" t="s">
        <v>141</v>
      </c>
      <c r="B2664" s="5" t="s">
        <v>15</v>
      </c>
      <c r="C2664" s="5" t="s">
        <v>16</v>
      </c>
      <c r="D2664" s="5" t="s">
        <v>153</v>
      </c>
      <c r="E2664" s="5" t="s">
        <v>111</v>
      </c>
      <c r="F2664" s="5" t="s">
        <v>112</v>
      </c>
      <c r="G2664" s="3" t="str">
        <f>VLOOKUP(D2664,[1]tab_gl_segment_4!A:D,3,FALSE)</f>
        <v>OR Escalation Fee (CIP 2017)</v>
      </c>
      <c r="H2664" s="4">
        <v>0</v>
      </c>
      <c r="I2664" s="4">
        <v>0</v>
      </c>
      <c r="J2664" s="4">
        <v>0</v>
      </c>
      <c r="K2664" s="4">
        <v>0</v>
      </c>
      <c r="L2664" s="3" t="str">
        <f>VLOOKUP(F2664,[1]demo_job_tbl!A:E,4,FALSE)</f>
        <v>NEW YOUNG MENS LEADERSHIP ACAD</v>
      </c>
      <c r="M2664" s="5" t="str">
        <f>VLOOKUP(F2664,[1]demo_job_tbl!A:C,3,FALSE)</f>
        <v>OR</v>
      </c>
    </row>
    <row r="2665" spans="1:13" x14ac:dyDescent="0.25">
      <c r="A2665" s="5" t="s">
        <v>141</v>
      </c>
      <c r="B2665" s="5" t="s">
        <v>15</v>
      </c>
      <c r="C2665" s="5" t="s">
        <v>16</v>
      </c>
      <c r="D2665" s="5" t="s">
        <v>50</v>
      </c>
      <c r="E2665" s="5" t="s">
        <v>111</v>
      </c>
      <c r="F2665" s="5" t="s">
        <v>112</v>
      </c>
      <c r="G2665" s="3" t="str">
        <f>VLOOKUP(D2665,[1]tab_gl_segment_4!A:D,3,FALSE)</f>
        <v>GEOTECH</v>
      </c>
      <c r="H2665" s="4">
        <v>28350</v>
      </c>
      <c r="I2665" s="4">
        <v>0</v>
      </c>
      <c r="J2665" s="4">
        <v>28350</v>
      </c>
      <c r="K2665" s="4">
        <v>0</v>
      </c>
      <c r="L2665" s="3" t="str">
        <f>VLOOKUP(F2665,[1]demo_job_tbl!A:E,4,FALSE)</f>
        <v>NEW YOUNG MENS LEADERSHIP ACAD</v>
      </c>
      <c r="M2665" s="5" t="str">
        <f>VLOOKUP(F2665,[1]demo_job_tbl!A:C,3,FALSE)</f>
        <v>OR</v>
      </c>
    </row>
    <row r="2666" spans="1:13" x14ac:dyDescent="0.25">
      <c r="A2666" s="5" t="s">
        <v>141</v>
      </c>
      <c r="B2666" s="5" t="s">
        <v>15</v>
      </c>
      <c r="C2666" s="5" t="s">
        <v>16</v>
      </c>
      <c r="D2666" s="5" t="s">
        <v>51</v>
      </c>
      <c r="E2666" s="5" t="s">
        <v>111</v>
      </c>
      <c r="F2666" s="5" t="s">
        <v>112</v>
      </c>
      <c r="G2666" s="3" t="str">
        <f>VLOOKUP(D2666,[1]tab_gl_segment_4!A:D,3,FALSE)</f>
        <v>HAZMAT CONSULTING</v>
      </c>
      <c r="H2666" s="4">
        <v>166615</v>
      </c>
      <c r="I2666" s="4">
        <v>0</v>
      </c>
      <c r="J2666" s="4">
        <v>164490</v>
      </c>
      <c r="K2666" s="4">
        <v>2125</v>
      </c>
      <c r="L2666" s="3" t="str">
        <f>VLOOKUP(F2666,[1]demo_job_tbl!A:E,4,FALSE)</f>
        <v>NEW YOUNG MENS LEADERSHIP ACAD</v>
      </c>
      <c r="M2666" s="5" t="str">
        <f>VLOOKUP(F2666,[1]demo_job_tbl!A:C,3,FALSE)</f>
        <v>OR</v>
      </c>
    </row>
    <row r="2667" spans="1:13" x14ac:dyDescent="0.25">
      <c r="A2667" s="5" t="s">
        <v>141</v>
      </c>
      <c r="B2667" s="5" t="s">
        <v>15</v>
      </c>
      <c r="C2667" s="5" t="s">
        <v>16</v>
      </c>
      <c r="D2667" s="5" t="s">
        <v>52</v>
      </c>
      <c r="E2667" s="5" t="s">
        <v>111</v>
      </c>
      <c r="F2667" s="5" t="s">
        <v>112</v>
      </c>
      <c r="G2667" s="3" t="str">
        <f>VLOOKUP(D2667,[1]tab_gl_segment_4!A:D,3,FALSE)</f>
        <v>CONTINGENCY HOLDING ACCT</v>
      </c>
      <c r="H2667" s="4">
        <v>241687.08</v>
      </c>
      <c r="I2667" s="4">
        <v>0</v>
      </c>
      <c r="J2667" s="4">
        <v>0</v>
      </c>
      <c r="K2667" s="4">
        <v>241687.08</v>
      </c>
      <c r="L2667" s="3" t="str">
        <f>VLOOKUP(F2667,[1]demo_job_tbl!A:E,4,FALSE)</f>
        <v>NEW YOUNG MENS LEADERSHIP ACAD</v>
      </c>
      <c r="M2667" s="5" t="str">
        <f>VLOOKUP(F2667,[1]demo_job_tbl!A:C,3,FALSE)</f>
        <v>OR</v>
      </c>
    </row>
    <row r="2668" spans="1:13" x14ac:dyDescent="0.25">
      <c r="A2668" s="5" t="s">
        <v>141</v>
      </c>
      <c r="B2668" s="5" t="s">
        <v>15</v>
      </c>
      <c r="C2668" s="5" t="s">
        <v>16</v>
      </c>
      <c r="D2668" s="5" t="s">
        <v>53</v>
      </c>
      <c r="E2668" s="5" t="s">
        <v>111</v>
      </c>
      <c r="F2668" s="5" t="s">
        <v>112</v>
      </c>
      <c r="G2668" s="3" t="str">
        <f>VLOOKUP(D2668,[1]tab_gl_segment_4!A:D,3,FALSE)</f>
        <v>ABATEMENT CONTINGENCY (HZMT)</v>
      </c>
      <c r="H2668" s="4">
        <v>2250</v>
      </c>
      <c r="I2668" s="4">
        <v>0</v>
      </c>
      <c r="J2668" s="4">
        <v>2250</v>
      </c>
      <c r="K2668" s="4">
        <v>0</v>
      </c>
      <c r="L2668" s="3" t="str">
        <f>VLOOKUP(F2668,[1]demo_job_tbl!A:E,4,FALSE)</f>
        <v>NEW YOUNG MENS LEADERSHIP ACAD</v>
      </c>
      <c r="M2668" s="5" t="str">
        <f>VLOOKUP(F2668,[1]demo_job_tbl!A:C,3,FALSE)</f>
        <v>OR</v>
      </c>
    </row>
    <row r="2669" spans="1:13" x14ac:dyDescent="0.25">
      <c r="A2669" s="5" t="s">
        <v>141</v>
      </c>
      <c r="B2669" s="5" t="s">
        <v>15</v>
      </c>
      <c r="C2669" s="5" t="s">
        <v>16</v>
      </c>
      <c r="D2669" s="5" t="s">
        <v>55</v>
      </c>
      <c r="E2669" s="5" t="s">
        <v>111</v>
      </c>
      <c r="F2669" s="5" t="s">
        <v>112</v>
      </c>
      <c r="G2669" s="3" t="str">
        <f>VLOOKUP(D2669,[1]tab_gl_segment_4!A:D,3,FALSE)</f>
        <v>MOVING</v>
      </c>
      <c r="H2669" s="4">
        <v>94834.25</v>
      </c>
      <c r="I2669" s="4">
        <v>0</v>
      </c>
      <c r="J2669" s="4">
        <v>94834.25</v>
      </c>
      <c r="K2669" s="4">
        <v>0</v>
      </c>
      <c r="L2669" s="3" t="str">
        <f>VLOOKUP(F2669,[1]demo_job_tbl!A:E,4,FALSE)</f>
        <v>NEW YOUNG MENS LEADERSHIP ACAD</v>
      </c>
      <c r="M2669" s="5" t="str">
        <f>VLOOKUP(F2669,[1]demo_job_tbl!A:C,3,FALSE)</f>
        <v>OR</v>
      </c>
    </row>
    <row r="2670" spans="1:13" x14ac:dyDescent="0.25">
      <c r="A2670" s="5" t="s">
        <v>141</v>
      </c>
      <c r="B2670" s="5" t="s">
        <v>15</v>
      </c>
      <c r="C2670" s="5" t="s">
        <v>16</v>
      </c>
      <c r="D2670" s="5" t="s">
        <v>56</v>
      </c>
      <c r="E2670" s="5" t="s">
        <v>111</v>
      </c>
      <c r="F2670" s="5" t="s">
        <v>112</v>
      </c>
      <c r="G2670" s="3" t="str">
        <f>VLOOKUP(D2670,[1]tab_gl_segment_4!A:D,3,FALSE)</f>
        <v>MATERIAL TESTING</v>
      </c>
      <c r="H2670" s="4">
        <v>156740.5</v>
      </c>
      <c r="I2670" s="4">
        <v>0</v>
      </c>
      <c r="J2670" s="4">
        <v>152136.9</v>
      </c>
      <c r="K2670" s="4">
        <v>4603.6000000000004</v>
      </c>
      <c r="L2670" s="3" t="str">
        <f>VLOOKUP(F2670,[1]demo_job_tbl!A:E,4,FALSE)</f>
        <v>NEW YOUNG MENS LEADERSHIP ACAD</v>
      </c>
      <c r="M2670" s="5" t="str">
        <f>VLOOKUP(F2670,[1]demo_job_tbl!A:C,3,FALSE)</f>
        <v>OR</v>
      </c>
    </row>
    <row r="2671" spans="1:13" x14ac:dyDescent="0.25">
      <c r="A2671" s="5" t="s">
        <v>141</v>
      </c>
      <c r="B2671" s="5" t="s">
        <v>15</v>
      </c>
      <c r="C2671" s="5" t="s">
        <v>16</v>
      </c>
      <c r="D2671" s="5" t="s">
        <v>145</v>
      </c>
      <c r="E2671" s="5" t="s">
        <v>111</v>
      </c>
      <c r="F2671" s="5" t="s">
        <v>112</v>
      </c>
      <c r="G2671" s="3" t="str">
        <f>VLOOKUP(D2671,[1]tab_gl_segment_4!A:D,3,FALSE)</f>
        <v>MOBILIZATION SERVICES</v>
      </c>
      <c r="H2671" s="4">
        <v>0</v>
      </c>
      <c r="I2671" s="4">
        <v>0</v>
      </c>
      <c r="J2671" s="4">
        <v>0</v>
      </c>
      <c r="K2671" s="4">
        <v>0</v>
      </c>
      <c r="L2671" s="3" t="str">
        <f>VLOOKUP(F2671,[1]demo_job_tbl!A:E,4,FALSE)</f>
        <v>NEW YOUNG MENS LEADERSHIP ACAD</v>
      </c>
      <c r="M2671" s="5" t="str">
        <f>VLOOKUP(F2671,[1]demo_job_tbl!A:C,3,FALSE)</f>
        <v>OR</v>
      </c>
    </row>
    <row r="2672" spans="1:13" x14ac:dyDescent="0.25">
      <c r="A2672" s="5" t="s">
        <v>141</v>
      </c>
      <c r="B2672" s="5" t="s">
        <v>15</v>
      </c>
      <c r="C2672" s="5" t="s">
        <v>16</v>
      </c>
      <c r="D2672" s="5" t="s">
        <v>68</v>
      </c>
      <c r="E2672" s="5" t="s">
        <v>111</v>
      </c>
      <c r="F2672" s="5" t="s">
        <v>112</v>
      </c>
      <c r="G2672" s="3" t="str">
        <f>VLOOKUP(D2672,[1]tab_gl_segment_4!A:D,3,FALSE)</f>
        <v>OTHER ENGINEERING SVS</v>
      </c>
      <c r="H2672" s="4">
        <v>0</v>
      </c>
      <c r="I2672" s="4">
        <v>0</v>
      </c>
      <c r="J2672" s="4">
        <v>0</v>
      </c>
      <c r="K2672" s="4">
        <v>0</v>
      </c>
      <c r="L2672" s="3" t="str">
        <f>VLOOKUP(F2672,[1]demo_job_tbl!A:E,4,FALSE)</f>
        <v>NEW YOUNG MENS LEADERSHIP ACAD</v>
      </c>
      <c r="M2672" s="5" t="str">
        <f>VLOOKUP(F2672,[1]demo_job_tbl!A:C,3,FALSE)</f>
        <v>OR</v>
      </c>
    </row>
    <row r="2673" spans="1:13" x14ac:dyDescent="0.25">
      <c r="A2673" s="5" t="s">
        <v>141</v>
      </c>
      <c r="B2673" s="5" t="s">
        <v>15</v>
      </c>
      <c r="C2673" s="5" t="s">
        <v>16</v>
      </c>
      <c r="D2673" s="5" t="s">
        <v>30</v>
      </c>
      <c r="E2673" s="5" t="s">
        <v>111</v>
      </c>
      <c r="F2673" s="5" t="s">
        <v>112</v>
      </c>
      <c r="G2673" s="3" t="str">
        <f>VLOOKUP(D2673,[1]tab_gl_segment_4!A:D,3,FALSE)</f>
        <v>OVERTIME COST</v>
      </c>
      <c r="H2673" s="4">
        <v>0</v>
      </c>
      <c r="I2673" s="4">
        <v>0</v>
      </c>
      <c r="J2673" s="4">
        <v>0</v>
      </c>
      <c r="K2673" s="4">
        <v>0</v>
      </c>
      <c r="L2673" s="3" t="str">
        <f>VLOOKUP(F2673,[1]demo_job_tbl!A:E,4,FALSE)</f>
        <v>NEW YOUNG MENS LEADERSHIP ACAD</v>
      </c>
      <c r="M2673" s="5" t="str">
        <f>VLOOKUP(F2673,[1]demo_job_tbl!A:C,3,FALSE)</f>
        <v>OR</v>
      </c>
    </row>
    <row r="2674" spans="1:13" x14ac:dyDescent="0.25">
      <c r="A2674" s="5" t="s">
        <v>141</v>
      </c>
      <c r="B2674" s="5" t="s">
        <v>15</v>
      </c>
      <c r="C2674" s="5" t="s">
        <v>16</v>
      </c>
      <c r="D2674" s="5" t="s">
        <v>57</v>
      </c>
      <c r="E2674" s="5" t="s">
        <v>111</v>
      </c>
      <c r="F2674" s="5" t="s">
        <v>112</v>
      </c>
      <c r="G2674" s="3" t="str">
        <f>VLOOKUP(D2674,[1]tab_gl_segment_4!A:D,3,FALSE)</f>
        <v>A/E REIMBURSABLES</v>
      </c>
      <c r="H2674" s="4">
        <v>2000</v>
      </c>
      <c r="I2674" s="4">
        <v>1921.5</v>
      </c>
      <c r="J2674" s="4">
        <v>78.5</v>
      </c>
      <c r="K2674" s="4">
        <v>0</v>
      </c>
      <c r="L2674" s="3" t="str">
        <f>VLOOKUP(F2674,[1]demo_job_tbl!A:E,4,FALSE)</f>
        <v>NEW YOUNG MENS LEADERSHIP ACAD</v>
      </c>
      <c r="M2674" s="5" t="str">
        <f>VLOOKUP(F2674,[1]demo_job_tbl!A:C,3,FALSE)</f>
        <v>OR</v>
      </c>
    </row>
    <row r="2675" spans="1:13" x14ac:dyDescent="0.25">
      <c r="A2675" s="5" t="s">
        <v>141</v>
      </c>
      <c r="B2675" s="5" t="s">
        <v>15</v>
      </c>
      <c r="C2675" s="5" t="s">
        <v>16</v>
      </c>
      <c r="D2675" s="5" t="s">
        <v>58</v>
      </c>
      <c r="E2675" s="5" t="s">
        <v>111</v>
      </c>
      <c r="F2675" s="5" t="s">
        <v>112</v>
      </c>
      <c r="G2675" s="3" t="str">
        <f>VLOOKUP(D2675,[1]tab_gl_segment_4!A:D,3,FALSE)</f>
        <v>ROOF CONSULTING</v>
      </c>
      <c r="H2675" s="4">
        <v>33447.5</v>
      </c>
      <c r="I2675" s="4">
        <v>157.5</v>
      </c>
      <c r="J2675" s="4">
        <v>33290</v>
      </c>
      <c r="K2675" s="4">
        <v>0</v>
      </c>
      <c r="L2675" s="3" t="str">
        <f>VLOOKUP(F2675,[1]demo_job_tbl!A:E,4,FALSE)</f>
        <v>NEW YOUNG MENS LEADERSHIP ACAD</v>
      </c>
      <c r="M2675" s="5" t="str">
        <f>VLOOKUP(F2675,[1]demo_job_tbl!A:C,3,FALSE)</f>
        <v>OR</v>
      </c>
    </row>
    <row r="2676" spans="1:13" x14ac:dyDescent="0.25">
      <c r="A2676" s="5" t="s">
        <v>141</v>
      </c>
      <c r="B2676" s="5" t="s">
        <v>15</v>
      </c>
      <c r="C2676" s="5" t="s">
        <v>16</v>
      </c>
      <c r="D2676" s="5" t="s">
        <v>59</v>
      </c>
      <c r="E2676" s="5" t="s">
        <v>111</v>
      </c>
      <c r="F2676" s="5" t="s">
        <v>112</v>
      </c>
      <c r="G2676" s="3" t="str">
        <f>VLOOKUP(D2676,[1]tab_gl_segment_4!A:D,3,FALSE)</f>
        <v>PERMIT/FEE REIMBURSEMENT</v>
      </c>
      <c r="H2676" s="4">
        <v>831</v>
      </c>
      <c r="I2676" s="4">
        <v>0</v>
      </c>
      <c r="J2676" s="4">
        <v>831</v>
      </c>
      <c r="K2676" s="4">
        <v>0</v>
      </c>
      <c r="L2676" s="3" t="str">
        <f>VLOOKUP(F2676,[1]demo_job_tbl!A:E,4,FALSE)</f>
        <v>NEW YOUNG MENS LEADERSHIP ACAD</v>
      </c>
      <c r="M2676" s="5" t="str">
        <f>VLOOKUP(F2676,[1]demo_job_tbl!A:C,3,FALSE)</f>
        <v>OR</v>
      </c>
    </row>
    <row r="2677" spans="1:13" x14ac:dyDescent="0.25">
      <c r="A2677" s="5" t="s">
        <v>141</v>
      </c>
      <c r="B2677" s="5" t="s">
        <v>15</v>
      </c>
      <c r="C2677" s="5" t="s">
        <v>16</v>
      </c>
      <c r="D2677" s="5" t="s">
        <v>146</v>
      </c>
      <c r="E2677" s="5" t="s">
        <v>111</v>
      </c>
      <c r="F2677" s="5" t="s">
        <v>112</v>
      </c>
      <c r="G2677" s="3" t="str">
        <f>VLOOKUP(D2677,[1]tab_gl_segment_4!A:D,3,FALSE)</f>
        <v>OR REIMUBRUSEMENTS</v>
      </c>
      <c r="H2677" s="4">
        <v>0</v>
      </c>
      <c r="I2677" s="4">
        <v>0</v>
      </c>
      <c r="J2677" s="4">
        <v>0</v>
      </c>
      <c r="K2677" s="4">
        <v>0</v>
      </c>
      <c r="L2677" s="3" t="str">
        <f>VLOOKUP(F2677,[1]demo_job_tbl!A:E,4,FALSE)</f>
        <v>NEW YOUNG MENS LEADERSHIP ACAD</v>
      </c>
      <c r="M2677" s="5" t="str">
        <f>VLOOKUP(F2677,[1]demo_job_tbl!A:C,3,FALSE)</f>
        <v>OR</v>
      </c>
    </row>
    <row r="2678" spans="1:13" x14ac:dyDescent="0.25">
      <c r="A2678" s="5" t="s">
        <v>141</v>
      </c>
      <c r="B2678" s="5" t="s">
        <v>15</v>
      </c>
      <c r="C2678" s="5" t="s">
        <v>16</v>
      </c>
      <c r="D2678" s="5" t="s">
        <v>60</v>
      </c>
      <c r="E2678" s="5" t="s">
        <v>111</v>
      </c>
      <c r="F2678" s="5" t="s">
        <v>112</v>
      </c>
      <c r="G2678" s="3" t="str">
        <f>VLOOKUP(D2678,[1]tab_gl_segment_4!A:D,3,FALSE)</f>
        <v>SURVEYING</v>
      </c>
      <c r="H2678" s="4">
        <v>75825</v>
      </c>
      <c r="I2678" s="4">
        <v>0</v>
      </c>
      <c r="J2678" s="4">
        <v>75825</v>
      </c>
      <c r="K2678" s="4">
        <v>0</v>
      </c>
      <c r="L2678" s="3" t="str">
        <f>VLOOKUP(F2678,[1]demo_job_tbl!A:E,4,FALSE)</f>
        <v>NEW YOUNG MENS LEADERSHIP ACAD</v>
      </c>
      <c r="M2678" s="5" t="str">
        <f>VLOOKUP(F2678,[1]demo_job_tbl!A:C,3,FALSE)</f>
        <v>OR</v>
      </c>
    </row>
    <row r="2679" spans="1:13" x14ac:dyDescent="0.25">
      <c r="A2679" s="5" t="s">
        <v>141</v>
      </c>
      <c r="B2679" s="5" t="s">
        <v>15</v>
      </c>
      <c r="C2679" s="5" t="s">
        <v>16</v>
      </c>
      <c r="D2679" s="5" t="s">
        <v>62</v>
      </c>
      <c r="E2679" s="5" t="s">
        <v>111</v>
      </c>
      <c r="F2679" s="5" t="s">
        <v>112</v>
      </c>
      <c r="G2679" s="3" t="str">
        <f>VLOOKUP(D2679,[1]tab_gl_segment_4!A:D,3,FALSE)</f>
        <v>TEST &amp; BALANCE</v>
      </c>
      <c r="H2679" s="4">
        <v>47450</v>
      </c>
      <c r="I2679" s="4">
        <v>0</v>
      </c>
      <c r="J2679" s="4">
        <v>47450</v>
      </c>
      <c r="K2679" s="4">
        <v>0</v>
      </c>
      <c r="L2679" s="3" t="str">
        <f>VLOOKUP(F2679,[1]demo_job_tbl!A:E,4,FALSE)</f>
        <v>NEW YOUNG MENS LEADERSHIP ACAD</v>
      </c>
      <c r="M2679" s="5" t="str">
        <f>VLOOKUP(F2679,[1]demo_job_tbl!A:C,3,FALSE)</f>
        <v>OR</v>
      </c>
    </row>
    <row r="2680" spans="1:13" x14ac:dyDescent="0.25">
      <c r="A2680" s="5" t="s">
        <v>141</v>
      </c>
      <c r="B2680" s="5" t="s">
        <v>15</v>
      </c>
      <c r="C2680" s="5" t="s">
        <v>16</v>
      </c>
      <c r="D2680" s="5" t="s">
        <v>147</v>
      </c>
      <c r="E2680" s="5" t="s">
        <v>111</v>
      </c>
      <c r="F2680" s="5" t="s">
        <v>112</v>
      </c>
      <c r="G2680" s="3" t="str">
        <f>VLOOKUP(D2680,[1]tab_gl_segment_4!A:D,3,FALSE)</f>
        <v>UTILITY COSTS-CONSTRUCTION</v>
      </c>
      <c r="H2680" s="4">
        <v>39576.660000000003</v>
      </c>
      <c r="I2680" s="4">
        <v>0</v>
      </c>
      <c r="J2680" s="4">
        <v>39576.660000000003</v>
      </c>
      <c r="K2680" s="4">
        <v>0</v>
      </c>
      <c r="L2680" s="3" t="str">
        <f>VLOOKUP(F2680,[1]demo_job_tbl!A:E,4,FALSE)</f>
        <v>NEW YOUNG MENS LEADERSHIP ACAD</v>
      </c>
      <c r="M2680" s="5" t="str">
        <f>VLOOKUP(F2680,[1]demo_job_tbl!A:C,3,FALSE)</f>
        <v>OR</v>
      </c>
    </row>
    <row r="2681" spans="1:13" x14ac:dyDescent="0.25">
      <c r="A2681" s="5" t="s">
        <v>141</v>
      </c>
      <c r="B2681" s="5" t="s">
        <v>15</v>
      </c>
      <c r="C2681" s="5" t="s">
        <v>72</v>
      </c>
      <c r="D2681" s="5" t="s">
        <v>17</v>
      </c>
      <c r="E2681" s="5" t="s">
        <v>111</v>
      </c>
      <c r="F2681" s="5" t="s">
        <v>112</v>
      </c>
      <c r="G2681" s="3" t="str">
        <f>VLOOKUP(D2681,[1]tab_gl_segment_4!A:D,3,FALSE)</f>
        <v>FURNITURE, FIXTURE &amp; EQUIPMENT</v>
      </c>
      <c r="H2681" s="4">
        <v>169166.46</v>
      </c>
      <c r="I2681" s="4">
        <v>0</v>
      </c>
      <c r="J2681" s="4">
        <v>169166.46</v>
      </c>
      <c r="K2681" s="4">
        <v>0</v>
      </c>
      <c r="L2681" s="3" t="str">
        <f>VLOOKUP(F2681,[1]demo_job_tbl!A:E,4,FALSE)</f>
        <v>NEW YOUNG MENS LEADERSHIP ACAD</v>
      </c>
      <c r="M2681" s="5" t="str">
        <f>VLOOKUP(F2681,[1]demo_job_tbl!A:C,3,FALSE)</f>
        <v>OR</v>
      </c>
    </row>
    <row r="2682" spans="1:13" x14ac:dyDescent="0.25">
      <c r="A2682" s="5" t="s">
        <v>141</v>
      </c>
      <c r="B2682" s="5" t="s">
        <v>15</v>
      </c>
      <c r="C2682" s="5" t="s">
        <v>16</v>
      </c>
      <c r="D2682" s="5" t="s">
        <v>43</v>
      </c>
      <c r="E2682" s="5" t="s">
        <v>142</v>
      </c>
      <c r="F2682" s="5" t="s">
        <v>229</v>
      </c>
      <c r="G2682" s="3" t="str">
        <f>VLOOKUP(D2682,[1]tab_gl_segment_4!A:D,3,FALSE)</f>
        <v>DESIGN SERVICES</v>
      </c>
      <c r="H2682" s="4">
        <v>0</v>
      </c>
      <c r="I2682" s="4">
        <v>0</v>
      </c>
      <c r="J2682" s="4">
        <v>0</v>
      </c>
      <c r="K2682" s="4">
        <v>0</v>
      </c>
      <c r="L2682" s="3" t="str">
        <f>VLOOKUP(F2682,[1]demo_job_tbl!A:E,4,FALSE)</f>
        <v>YOUNG MENS LEADER ACAD MARQUEE</v>
      </c>
      <c r="M2682" s="5" t="str">
        <f>VLOOKUP(F2682,[1]demo_job_tbl!A:C,3,FALSE)</f>
        <v>OR</v>
      </c>
    </row>
    <row r="2683" spans="1:13" x14ac:dyDescent="0.25">
      <c r="A2683" s="5" t="s">
        <v>141</v>
      </c>
      <c r="B2683" s="5" t="s">
        <v>15</v>
      </c>
      <c r="C2683" s="5" t="s">
        <v>16</v>
      </c>
      <c r="D2683" s="5" t="s">
        <v>43</v>
      </c>
      <c r="E2683" s="5" t="s">
        <v>111</v>
      </c>
      <c r="F2683" s="5" t="s">
        <v>229</v>
      </c>
      <c r="G2683" s="3" t="str">
        <f>VLOOKUP(D2683,[1]tab_gl_segment_4!A:D,3,FALSE)</f>
        <v>DESIGN SERVICES</v>
      </c>
      <c r="H2683" s="4">
        <v>5496</v>
      </c>
      <c r="I2683" s="4">
        <v>0</v>
      </c>
      <c r="J2683" s="4">
        <v>5496</v>
      </c>
      <c r="K2683" s="4">
        <v>0</v>
      </c>
      <c r="L2683" s="3" t="str">
        <f>VLOOKUP(F2683,[1]demo_job_tbl!A:E,4,FALSE)</f>
        <v>YOUNG MENS LEADER ACAD MARQUEE</v>
      </c>
      <c r="M2683" s="5" t="str">
        <f>VLOOKUP(F2683,[1]demo_job_tbl!A:C,3,FALSE)</f>
        <v>OR</v>
      </c>
    </row>
    <row r="2684" spans="1:13" x14ac:dyDescent="0.25">
      <c r="A2684" s="5" t="s">
        <v>141</v>
      </c>
      <c r="B2684" s="5" t="s">
        <v>15</v>
      </c>
      <c r="C2684" s="5" t="s">
        <v>16</v>
      </c>
      <c r="D2684" s="5" t="s">
        <v>44</v>
      </c>
      <c r="E2684" s="5" t="s">
        <v>142</v>
      </c>
      <c r="F2684" s="5" t="s">
        <v>229</v>
      </c>
      <c r="G2684" s="3" t="str">
        <f>VLOOKUP(D2684,[1]tab_gl_segment_4!A:D,3,FALSE)</f>
        <v>CONSTRUCTION COST BUDGET</v>
      </c>
      <c r="H2684" s="4">
        <v>0</v>
      </c>
      <c r="I2684" s="4">
        <v>0</v>
      </c>
      <c r="J2684" s="4">
        <v>0</v>
      </c>
      <c r="K2684" s="4">
        <v>0</v>
      </c>
      <c r="L2684" s="3" t="str">
        <f>VLOOKUP(F2684,[1]demo_job_tbl!A:E,4,FALSE)</f>
        <v>YOUNG MENS LEADER ACAD MARQUEE</v>
      </c>
      <c r="M2684" s="5" t="str">
        <f>VLOOKUP(F2684,[1]demo_job_tbl!A:C,3,FALSE)</f>
        <v>OR</v>
      </c>
    </row>
    <row r="2685" spans="1:13" x14ac:dyDescent="0.25">
      <c r="A2685" s="5" t="s">
        <v>141</v>
      </c>
      <c r="B2685" s="5" t="s">
        <v>15</v>
      </c>
      <c r="C2685" s="5" t="s">
        <v>16</v>
      </c>
      <c r="D2685" s="5" t="s">
        <v>44</v>
      </c>
      <c r="E2685" s="5" t="s">
        <v>111</v>
      </c>
      <c r="F2685" s="5" t="s">
        <v>229</v>
      </c>
      <c r="G2685" s="3" t="str">
        <f>VLOOKUP(D2685,[1]tab_gl_segment_4!A:D,3,FALSE)</f>
        <v>CONSTRUCTION COST BUDGET</v>
      </c>
      <c r="H2685" s="4">
        <v>0</v>
      </c>
      <c r="I2685" s="4">
        <v>0</v>
      </c>
      <c r="J2685" s="4">
        <v>0</v>
      </c>
      <c r="K2685" s="4">
        <v>0</v>
      </c>
      <c r="L2685" s="3" t="str">
        <f>VLOOKUP(F2685,[1]demo_job_tbl!A:E,4,FALSE)</f>
        <v>YOUNG MENS LEADER ACAD MARQUEE</v>
      </c>
      <c r="M2685" s="5" t="str">
        <f>VLOOKUP(F2685,[1]demo_job_tbl!A:C,3,FALSE)</f>
        <v>OR</v>
      </c>
    </row>
    <row r="2686" spans="1:13" x14ac:dyDescent="0.25">
      <c r="A2686" s="5" t="s">
        <v>141</v>
      </c>
      <c r="B2686" s="5" t="s">
        <v>15</v>
      </c>
      <c r="C2686" s="5" t="s">
        <v>16</v>
      </c>
      <c r="D2686" s="5" t="s">
        <v>45</v>
      </c>
      <c r="E2686" s="5" t="s">
        <v>142</v>
      </c>
      <c r="F2686" s="5" t="s">
        <v>229</v>
      </c>
      <c r="G2686" s="3" t="str">
        <f>VLOOKUP(D2686,[1]tab_gl_segment_4!A:D,3,FALSE)</f>
        <v>IN CONTRACT CONSTRUC ALLOWANCE</v>
      </c>
      <c r="H2686" s="4">
        <v>0</v>
      </c>
      <c r="I2686" s="4">
        <v>0</v>
      </c>
      <c r="J2686" s="4">
        <v>0</v>
      </c>
      <c r="K2686" s="4">
        <v>0</v>
      </c>
      <c r="L2686" s="3" t="str">
        <f>VLOOKUP(F2686,[1]demo_job_tbl!A:E,4,FALSE)</f>
        <v>YOUNG MENS LEADER ACAD MARQUEE</v>
      </c>
      <c r="M2686" s="5" t="str">
        <f>VLOOKUP(F2686,[1]demo_job_tbl!A:C,3,FALSE)</f>
        <v>OR</v>
      </c>
    </row>
    <row r="2687" spans="1:13" x14ac:dyDescent="0.25">
      <c r="A2687" s="5" t="s">
        <v>141</v>
      </c>
      <c r="B2687" s="5" t="s">
        <v>15</v>
      </c>
      <c r="C2687" s="5" t="s">
        <v>16</v>
      </c>
      <c r="D2687" s="5" t="s">
        <v>45</v>
      </c>
      <c r="E2687" s="5" t="s">
        <v>111</v>
      </c>
      <c r="F2687" s="5" t="s">
        <v>229</v>
      </c>
      <c r="G2687" s="3" t="str">
        <f>VLOOKUP(D2687,[1]tab_gl_segment_4!A:D,3,FALSE)</f>
        <v>IN CONTRACT CONSTRUC ALLOWANCE</v>
      </c>
      <c r="H2687" s="4">
        <v>0</v>
      </c>
      <c r="I2687" s="4">
        <v>0</v>
      </c>
      <c r="J2687" s="4">
        <v>0</v>
      </c>
      <c r="K2687" s="4">
        <v>0</v>
      </c>
      <c r="L2687" s="3" t="str">
        <f>VLOOKUP(F2687,[1]demo_job_tbl!A:E,4,FALSE)</f>
        <v>YOUNG MENS LEADER ACAD MARQUEE</v>
      </c>
      <c r="M2687" s="5" t="str">
        <f>VLOOKUP(F2687,[1]demo_job_tbl!A:C,3,FALSE)</f>
        <v>OR</v>
      </c>
    </row>
    <row r="2688" spans="1:13" x14ac:dyDescent="0.25">
      <c r="A2688" s="5" t="s">
        <v>141</v>
      </c>
      <c r="B2688" s="5" t="s">
        <v>15</v>
      </c>
      <c r="C2688" s="5" t="s">
        <v>16</v>
      </c>
      <c r="D2688" s="5" t="s">
        <v>48</v>
      </c>
      <c r="E2688" s="5" t="s">
        <v>142</v>
      </c>
      <c r="F2688" s="5" t="s">
        <v>229</v>
      </c>
      <c r="G2688" s="3" t="str">
        <f>VLOOKUP(D2688,[1]tab_gl_segment_4!A:D,3,FALSE)</f>
        <v>JOC CONTINGENCY</v>
      </c>
      <c r="H2688" s="4">
        <v>0</v>
      </c>
      <c r="I2688" s="4">
        <v>0</v>
      </c>
      <c r="J2688" s="4">
        <v>0</v>
      </c>
      <c r="K2688" s="4">
        <v>0</v>
      </c>
      <c r="L2688" s="3" t="str">
        <f>VLOOKUP(F2688,[1]demo_job_tbl!A:E,4,FALSE)</f>
        <v>YOUNG MENS LEADER ACAD MARQUEE</v>
      </c>
      <c r="M2688" s="5" t="str">
        <f>VLOOKUP(F2688,[1]demo_job_tbl!A:C,3,FALSE)</f>
        <v>OR</v>
      </c>
    </row>
    <row r="2689" spans="1:13" x14ac:dyDescent="0.25">
      <c r="A2689" s="5" t="s">
        <v>141</v>
      </c>
      <c r="B2689" s="5" t="s">
        <v>15</v>
      </c>
      <c r="C2689" s="5" t="s">
        <v>16</v>
      </c>
      <c r="D2689" s="5" t="s">
        <v>48</v>
      </c>
      <c r="E2689" s="5" t="s">
        <v>111</v>
      </c>
      <c r="F2689" s="5" t="s">
        <v>229</v>
      </c>
      <c r="G2689" s="3" t="str">
        <f>VLOOKUP(D2689,[1]tab_gl_segment_4!A:D,3,FALSE)</f>
        <v>JOC CONTINGENCY</v>
      </c>
      <c r="H2689" s="4">
        <v>0</v>
      </c>
      <c r="I2689" s="4">
        <v>0</v>
      </c>
      <c r="J2689" s="4">
        <v>0</v>
      </c>
      <c r="K2689" s="4">
        <v>0</v>
      </c>
      <c r="L2689" s="3" t="str">
        <f>VLOOKUP(F2689,[1]demo_job_tbl!A:E,4,FALSE)</f>
        <v>YOUNG MENS LEADER ACAD MARQUEE</v>
      </c>
      <c r="M2689" s="5" t="str">
        <f>VLOOKUP(F2689,[1]demo_job_tbl!A:C,3,FALSE)</f>
        <v>OR</v>
      </c>
    </row>
    <row r="2690" spans="1:13" x14ac:dyDescent="0.25">
      <c r="A2690" s="5" t="s">
        <v>141</v>
      </c>
      <c r="B2690" s="5" t="s">
        <v>15</v>
      </c>
      <c r="C2690" s="5" t="s">
        <v>16</v>
      </c>
      <c r="D2690" s="5" t="s">
        <v>50</v>
      </c>
      <c r="E2690" s="5" t="s">
        <v>142</v>
      </c>
      <c r="F2690" s="5" t="s">
        <v>229</v>
      </c>
      <c r="G2690" s="3" t="str">
        <f>VLOOKUP(D2690,[1]tab_gl_segment_4!A:D,3,FALSE)</f>
        <v>GEOTECH</v>
      </c>
      <c r="H2690" s="4">
        <v>0</v>
      </c>
      <c r="I2690" s="4">
        <v>0</v>
      </c>
      <c r="J2690" s="4">
        <v>0</v>
      </c>
      <c r="K2690" s="4">
        <v>0</v>
      </c>
      <c r="L2690" s="3" t="str">
        <f>VLOOKUP(F2690,[1]demo_job_tbl!A:E,4,FALSE)</f>
        <v>YOUNG MENS LEADER ACAD MARQUEE</v>
      </c>
      <c r="M2690" s="5" t="str">
        <f>VLOOKUP(F2690,[1]demo_job_tbl!A:C,3,FALSE)</f>
        <v>OR</v>
      </c>
    </row>
    <row r="2691" spans="1:13" x14ac:dyDescent="0.25">
      <c r="A2691" s="5" t="s">
        <v>141</v>
      </c>
      <c r="B2691" s="5" t="s">
        <v>15</v>
      </c>
      <c r="C2691" s="5" t="s">
        <v>16</v>
      </c>
      <c r="D2691" s="5" t="s">
        <v>50</v>
      </c>
      <c r="E2691" s="5" t="s">
        <v>111</v>
      </c>
      <c r="F2691" s="5" t="s">
        <v>229</v>
      </c>
      <c r="G2691" s="3" t="str">
        <f>VLOOKUP(D2691,[1]tab_gl_segment_4!A:D,3,FALSE)</f>
        <v>GEOTECH</v>
      </c>
      <c r="H2691" s="4">
        <v>0</v>
      </c>
      <c r="I2691" s="4">
        <v>0</v>
      </c>
      <c r="J2691" s="4">
        <v>0</v>
      </c>
      <c r="K2691" s="4">
        <v>0</v>
      </c>
      <c r="L2691" s="3" t="str">
        <f>VLOOKUP(F2691,[1]demo_job_tbl!A:E,4,FALSE)</f>
        <v>YOUNG MENS LEADER ACAD MARQUEE</v>
      </c>
      <c r="M2691" s="5" t="str">
        <f>VLOOKUP(F2691,[1]demo_job_tbl!A:C,3,FALSE)</f>
        <v>OR</v>
      </c>
    </row>
    <row r="2692" spans="1:13" x14ac:dyDescent="0.25">
      <c r="A2692" s="5" t="s">
        <v>141</v>
      </c>
      <c r="B2692" s="5" t="s">
        <v>15</v>
      </c>
      <c r="C2692" s="5" t="s">
        <v>16</v>
      </c>
      <c r="D2692" s="5" t="s">
        <v>54</v>
      </c>
      <c r="E2692" s="5" t="s">
        <v>142</v>
      </c>
      <c r="F2692" s="5" t="s">
        <v>229</v>
      </c>
      <c r="G2692" s="3" t="str">
        <f>VLOOKUP(D2692,[1]tab_gl_segment_4!A:D,3,FALSE)</f>
        <v>JOB ORDER CONTRACT</v>
      </c>
      <c r="H2692" s="4">
        <v>0</v>
      </c>
      <c r="I2692" s="4">
        <v>0</v>
      </c>
      <c r="J2692" s="4">
        <v>0</v>
      </c>
      <c r="K2692" s="4">
        <v>0</v>
      </c>
      <c r="L2692" s="3" t="str">
        <f>VLOOKUP(F2692,[1]demo_job_tbl!A:E,4,FALSE)</f>
        <v>YOUNG MENS LEADER ACAD MARQUEE</v>
      </c>
      <c r="M2692" s="5" t="str">
        <f>VLOOKUP(F2692,[1]demo_job_tbl!A:C,3,FALSE)</f>
        <v>OR</v>
      </c>
    </row>
    <row r="2693" spans="1:13" x14ac:dyDescent="0.25">
      <c r="A2693" s="5" t="s">
        <v>141</v>
      </c>
      <c r="B2693" s="5" t="s">
        <v>15</v>
      </c>
      <c r="C2693" s="5" t="s">
        <v>16</v>
      </c>
      <c r="D2693" s="5" t="s">
        <v>54</v>
      </c>
      <c r="E2693" s="5" t="s">
        <v>111</v>
      </c>
      <c r="F2693" s="5" t="s">
        <v>229</v>
      </c>
      <c r="G2693" s="3" t="str">
        <f>VLOOKUP(D2693,[1]tab_gl_segment_4!A:D,3,FALSE)</f>
        <v>JOB ORDER CONTRACT</v>
      </c>
      <c r="H2693" s="4">
        <v>0</v>
      </c>
      <c r="I2693" s="4">
        <v>0</v>
      </c>
      <c r="J2693" s="4">
        <v>0</v>
      </c>
      <c r="K2693" s="4">
        <v>0</v>
      </c>
      <c r="L2693" s="3" t="str">
        <f>VLOOKUP(F2693,[1]demo_job_tbl!A:E,4,FALSE)</f>
        <v>YOUNG MENS LEADER ACAD MARQUEE</v>
      </c>
      <c r="M2693" s="5" t="str">
        <f>VLOOKUP(F2693,[1]demo_job_tbl!A:C,3,FALSE)</f>
        <v>OR</v>
      </c>
    </row>
    <row r="2694" spans="1:13" x14ac:dyDescent="0.25">
      <c r="A2694" s="5" t="s">
        <v>141</v>
      </c>
      <c r="B2694" s="5" t="s">
        <v>15</v>
      </c>
      <c r="C2694" s="5" t="s">
        <v>16</v>
      </c>
      <c r="D2694" s="5" t="s">
        <v>56</v>
      </c>
      <c r="E2694" s="5" t="s">
        <v>142</v>
      </c>
      <c r="F2694" s="5" t="s">
        <v>229</v>
      </c>
      <c r="G2694" s="3" t="str">
        <f>VLOOKUP(D2694,[1]tab_gl_segment_4!A:D,3,FALSE)</f>
        <v>MATERIAL TESTING</v>
      </c>
      <c r="H2694" s="4">
        <v>0</v>
      </c>
      <c r="I2694" s="4">
        <v>0</v>
      </c>
      <c r="J2694" s="4">
        <v>0</v>
      </c>
      <c r="K2694" s="4">
        <v>0</v>
      </c>
      <c r="L2694" s="3" t="str">
        <f>VLOOKUP(F2694,[1]demo_job_tbl!A:E,4,FALSE)</f>
        <v>YOUNG MENS LEADER ACAD MARQUEE</v>
      </c>
      <c r="M2694" s="5" t="str">
        <f>VLOOKUP(F2694,[1]demo_job_tbl!A:C,3,FALSE)</f>
        <v>OR</v>
      </c>
    </row>
    <row r="2695" spans="1:13" x14ac:dyDescent="0.25">
      <c r="A2695" s="5" t="s">
        <v>141</v>
      </c>
      <c r="B2695" s="5" t="s">
        <v>15</v>
      </c>
      <c r="C2695" s="5" t="s">
        <v>16</v>
      </c>
      <c r="D2695" s="5" t="s">
        <v>56</v>
      </c>
      <c r="E2695" s="5" t="s">
        <v>111</v>
      </c>
      <c r="F2695" s="5" t="s">
        <v>229</v>
      </c>
      <c r="G2695" s="3" t="str">
        <f>VLOOKUP(D2695,[1]tab_gl_segment_4!A:D,3,FALSE)</f>
        <v>MATERIAL TESTING</v>
      </c>
      <c r="H2695" s="4">
        <v>0</v>
      </c>
      <c r="I2695" s="4">
        <v>0</v>
      </c>
      <c r="J2695" s="4">
        <v>0</v>
      </c>
      <c r="K2695" s="4">
        <v>0</v>
      </c>
      <c r="L2695" s="3" t="str">
        <f>VLOOKUP(F2695,[1]demo_job_tbl!A:E,4,FALSE)</f>
        <v>YOUNG MENS LEADER ACAD MARQUEE</v>
      </c>
      <c r="M2695" s="5" t="str">
        <f>VLOOKUP(F2695,[1]demo_job_tbl!A:C,3,FALSE)</f>
        <v>OR</v>
      </c>
    </row>
    <row r="2696" spans="1:13" x14ac:dyDescent="0.25">
      <c r="A2696" s="5" t="s">
        <v>141</v>
      </c>
      <c r="B2696" s="5" t="s">
        <v>15</v>
      </c>
      <c r="C2696" s="5" t="s">
        <v>16</v>
      </c>
      <c r="D2696" s="5" t="s">
        <v>57</v>
      </c>
      <c r="E2696" s="5" t="s">
        <v>142</v>
      </c>
      <c r="F2696" s="5" t="s">
        <v>229</v>
      </c>
      <c r="G2696" s="3" t="str">
        <f>VLOOKUP(D2696,[1]tab_gl_segment_4!A:D,3,FALSE)</f>
        <v>A/E REIMBURSABLES</v>
      </c>
      <c r="H2696" s="4">
        <v>0</v>
      </c>
      <c r="I2696" s="4">
        <v>0</v>
      </c>
      <c r="J2696" s="4">
        <v>0</v>
      </c>
      <c r="K2696" s="4">
        <v>0</v>
      </c>
      <c r="L2696" s="3" t="str">
        <f>VLOOKUP(F2696,[1]demo_job_tbl!A:E,4,FALSE)</f>
        <v>YOUNG MENS LEADER ACAD MARQUEE</v>
      </c>
      <c r="M2696" s="5" t="str">
        <f>VLOOKUP(F2696,[1]demo_job_tbl!A:C,3,FALSE)</f>
        <v>OR</v>
      </c>
    </row>
    <row r="2697" spans="1:13" x14ac:dyDescent="0.25">
      <c r="A2697" s="5" t="s">
        <v>141</v>
      </c>
      <c r="B2697" s="5" t="s">
        <v>15</v>
      </c>
      <c r="C2697" s="5" t="s">
        <v>16</v>
      </c>
      <c r="D2697" s="5" t="s">
        <v>57</v>
      </c>
      <c r="E2697" s="5" t="s">
        <v>111</v>
      </c>
      <c r="F2697" s="5" t="s">
        <v>229</v>
      </c>
      <c r="G2697" s="3" t="str">
        <f>VLOOKUP(D2697,[1]tab_gl_segment_4!A:D,3,FALSE)</f>
        <v>A/E REIMBURSABLES</v>
      </c>
      <c r="H2697" s="4">
        <v>0</v>
      </c>
      <c r="I2697" s="4">
        <v>0</v>
      </c>
      <c r="J2697" s="4">
        <v>0</v>
      </c>
      <c r="K2697" s="4">
        <v>0</v>
      </c>
      <c r="L2697" s="3" t="str">
        <f>VLOOKUP(F2697,[1]demo_job_tbl!A:E,4,FALSE)</f>
        <v>YOUNG MENS LEADER ACAD MARQUEE</v>
      </c>
      <c r="M2697" s="5" t="str">
        <f>VLOOKUP(F2697,[1]demo_job_tbl!A:C,3,FALSE)</f>
        <v>OR</v>
      </c>
    </row>
    <row r="2698" spans="1:13" x14ac:dyDescent="0.25">
      <c r="A2698" s="5" t="s">
        <v>141</v>
      </c>
      <c r="B2698" s="5" t="s">
        <v>15</v>
      </c>
      <c r="C2698" s="5" t="s">
        <v>16</v>
      </c>
      <c r="D2698" s="5" t="s">
        <v>59</v>
      </c>
      <c r="E2698" s="5" t="s">
        <v>142</v>
      </c>
      <c r="F2698" s="5" t="s">
        <v>229</v>
      </c>
      <c r="G2698" s="3" t="str">
        <f>VLOOKUP(D2698,[1]tab_gl_segment_4!A:D,3,FALSE)</f>
        <v>PERMIT/FEE REIMBURSEMENT</v>
      </c>
      <c r="H2698" s="4">
        <v>0</v>
      </c>
      <c r="I2698" s="4">
        <v>0</v>
      </c>
      <c r="J2698" s="4">
        <v>0</v>
      </c>
      <c r="K2698" s="4">
        <v>0</v>
      </c>
      <c r="L2698" s="3" t="str">
        <f>VLOOKUP(F2698,[1]demo_job_tbl!A:E,4,FALSE)</f>
        <v>YOUNG MENS LEADER ACAD MARQUEE</v>
      </c>
      <c r="M2698" s="5" t="str">
        <f>VLOOKUP(F2698,[1]demo_job_tbl!A:C,3,FALSE)</f>
        <v>OR</v>
      </c>
    </row>
    <row r="2699" spans="1:13" x14ac:dyDescent="0.25">
      <c r="A2699" s="5" t="s">
        <v>141</v>
      </c>
      <c r="B2699" s="5" t="s">
        <v>15</v>
      </c>
      <c r="C2699" s="5" t="s">
        <v>16</v>
      </c>
      <c r="D2699" s="5" t="s">
        <v>59</v>
      </c>
      <c r="E2699" s="5" t="s">
        <v>111</v>
      </c>
      <c r="F2699" s="5" t="s">
        <v>229</v>
      </c>
      <c r="G2699" s="3" t="str">
        <f>VLOOKUP(D2699,[1]tab_gl_segment_4!A:D,3,FALSE)</f>
        <v>PERMIT/FEE REIMBURSEMENT</v>
      </c>
      <c r="H2699" s="4">
        <v>0</v>
      </c>
      <c r="I2699" s="4">
        <v>0</v>
      </c>
      <c r="J2699" s="4">
        <v>0</v>
      </c>
      <c r="K2699" s="4">
        <v>0</v>
      </c>
      <c r="L2699" s="3" t="str">
        <f>VLOOKUP(F2699,[1]demo_job_tbl!A:E,4,FALSE)</f>
        <v>YOUNG MENS LEADER ACAD MARQUEE</v>
      </c>
      <c r="M2699" s="5" t="str">
        <f>VLOOKUP(F2699,[1]demo_job_tbl!A:C,3,FALSE)</f>
        <v>OR</v>
      </c>
    </row>
    <row r="2700" spans="1:13" x14ac:dyDescent="0.25">
      <c r="A2700" s="5" t="s">
        <v>141</v>
      </c>
      <c r="B2700" s="5" t="s">
        <v>15</v>
      </c>
      <c r="C2700" s="5" t="s">
        <v>16</v>
      </c>
      <c r="D2700" s="5" t="s">
        <v>60</v>
      </c>
      <c r="E2700" s="5" t="s">
        <v>142</v>
      </c>
      <c r="F2700" s="5" t="s">
        <v>229</v>
      </c>
      <c r="G2700" s="3" t="str">
        <f>VLOOKUP(D2700,[1]tab_gl_segment_4!A:D,3,FALSE)</f>
        <v>SURVEYING</v>
      </c>
      <c r="H2700" s="4">
        <v>0</v>
      </c>
      <c r="I2700" s="4">
        <v>0</v>
      </c>
      <c r="J2700" s="4">
        <v>0</v>
      </c>
      <c r="K2700" s="4">
        <v>0</v>
      </c>
      <c r="L2700" s="3" t="str">
        <f>VLOOKUP(F2700,[1]demo_job_tbl!A:E,4,FALSE)</f>
        <v>YOUNG MENS LEADER ACAD MARQUEE</v>
      </c>
      <c r="M2700" s="5" t="str">
        <f>VLOOKUP(F2700,[1]demo_job_tbl!A:C,3,FALSE)</f>
        <v>OR</v>
      </c>
    </row>
    <row r="2701" spans="1:13" x14ac:dyDescent="0.25">
      <c r="A2701" s="5" t="s">
        <v>141</v>
      </c>
      <c r="B2701" s="5" t="s">
        <v>15</v>
      </c>
      <c r="C2701" s="5" t="s">
        <v>16</v>
      </c>
      <c r="D2701" s="5" t="s">
        <v>60</v>
      </c>
      <c r="E2701" s="5" t="s">
        <v>111</v>
      </c>
      <c r="F2701" s="5" t="s">
        <v>229</v>
      </c>
      <c r="G2701" s="3" t="str">
        <f>VLOOKUP(D2701,[1]tab_gl_segment_4!A:D,3,FALSE)</f>
        <v>SURVEYING</v>
      </c>
      <c r="H2701" s="4">
        <v>0</v>
      </c>
      <c r="I2701" s="4">
        <v>0</v>
      </c>
      <c r="J2701" s="4">
        <v>0</v>
      </c>
      <c r="K2701" s="4">
        <v>0</v>
      </c>
      <c r="L2701" s="3" t="str">
        <f>VLOOKUP(F2701,[1]demo_job_tbl!A:E,4,FALSE)</f>
        <v>YOUNG MENS LEADER ACAD MARQUEE</v>
      </c>
      <c r="M2701" s="5" t="str">
        <f>VLOOKUP(F2701,[1]demo_job_tbl!A:C,3,FALSE)</f>
        <v>OR</v>
      </c>
    </row>
    <row r="2702" spans="1:13" x14ac:dyDescent="0.25">
      <c r="A2702" s="5" t="s">
        <v>141</v>
      </c>
      <c r="B2702" s="5" t="s">
        <v>15</v>
      </c>
      <c r="C2702" s="5" t="s">
        <v>29</v>
      </c>
      <c r="D2702" s="5" t="s">
        <v>30</v>
      </c>
      <c r="E2702" s="5" t="s">
        <v>230</v>
      </c>
      <c r="F2702" s="5" t="s">
        <v>231</v>
      </c>
      <c r="G2702" s="3" t="str">
        <f>VLOOKUP(D2702,[1]tab_gl_segment_4!A:D,3,FALSE)</f>
        <v>OVERTIME COST</v>
      </c>
      <c r="H2702" s="4">
        <v>2708.81</v>
      </c>
      <c r="I2702" s="4">
        <v>0</v>
      </c>
      <c r="J2702" s="4">
        <v>2708.81</v>
      </c>
      <c r="K2702" s="4">
        <v>0</v>
      </c>
      <c r="L2702" s="3" t="str">
        <f>VLOOKUP(F2702,[1]demo_job_tbl!A:E,4,FALSE)</f>
        <v>TANGLEWOOD ES RENO</v>
      </c>
      <c r="M2702" s="5" t="str">
        <f>VLOOKUP(F2702,[1]demo_job_tbl!A:C,3,FALSE)</f>
        <v>OR</v>
      </c>
    </row>
    <row r="2703" spans="1:13" x14ac:dyDescent="0.25">
      <c r="A2703" s="5" t="s">
        <v>141</v>
      </c>
      <c r="B2703" s="5" t="s">
        <v>15</v>
      </c>
      <c r="C2703" s="5" t="s">
        <v>149</v>
      </c>
      <c r="D2703" s="5" t="s">
        <v>30</v>
      </c>
      <c r="E2703" s="5" t="s">
        <v>230</v>
      </c>
      <c r="F2703" s="5" t="s">
        <v>231</v>
      </c>
      <c r="G2703" s="3" t="str">
        <f>VLOOKUP(D2703,[1]tab_gl_segment_4!A:D,3,FALSE)</f>
        <v>OVERTIME COST</v>
      </c>
      <c r="H2703" s="4">
        <v>1812.44</v>
      </c>
      <c r="I2703" s="4">
        <v>0</v>
      </c>
      <c r="J2703" s="4">
        <v>1812.44</v>
      </c>
      <c r="K2703" s="4">
        <v>0</v>
      </c>
      <c r="L2703" s="3" t="str">
        <f>VLOOKUP(F2703,[1]demo_job_tbl!A:E,4,FALSE)</f>
        <v>TANGLEWOOD ES RENO</v>
      </c>
      <c r="M2703" s="5" t="str">
        <f>VLOOKUP(F2703,[1]demo_job_tbl!A:C,3,FALSE)</f>
        <v>OR</v>
      </c>
    </row>
    <row r="2704" spans="1:13" x14ac:dyDescent="0.25">
      <c r="A2704" s="5" t="s">
        <v>141</v>
      </c>
      <c r="B2704" s="5" t="s">
        <v>15</v>
      </c>
      <c r="C2704" s="5" t="s">
        <v>33</v>
      </c>
      <c r="D2704" s="5" t="s">
        <v>30</v>
      </c>
      <c r="E2704" s="5" t="s">
        <v>230</v>
      </c>
      <c r="F2704" s="5" t="s">
        <v>231</v>
      </c>
      <c r="G2704" s="3" t="str">
        <f>VLOOKUP(D2704,[1]tab_gl_segment_4!A:D,3,FALSE)</f>
        <v>OVERTIME COST</v>
      </c>
      <c r="H2704" s="4">
        <v>65.56</v>
      </c>
      <c r="I2704" s="4">
        <v>0</v>
      </c>
      <c r="J2704" s="4">
        <v>65.56</v>
      </c>
      <c r="K2704" s="4">
        <v>0</v>
      </c>
      <c r="L2704" s="3" t="str">
        <f>VLOOKUP(F2704,[1]demo_job_tbl!A:E,4,FALSE)</f>
        <v>TANGLEWOOD ES RENO</v>
      </c>
      <c r="M2704" s="5" t="str">
        <f>VLOOKUP(F2704,[1]demo_job_tbl!A:C,3,FALSE)</f>
        <v>OR</v>
      </c>
    </row>
    <row r="2705" spans="1:13" x14ac:dyDescent="0.25">
      <c r="A2705" s="5" t="s">
        <v>141</v>
      </c>
      <c r="B2705" s="5" t="s">
        <v>15</v>
      </c>
      <c r="C2705" s="5" t="s">
        <v>35</v>
      </c>
      <c r="D2705" s="5" t="s">
        <v>30</v>
      </c>
      <c r="E2705" s="5" t="s">
        <v>230</v>
      </c>
      <c r="F2705" s="5" t="s">
        <v>231</v>
      </c>
      <c r="G2705" s="3" t="str">
        <f>VLOOKUP(D2705,[1]tab_gl_segment_4!A:D,3,FALSE)</f>
        <v>OVERTIME COST</v>
      </c>
      <c r="H2705" s="4">
        <v>70.099999999999994</v>
      </c>
      <c r="I2705" s="4">
        <v>0</v>
      </c>
      <c r="J2705" s="4">
        <v>70.099999999999994</v>
      </c>
      <c r="K2705" s="4">
        <v>0</v>
      </c>
      <c r="L2705" s="3" t="str">
        <f>VLOOKUP(F2705,[1]demo_job_tbl!A:E,4,FALSE)</f>
        <v>TANGLEWOOD ES RENO</v>
      </c>
      <c r="M2705" s="5" t="str">
        <f>VLOOKUP(F2705,[1]demo_job_tbl!A:C,3,FALSE)</f>
        <v>OR</v>
      </c>
    </row>
    <row r="2706" spans="1:13" x14ac:dyDescent="0.25">
      <c r="A2706" s="5" t="s">
        <v>141</v>
      </c>
      <c r="B2706" s="5" t="s">
        <v>15</v>
      </c>
      <c r="C2706" s="5" t="s">
        <v>150</v>
      </c>
      <c r="D2706" s="5" t="s">
        <v>151</v>
      </c>
      <c r="E2706" s="5" t="s">
        <v>230</v>
      </c>
      <c r="F2706" s="5" t="s">
        <v>231</v>
      </c>
      <c r="G2706" s="3" t="str">
        <f>VLOOKUP(D2706,[1]tab_gl_segment_4!A:D,3,FALSE)</f>
        <v>SURPLUS</v>
      </c>
      <c r="H2706" s="4">
        <v>0</v>
      </c>
      <c r="I2706" s="4">
        <v>0</v>
      </c>
      <c r="J2706" s="4">
        <v>0</v>
      </c>
      <c r="K2706" s="4">
        <v>0</v>
      </c>
      <c r="L2706" s="3" t="str">
        <f>VLOOKUP(F2706,[1]demo_job_tbl!A:E,4,FALSE)</f>
        <v>TANGLEWOOD ES RENO</v>
      </c>
      <c r="M2706" s="5" t="str">
        <f>VLOOKUP(F2706,[1]demo_job_tbl!A:C,3,FALSE)</f>
        <v>OR</v>
      </c>
    </row>
    <row r="2707" spans="1:13" x14ac:dyDescent="0.25">
      <c r="A2707" s="5" t="s">
        <v>141</v>
      </c>
      <c r="B2707" s="5" t="s">
        <v>15</v>
      </c>
      <c r="C2707" s="5" t="s">
        <v>39</v>
      </c>
      <c r="D2707" s="5" t="s">
        <v>17</v>
      </c>
      <c r="E2707" s="5" t="s">
        <v>230</v>
      </c>
      <c r="F2707" s="5" t="s">
        <v>231</v>
      </c>
      <c r="G2707" s="3" t="str">
        <f>VLOOKUP(D2707,[1]tab_gl_segment_4!A:D,3,FALSE)</f>
        <v>FURNITURE, FIXTURE &amp; EQUIPMENT</v>
      </c>
      <c r="H2707" s="4">
        <v>194538.71</v>
      </c>
      <c r="I2707" s="4">
        <v>0</v>
      </c>
      <c r="J2707" s="4">
        <v>194538.71</v>
      </c>
      <c r="K2707" s="4">
        <v>0</v>
      </c>
      <c r="L2707" s="3" t="str">
        <f>VLOOKUP(F2707,[1]demo_job_tbl!A:E,4,FALSE)</f>
        <v>TANGLEWOOD ES RENO</v>
      </c>
      <c r="M2707" s="5" t="str">
        <f>VLOOKUP(F2707,[1]demo_job_tbl!A:C,3,FALSE)</f>
        <v>OR</v>
      </c>
    </row>
    <row r="2708" spans="1:13" x14ac:dyDescent="0.25">
      <c r="A2708" s="5" t="s">
        <v>141</v>
      </c>
      <c r="B2708" s="5" t="s">
        <v>15</v>
      </c>
      <c r="C2708" s="5" t="s">
        <v>39</v>
      </c>
      <c r="D2708" s="5" t="s">
        <v>144</v>
      </c>
      <c r="E2708" s="5" t="s">
        <v>230</v>
      </c>
      <c r="F2708" s="5" t="s">
        <v>231</v>
      </c>
      <c r="G2708" s="3" t="str">
        <f>VLOOKUP(D2708,[1]tab_gl_segment_4!A:D,3,FALSE)</f>
        <v>CONTINGENCY-FF&amp;E</v>
      </c>
      <c r="H2708" s="4">
        <v>0</v>
      </c>
      <c r="I2708" s="4">
        <v>0</v>
      </c>
      <c r="J2708" s="4">
        <v>0</v>
      </c>
      <c r="K2708" s="4">
        <v>0</v>
      </c>
      <c r="L2708" s="3" t="str">
        <f>VLOOKUP(F2708,[1]demo_job_tbl!A:E,4,FALSE)</f>
        <v>TANGLEWOOD ES RENO</v>
      </c>
      <c r="M2708" s="5" t="str">
        <f>VLOOKUP(F2708,[1]demo_job_tbl!A:C,3,FALSE)</f>
        <v>OR</v>
      </c>
    </row>
    <row r="2709" spans="1:13" x14ac:dyDescent="0.25">
      <c r="A2709" s="5" t="s">
        <v>141</v>
      </c>
      <c r="B2709" s="5" t="s">
        <v>15</v>
      </c>
      <c r="C2709" s="5" t="s">
        <v>16</v>
      </c>
      <c r="D2709" s="5" t="s">
        <v>40</v>
      </c>
      <c r="E2709" s="5" t="s">
        <v>230</v>
      </c>
      <c r="F2709" s="5" t="s">
        <v>231</v>
      </c>
      <c r="G2709" s="3" t="str">
        <f>VLOOKUP(D2709,[1]tab_gl_segment_4!A:D,3,FALSE)</f>
        <v>A/E ALLOWANCES</v>
      </c>
      <c r="H2709" s="4">
        <v>30485</v>
      </c>
      <c r="I2709" s="4">
        <v>0</v>
      </c>
      <c r="J2709" s="4">
        <v>30485</v>
      </c>
      <c r="K2709" s="4">
        <v>0</v>
      </c>
      <c r="L2709" s="3" t="str">
        <f>VLOOKUP(F2709,[1]demo_job_tbl!A:E,4,FALSE)</f>
        <v>TANGLEWOOD ES RENO</v>
      </c>
      <c r="M2709" s="5" t="str">
        <f>VLOOKUP(F2709,[1]demo_job_tbl!A:C,3,FALSE)</f>
        <v>OR</v>
      </c>
    </row>
    <row r="2710" spans="1:13" x14ac:dyDescent="0.25">
      <c r="A2710" s="5" t="s">
        <v>141</v>
      </c>
      <c r="B2710" s="5" t="s">
        <v>15</v>
      </c>
      <c r="C2710" s="5" t="s">
        <v>16</v>
      </c>
      <c r="D2710" s="5" t="s">
        <v>41</v>
      </c>
      <c r="E2710" s="5" t="s">
        <v>230</v>
      </c>
      <c r="F2710" s="5" t="s">
        <v>231</v>
      </c>
      <c r="G2710" s="3" t="str">
        <f>VLOOKUP(D2710,[1]tab_gl_segment_4!A:D,3,FALSE)</f>
        <v>ACCESSIBILITY (RAS)</v>
      </c>
      <c r="H2710" s="4">
        <v>2238.6</v>
      </c>
      <c r="I2710" s="4">
        <v>0</v>
      </c>
      <c r="J2710" s="4">
        <v>2238.6</v>
      </c>
      <c r="K2710" s="4">
        <v>0</v>
      </c>
      <c r="L2710" s="3" t="str">
        <f>VLOOKUP(F2710,[1]demo_job_tbl!A:E,4,FALSE)</f>
        <v>TANGLEWOOD ES RENO</v>
      </c>
      <c r="M2710" s="5" t="str">
        <f>VLOOKUP(F2710,[1]demo_job_tbl!A:C,3,FALSE)</f>
        <v>OR</v>
      </c>
    </row>
    <row r="2711" spans="1:13" x14ac:dyDescent="0.25">
      <c r="A2711" s="5" t="s">
        <v>141</v>
      </c>
      <c r="B2711" s="5" t="s">
        <v>15</v>
      </c>
      <c r="C2711" s="5" t="s">
        <v>16</v>
      </c>
      <c r="D2711" s="5" t="s">
        <v>42</v>
      </c>
      <c r="E2711" s="5" t="s">
        <v>230</v>
      </c>
      <c r="F2711" s="5" t="s">
        <v>231</v>
      </c>
      <c r="G2711" s="3" t="str">
        <f>VLOOKUP(D2711,[1]tab_gl_segment_4!A:D,3,FALSE)</f>
        <v>ABATEMENT</v>
      </c>
      <c r="H2711" s="4">
        <v>55603.58</v>
      </c>
      <c r="I2711" s="4">
        <v>0</v>
      </c>
      <c r="J2711" s="4">
        <v>55603.58</v>
      </c>
      <c r="K2711" s="4">
        <v>0</v>
      </c>
      <c r="L2711" s="3" t="str">
        <f>VLOOKUP(F2711,[1]demo_job_tbl!A:E,4,FALSE)</f>
        <v>TANGLEWOOD ES RENO</v>
      </c>
      <c r="M2711" s="5" t="str">
        <f>VLOOKUP(F2711,[1]demo_job_tbl!A:C,3,FALSE)</f>
        <v>OR</v>
      </c>
    </row>
    <row r="2712" spans="1:13" x14ac:dyDescent="0.25">
      <c r="A2712" s="5" t="s">
        <v>141</v>
      </c>
      <c r="B2712" s="5" t="s">
        <v>15</v>
      </c>
      <c r="C2712" s="5" t="s">
        <v>16</v>
      </c>
      <c r="D2712" s="5" t="s">
        <v>43</v>
      </c>
      <c r="E2712" s="5" t="s">
        <v>230</v>
      </c>
      <c r="F2712" s="5" t="s">
        <v>231</v>
      </c>
      <c r="G2712" s="3" t="str">
        <f>VLOOKUP(D2712,[1]tab_gl_segment_4!A:D,3,FALSE)</f>
        <v>DESIGN SERVICES</v>
      </c>
      <c r="H2712" s="4">
        <v>538991.25</v>
      </c>
      <c r="I2712" s="4">
        <v>0</v>
      </c>
      <c r="J2712" s="4">
        <v>538991.25</v>
      </c>
      <c r="K2712" s="4">
        <v>0</v>
      </c>
      <c r="L2712" s="3" t="str">
        <f>VLOOKUP(F2712,[1]demo_job_tbl!A:E,4,FALSE)</f>
        <v>TANGLEWOOD ES RENO</v>
      </c>
      <c r="M2712" s="5" t="str">
        <f>VLOOKUP(F2712,[1]demo_job_tbl!A:C,3,FALSE)</f>
        <v>OR</v>
      </c>
    </row>
    <row r="2713" spans="1:13" x14ac:dyDescent="0.25">
      <c r="A2713" s="5" t="s">
        <v>141</v>
      </c>
      <c r="B2713" s="5" t="s">
        <v>15</v>
      </c>
      <c r="C2713" s="5" t="s">
        <v>16</v>
      </c>
      <c r="D2713" s="5" t="s">
        <v>44</v>
      </c>
      <c r="E2713" s="5" t="s">
        <v>230</v>
      </c>
      <c r="F2713" s="5" t="s">
        <v>231</v>
      </c>
      <c r="G2713" s="3" t="str">
        <f>VLOOKUP(D2713,[1]tab_gl_segment_4!A:D,3,FALSE)</f>
        <v>CONSTRUCTION COST BUDGET</v>
      </c>
      <c r="H2713" s="4">
        <v>3923186.68</v>
      </c>
      <c r="I2713" s="4">
        <v>0</v>
      </c>
      <c r="J2713" s="4">
        <v>3923186.68</v>
      </c>
      <c r="K2713" s="4">
        <v>0</v>
      </c>
      <c r="L2713" s="3" t="str">
        <f>VLOOKUP(F2713,[1]demo_job_tbl!A:E,4,FALSE)</f>
        <v>TANGLEWOOD ES RENO</v>
      </c>
      <c r="M2713" s="5" t="str">
        <f>VLOOKUP(F2713,[1]demo_job_tbl!A:C,3,FALSE)</f>
        <v>OR</v>
      </c>
    </row>
    <row r="2714" spans="1:13" x14ac:dyDescent="0.25">
      <c r="A2714" s="5" t="s">
        <v>141</v>
      </c>
      <c r="B2714" s="5" t="s">
        <v>15</v>
      </c>
      <c r="C2714" s="5" t="s">
        <v>16</v>
      </c>
      <c r="D2714" s="5" t="s">
        <v>45</v>
      </c>
      <c r="E2714" s="5" t="s">
        <v>230</v>
      </c>
      <c r="F2714" s="5" t="s">
        <v>231</v>
      </c>
      <c r="G2714" s="3" t="str">
        <f>VLOOKUP(D2714,[1]tab_gl_segment_4!A:D,3,FALSE)</f>
        <v>IN CONTRACT CONSTRUC ALLOWANCE</v>
      </c>
      <c r="H2714" s="4">
        <v>177974.91</v>
      </c>
      <c r="I2714" s="4">
        <v>0</v>
      </c>
      <c r="J2714" s="4">
        <v>177974.91</v>
      </c>
      <c r="K2714" s="4">
        <v>0</v>
      </c>
      <c r="L2714" s="3" t="str">
        <f>VLOOKUP(F2714,[1]demo_job_tbl!A:E,4,FALSE)</f>
        <v>TANGLEWOOD ES RENO</v>
      </c>
      <c r="M2714" s="5" t="str">
        <f>VLOOKUP(F2714,[1]demo_job_tbl!A:C,3,FALSE)</f>
        <v>OR</v>
      </c>
    </row>
    <row r="2715" spans="1:13" x14ac:dyDescent="0.25">
      <c r="A2715" s="5" t="s">
        <v>141</v>
      </c>
      <c r="B2715" s="5" t="s">
        <v>15</v>
      </c>
      <c r="C2715" s="5" t="s">
        <v>16</v>
      </c>
      <c r="D2715" s="5" t="s">
        <v>17</v>
      </c>
      <c r="E2715" s="5" t="s">
        <v>230</v>
      </c>
      <c r="F2715" s="5" t="s">
        <v>231</v>
      </c>
      <c r="G2715" s="3" t="str">
        <f>VLOOKUP(D2715,[1]tab_gl_segment_4!A:D,3,FALSE)</f>
        <v>FURNITURE, FIXTURE &amp; EQUIPMENT</v>
      </c>
      <c r="H2715" s="4">
        <v>0</v>
      </c>
      <c r="I2715" s="4">
        <v>0</v>
      </c>
      <c r="J2715" s="4">
        <v>0</v>
      </c>
      <c r="K2715" s="4">
        <v>0</v>
      </c>
      <c r="L2715" s="3" t="str">
        <f>VLOOKUP(F2715,[1]demo_job_tbl!A:E,4,FALSE)</f>
        <v>TANGLEWOOD ES RENO</v>
      </c>
      <c r="M2715" s="5" t="str">
        <f>VLOOKUP(F2715,[1]demo_job_tbl!A:C,3,FALSE)</f>
        <v>OR</v>
      </c>
    </row>
    <row r="2716" spans="1:13" x14ac:dyDescent="0.25">
      <c r="A2716" s="5" t="s">
        <v>141</v>
      </c>
      <c r="B2716" s="5" t="s">
        <v>15</v>
      </c>
      <c r="C2716" s="5" t="s">
        <v>16</v>
      </c>
      <c r="D2716" s="5" t="s">
        <v>152</v>
      </c>
      <c r="E2716" s="5" t="s">
        <v>230</v>
      </c>
      <c r="F2716" s="5" t="s">
        <v>231</v>
      </c>
      <c r="G2716" s="3" t="str">
        <f>VLOOKUP(D2716,[1]tab_gl_segment_4!A:D,3,FALSE)</f>
        <v>CONSTRUCT ESCALATION ALLOWANCE</v>
      </c>
      <c r="H2716" s="4">
        <v>0</v>
      </c>
      <c r="I2716" s="4">
        <v>0</v>
      </c>
      <c r="J2716" s="4">
        <v>0</v>
      </c>
      <c r="K2716" s="4">
        <v>0</v>
      </c>
      <c r="L2716" s="3" t="str">
        <f>VLOOKUP(F2716,[1]demo_job_tbl!A:E,4,FALSE)</f>
        <v>TANGLEWOOD ES RENO</v>
      </c>
      <c r="M2716" s="5" t="str">
        <f>VLOOKUP(F2716,[1]demo_job_tbl!A:C,3,FALSE)</f>
        <v>OR</v>
      </c>
    </row>
    <row r="2717" spans="1:13" x14ac:dyDescent="0.25">
      <c r="A2717" s="5" t="s">
        <v>141</v>
      </c>
      <c r="B2717" s="5" t="s">
        <v>15</v>
      </c>
      <c r="C2717" s="5" t="s">
        <v>16</v>
      </c>
      <c r="D2717" s="5" t="s">
        <v>46</v>
      </c>
      <c r="E2717" s="5" t="s">
        <v>230</v>
      </c>
      <c r="F2717" s="5" t="s">
        <v>231</v>
      </c>
      <c r="G2717" s="3" t="str">
        <f>VLOOKUP(D2717,[1]tab_gl_segment_4!A:D,3,FALSE)</f>
        <v>PROGRAM MANAGEMENT</v>
      </c>
      <c r="H2717" s="4">
        <v>238519.44</v>
      </c>
      <c r="I2717" s="4">
        <v>0</v>
      </c>
      <c r="J2717" s="4">
        <v>238519.44</v>
      </c>
      <c r="K2717" s="4">
        <v>0</v>
      </c>
      <c r="L2717" s="3" t="str">
        <f>VLOOKUP(F2717,[1]demo_job_tbl!A:E,4,FALSE)</f>
        <v>TANGLEWOOD ES RENO</v>
      </c>
      <c r="M2717" s="5" t="str">
        <f>VLOOKUP(F2717,[1]demo_job_tbl!A:C,3,FALSE)</f>
        <v>OR</v>
      </c>
    </row>
    <row r="2718" spans="1:13" x14ac:dyDescent="0.25">
      <c r="A2718" s="5" t="s">
        <v>141</v>
      </c>
      <c r="B2718" s="5" t="s">
        <v>15</v>
      </c>
      <c r="C2718" s="5" t="s">
        <v>16</v>
      </c>
      <c r="D2718" s="5" t="s">
        <v>49</v>
      </c>
      <c r="E2718" s="5" t="s">
        <v>230</v>
      </c>
      <c r="F2718" s="5" t="s">
        <v>231</v>
      </c>
      <c r="G2718" s="3" t="str">
        <f>VLOOKUP(D2718,[1]tab_gl_segment_4!A:D,3,FALSE)</f>
        <v>COMMISSIONING</v>
      </c>
      <c r="H2718" s="4">
        <v>0</v>
      </c>
      <c r="I2718" s="4">
        <v>0</v>
      </c>
      <c r="J2718" s="4">
        <v>0</v>
      </c>
      <c r="K2718" s="4">
        <v>0</v>
      </c>
      <c r="L2718" s="3" t="str">
        <f>VLOOKUP(F2718,[1]demo_job_tbl!A:E,4,FALSE)</f>
        <v>TANGLEWOOD ES RENO</v>
      </c>
      <c r="M2718" s="5" t="str">
        <f>VLOOKUP(F2718,[1]demo_job_tbl!A:C,3,FALSE)</f>
        <v>OR</v>
      </c>
    </row>
    <row r="2719" spans="1:13" x14ac:dyDescent="0.25">
      <c r="A2719" s="5" t="s">
        <v>141</v>
      </c>
      <c r="B2719" s="5" t="s">
        <v>15</v>
      </c>
      <c r="C2719" s="5" t="s">
        <v>16</v>
      </c>
      <c r="D2719" s="5" t="s">
        <v>144</v>
      </c>
      <c r="E2719" s="5" t="s">
        <v>230</v>
      </c>
      <c r="F2719" s="5" t="s">
        <v>231</v>
      </c>
      <c r="G2719" s="3" t="str">
        <f>VLOOKUP(D2719,[1]tab_gl_segment_4!A:D,3,FALSE)</f>
        <v>CONTINGENCY-FF&amp;E</v>
      </c>
      <c r="H2719" s="4">
        <v>0</v>
      </c>
      <c r="I2719" s="4">
        <v>0</v>
      </c>
      <c r="J2719" s="4">
        <v>0</v>
      </c>
      <c r="K2719" s="4">
        <v>0</v>
      </c>
      <c r="L2719" s="3" t="str">
        <f>VLOOKUP(F2719,[1]demo_job_tbl!A:E,4,FALSE)</f>
        <v>TANGLEWOOD ES RENO</v>
      </c>
      <c r="M2719" s="5" t="str">
        <f>VLOOKUP(F2719,[1]demo_job_tbl!A:C,3,FALSE)</f>
        <v>OR</v>
      </c>
    </row>
    <row r="2720" spans="1:13" x14ac:dyDescent="0.25">
      <c r="A2720" s="5" t="s">
        <v>141</v>
      </c>
      <c r="B2720" s="5" t="s">
        <v>15</v>
      </c>
      <c r="C2720" s="5" t="s">
        <v>16</v>
      </c>
      <c r="D2720" s="5" t="s">
        <v>153</v>
      </c>
      <c r="E2720" s="5" t="s">
        <v>230</v>
      </c>
      <c r="F2720" s="5" t="s">
        <v>231</v>
      </c>
      <c r="G2720" s="3" t="str">
        <f>VLOOKUP(D2720,[1]tab_gl_segment_4!A:D,3,FALSE)</f>
        <v>OR Escalation Fee (CIP 2017)</v>
      </c>
      <c r="H2720" s="4">
        <v>0</v>
      </c>
      <c r="I2720" s="4">
        <v>0</v>
      </c>
      <c r="J2720" s="4">
        <v>0</v>
      </c>
      <c r="K2720" s="4">
        <v>0</v>
      </c>
      <c r="L2720" s="3" t="str">
        <f>VLOOKUP(F2720,[1]demo_job_tbl!A:E,4,FALSE)</f>
        <v>TANGLEWOOD ES RENO</v>
      </c>
      <c r="M2720" s="5" t="str">
        <f>VLOOKUP(F2720,[1]demo_job_tbl!A:C,3,FALSE)</f>
        <v>OR</v>
      </c>
    </row>
    <row r="2721" spans="1:13" x14ac:dyDescent="0.25">
      <c r="A2721" s="5" t="s">
        <v>141</v>
      </c>
      <c r="B2721" s="5" t="s">
        <v>15</v>
      </c>
      <c r="C2721" s="5" t="s">
        <v>16</v>
      </c>
      <c r="D2721" s="5" t="s">
        <v>50</v>
      </c>
      <c r="E2721" s="5" t="s">
        <v>230</v>
      </c>
      <c r="F2721" s="5" t="s">
        <v>231</v>
      </c>
      <c r="G2721" s="3" t="str">
        <f>VLOOKUP(D2721,[1]tab_gl_segment_4!A:D,3,FALSE)</f>
        <v>GEOTECH</v>
      </c>
      <c r="H2721" s="4">
        <v>1500</v>
      </c>
      <c r="I2721" s="4">
        <v>0</v>
      </c>
      <c r="J2721" s="4">
        <v>1500</v>
      </c>
      <c r="K2721" s="4">
        <v>0</v>
      </c>
      <c r="L2721" s="3" t="str">
        <f>VLOOKUP(F2721,[1]demo_job_tbl!A:E,4,FALSE)</f>
        <v>TANGLEWOOD ES RENO</v>
      </c>
      <c r="M2721" s="5" t="str">
        <f>VLOOKUP(F2721,[1]demo_job_tbl!A:C,3,FALSE)</f>
        <v>OR</v>
      </c>
    </row>
    <row r="2722" spans="1:13" x14ac:dyDescent="0.25">
      <c r="A2722" s="5" t="s">
        <v>141</v>
      </c>
      <c r="B2722" s="5" t="s">
        <v>15</v>
      </c>
      <c r="C2722" s="5" t="s">
        <v>16</v>
      </c>
      <c r="D2722" s="5" t="s">
        <v>51</v>
      </c>
      <c r="E2722" s="5" t="s">
        <v>230</v>
      </c>
      <c r="F2722" s="5" t="s">
        <v>231</v>
      </c>
      <c r="G2722" s="3" t="str">
        <f>VLOOKUP(D2722,[1]tab_gl_segment_4!A:D,3,FALSE)</f>
        <v>HAZMAT CONSULTING</v>
      </c>
      <c r="H2722" s="4">
        <v>21345</v>
      </c>
      <c r="I2722" s="4">
        <v>0</v>
      </c>
      <c r="J2722" s="4">
        <v>21345</v>
      </c>
      <c r="K2722" s="4">
        <v>0</v>
      </c>
      <c r="L2722" s="3" t="str">
        <f>VLOOKUP(F2722,[1]demo_job_tbl!A:E,4,FALSE)</f>
        <v>TANGLEWOOD ES RENO</v>
      </c>
      <c r="M2722" s="5" t="str">
        <f>VLOOKUP(F2722,[1]demo_job_tbl!A:C,3,FALSE)</f>
        <v>OR</v>
      </c>
    </row>
    <row r="2723" spans="1:13" x14ac:dyDescent="0.25">
      <c r="A2723" s="5" t="s">
        <v>141</v>
      </c>
      <c r="B2723" s="5" t="s">
        <v>15</v>
      </c>
      <c r="C2723" s="5" t="s">
        <v>16</v>
      </c>
      <c r="D2723" s="5" t="s">
        <v>52</v>
      </c>
      <c r="E2723" s="5" t="s">
        <v>230</v>
      </c>
      <c r="F2723" s="5" t="s">
        <v>231</v>
      </c>
      <c r="G2723" s="3" t="str">
        <f>VLOOKUP(D2723,[1]tab_gl_segment_4!A:D,3,FALSE)</f>
        <v>CONTINGENCY HOLDING ACCT</v>
      </c>
      <c r="H2723" s="4">
        <v>0</v>
      </c>
      <c r="I2723" s="4">
        <v>0</v>
      </c>
      <c r="J2723" s="4">
        <v>0</v>
      </c>
      <c r="K2723" s="4">
        <v>0</v>
      </c>
      <c r="L2723" s="3" t="str">
        <f>VLOOKUP(F2723,[1]demo_job_tbl!A:E,4,FALSE)</f>
        <v>TANGLEWOOD ES RENO</v>
      </c>
      <c r="M2723" s="5" t="str">
        <f>VLOOKUP(F2723,[1]demo_job_tbl!A:C,3,FALSE)</f>
        <v>OR</v>
      </c>
    </row>
    <row r="2724" spans="1:13" x14ac:dyDescent="0.25">
      <c r="A2724" s="5" t="s">
        <v>141</v>
      </c>
      <c r="B2724" s="5" t="s">
        <v>15</v>
      </c>
      <c r="C2724" s="5" t="s">
        <v>16</v>
      </c>
      <c r="D2724" s="5" t="s">
        <v>53</v>
      </c>
      <c r="E2724" s="5" t="s">
        <v>230</v>
      </c>
      <c r="F2724" s="5" t="s">
        <v>231</v>
      </c>
      <c r="G2724" s="3" t="str">
        <f>VLOOKUP(D2724,[1]tab_gl_segment_4!A:D,3,FALSE)</f>
        <v>ABATEMENT CONTINGENCY (HZMT)</v>
      </c>
      <c r="H2724" s="4">
        <v>0</v>
      </c>
      <c r="I2724" s="4">
        <v>0</v>
      </c>
      <c r="J2724" s="4">
        <v>0</v>
      </c>
      <c r="K2724" s="4">
        <v>0</v>
      </c>
      <c r="L2724" s="3" t="str">
        <f>VLOOKUP(F2724,[1]demo_job_tbl!A:E,4,FALSE)</f>
        <v>TANGLEWOOD ES RENO</v>
      </c>
      <c r="M2724" s="5" t="str">
        <f>VLOOKUP(F2724,[1]demo_job_tbl!A:C,3,FALSE)</f>
        <v>OR</v>
      </c>
    </row>
    <row r="2725" spans="1:13" x14ac:dyDescent="0.25">
      <c r="A2725" s="5" t="s">
        <v>141</v>
      </c>
      <c r="B2725" s="5" t="s">
        <v>15</v>
      </c>
      <c r="C2725" s="5" t="s">
        <v>16</v>
      </c>
      <c r="D2725" s="5" t="s">
        <v>55</v>
      </c>
      <c r="E2725" s="5" t="s">
        <v>230</v>
      </c>
      <c r="F2725" s="5" t="s">
        <v>231</v>
      </c>
      <c r="G2725" s="3" t="str">
        <f>VLOOKUP(D2725,[1]tab_gl_segment_4!A:D,3,FALSE)</f>
        <v>MOVING</v>
      </c>
      <c r="H2725" s="4">
        <v>37873.660000000003</v>
      </c>
      <c r="I2725" s="4">
        <v>0</v>
      </c>
      <c r="J2725" s="4">
        <v>37873.660000000003</v>
      </c>
      <c r="K2725" s="4">
        <v>0</v>
      </c>
      <c r="L2725" s="3" t="str">
        <f>VLOOKUP(F2725,[1]demo_job_tbl!A:E,4,FALSE)</f>
        <v>TANGLEWOOD ES RENO</v>
      </c>
      <c r="M2725" s="5" t="str">
        <f>VLOOKUP(F2725,[1]demo_job_tbl!A:C,3,FALSE)</f>
        <v>OR</v>
      </c>
    </row>
    <row r="2726" spans="1:13" x14ac:dyDescent="0.25">
      <c r="A2726" s="5" t="s">
        <v>141</v>
      </c>
      <c r="B2726" s="5" t="s">
        <v>15</v>
      </c>
      <c r="C2726" s="5" t="s">
        <v>16</v>
      </c>
      <c r="D2726" s="5" t="s">
        <v>56</v>
      </c>
      <c r="E2726" s="5" t="s">
        <v>230</v>
      </c>
      <c r="F2726" s="5" t="s">
        <v>231</v>
      </c>
      <c r="G2726" s="3" t="str">
        <f>VLOOKUP(D2726,[1]tab_gl_segment_4!A:D,3,FALSE)</f>
        <v>MATERIAL TESTING</v>
      </c>
      <c r="H2726" s="4">
        <v>22934</v>
      </c>
      <c r="I2726" s="4">
        <v>0</v>
      </c>
      <c r="J2726" s="4">
        <v>22934</v>
      </c>
      <c r="K2726" s="4">
        <v>0</v>
      </c>
      <c r="L2726" s="3" t="str">
        <f>VLOOKUP(F2726,[1]demo_job_tbl!A:E,4,FALSE)</f>
        <v>TANGLEWOOD ES RENO</v>
      </c>
      <c r="M2726" s="5" t="str">
        <f>VLOOKUP(F2726,[1]demo_job_tbl!A:C,3,FALSE)</f>
        <v>OR</v>
      </c>
    </row>
    <row r="2727" spans="1:13" x14ac:dyDescent="0.25">
      <c r="A2727" s="5" t="s">
        <v>141</v>
      </c>
      <c r="B2727" s="5" t="s">
        <v>15</v>
      </c>
      <c r="C2727" s="5" t="s">
        <v>16</v>
      </c>
      <c r="D2727" s="5" t="s">
        <v>145</v>
      </c>
      <c r="E2727" s="5" t="s">
        <v>230</v>
      </c>
      <c r="F2727" s="5" t="s">
        <v>231</v>
      </c>
      <c r="G2727" s="3" t="str">
        <f>VLOOKUP(D2727,[1]tab_gl_segment_4!A:D,3,FALSE)</f>
        <v>MOBILIZATION SERVICES</v>
      </c>
      <c r="H2727" s="4">
        <v>0</v>
      </c>
      <c r="I2727" s="4">
        <v>0</v>
      </c>
      <c r="J2727" s="4">
        <v>0</v>
      </c>
      <c r="K2727" s="4">
        <v>0</v>
      </c>
      <c r="L2727" s="3" t="str">
        <f>VLOOKUP(F2727,[1]demo_job_tbl!A:E,4,FALSE)</f>
        <v>TANGLEWOOD ES RENO</v>
      </c>
      <c r="M2727" s="5" t="str">
        <f>VLOOKUP(F2727,[1]demo_job_tbl!A:C,3,FALSE)</f>
        <v>OR</v>
      </c>
    </row>
    <row r="2728" spans="1:13" x14ac:dyDescent="0.25">
      <c r="A2728" s="5" t="s">
        <v>141</v>
      </c>
      <c r="B2728" s="5" t="s">
        <v>15</v>
      </c>
      <c r="C2728" s="5" t="s">
        <v>16</v>
      </c>
      <c r="D2728" s="5" t="s">
        <v>30</v>
      </c>
      <c r="E2728" s="5" t="s">
        <v>230</v>
      </c>
      <c r="F2728" s="5" t="s">
        <v>231</v>
      </c>
      <c r="G2728" s="3" t="str">
        <f>VLOOKUP(D2728,[1]tab_gl_segment_4!A:D,3,FALSE)</f>
        <v>OVERTIME COST</v>
      </c>
      <c r="H2728" s="4">
        <v>0</v>
      </c>
      <c r="I2728" s="4">
        <v>0</v>
      </c>
      <c r="J2728" s="4">
        <v>0</v>
      </c>
      <c r="K2728" s="4">
        <v>0</v>
      </c>
      <c r="L2728" s="3" t="str">
        <f>VLOOKUP(F2728,[1]demo_job_tbl!A:E,4,FALSE)</f>
        <v>TANGLEWOOD ES RENO</v>
      </c>
      <c r="M2728" s="5" t="str">
        <f>VLOOKUP(F2728,[1]demo_job_tbl!A:C,3,FALSE)</f>
        <v>OR</v>
      </c>
    </row>
    <row r="2729" spans="1:13" x14ac:dyDescent="0.25">
      <c r="A2729" s="5" t="s">
        <v>141</v>
      </c>
      <c r="B2729" s="5" t="s">
        <v>15</v>
      </c>
      <c r="C2729" s="5" t="s">
        <v>16</v>
      </c>
      <c r="D2729" s="5" t="s">
        <v>57</v>
      </c>
      <c r="E2729" s="5" t="s">
        <v>230</v>
      </c>
      <c r="F2729" s="5" t="s">
        <v>231</v>
      </c>
      <c r="G2729" s="3" t="str">
        <f>VLOOKUP(D2729,[1]tab_gl_segment_4!A:D,3,FALSE)</f>
        <v>A/E REIMBURSABLES</v>
      </c>
      <c r="H2729" s="4">
        <v>1155</v>
      </c>
      <c r="I2729" s="4">
        <v>0</v>
      </c>
      <c r="J2729" s="4">
        <v>1155</v>
      </c>
      <c r="K2729" s="4">
        <v>0</v>
      </c>
      <c r="L2729" s="3" t="str">
        <f>VLOOKUP(F2729,[1]demo_job_tbl!A:E,4,FALSE)</f>
        <v>TANGLEWOOD ES RENO</v>
      </c>
      <c r="M2729" s="5" t="str">
        <f>VLOOKUP(F2729,[1]demo_job_tbl!A:C,3,FALSE)</f>
        <v>OR</v>
      </c>
    </row>
    <row r="2730" spans="1:13" x14ac:dyDescent="0.25">
      <c r="A2730" s="5" t="s">
        <v>141</v>
      </c>
      <c r="B2730" s="5" t="s">
        <v>15</v>
      </c>
      <c r="C2730" s="5" t="s">
        <v>16</v>
      </c>
      <c r="D2730" s="5" t="s">
        <v>58</v>
      </c>
      <c r="E2730" s="5" t="s">
        <v>230</v>
      </c>
      <c r="F2730" s="5" t="s">
        <v>231</v>
      </c>
      <c r="G2730" s="3" t="str">
        <f>VLOOKUP(D2730,[1]tab_gl_segment_4!A:D,3,FALSE)</f>
        <v>ROOF CONSULTING</v>
      </c>
      <c r="H2730" s="4">
        <v>12000</v>
      </c>
      <c r="I2730" s="4">
        <v>0</v>
      </c>
      <c r="J2730" s="4">
        <v>12000</v>
      </c>
      <c r="K2730" s="4">
        <v>0</v>
      </c>
      <c r="L2730" s="3" t="str">
        <f>VLOOKUP(F2730,[1]demo_job_tbl!A:E,4,FALSE)</f>
        <v>TANGLEWOOD ES RENO</v>
      </c>
      <c r="M2730" s="5" t="str">
        <f>VLOOKUP(F2730,[1]demo_job_tbl!A:C,3,FALSE)</f>
        <v>OR</v>
      </c>
    </row>
    <row r="2731" spans="1:13" x14ac:dyDescent="0.25">
      <c r="A2731" s="5" t="s">
        <v>141</v>
      </c>
      <c r="B2731" s="5" t="s">
        <v>15</v>
      </c>
      <c r="C2731" s="5" t="s">
        <v>16</v>
      </c>
      <c r="D2731" s="5" t="s">
        <v>59</v>
      </c>
      <c r="E2731" s="5" t="s">
        <v>230</v>
      </c>
      <c r="F2731" s="5" t="s">
        <v>231</v>
      </c>
      <c r="G2731" s="3" t="str">
        <f>VLOOKUP(D2731,[1]tab_gl_segment_4!A:D,3,FALSE)</f>
        <v>PERMIT/FEE REIMBURSEMENT</v>
      </c>
      <c r="H2731" s="4">
        <v>717</v>
      </c>
      <c r="I2731" s="4">
        <v>0</v>
      </c>
      <c r="J2731" s="4">
        <v>717</v>
      </c>
      <c r="K2731" s="4">
        <v>0</v>
      </c>
      <c r="L2731" s="3" t="str">
        <f>VLOOKUP(F2731,[1]demo_job_tbl!A:E,4,FALSE)</f>
        <v>TANGLEWOOD ES RENO</v>
      </c>
      <c r="M2731" s="5" t="str">
        <f>VLOOKUP(F2731,[1]demo_job_tbl!A:C,3,FALSE)</f>
        <v>OR</v>
      </c>
    </row>
    <row r="2732" spans="1:13" x14ac:dyDescent="0.25">
      <c r="A2732" s="5" t="s">
        <v>141</v>
      </c>
      <c r="B2732" s="5" t="s">
        <v>15</v>
      </c>
      <c r="C2732" s="5" t="s">
        <v>16</v>
      </c>
      <c r="D2732" s="5" t="s">
        <v>146</v>
      </c>
      <c r="E2732" s="5" t="s">
        <v>230</v>
      </c>
      <c r="F2732" s="5" t="s">
        <v>231</v>
      </c>
      <c r="G2732" s="3" t="str">
        <f>VLOOKUP(D2732,[1]tab_gl_segment_4!A:D,3,FALSE)</f>
        <v>OR REIMUBRUSEMENTS</v>
      </c>
      <c r="H2732" s="4">
        <v>0</v>
      </c>
      <c r="I2732" s="4">
        <v>0</v>
      </c>
      <c r="J2732" s="4">
        <v>0</v>
      </c>
      <c r="K2732" s="4">
        <v>0</v>
      </c>
      <c r="L2732" s="3" t="str">
        <f>VLOOKUP(F2732,[1]demo_job_tbl!A:E,4,FALSE)</f>
        <v>TANGLEWOOD ES RENO</v>
      </c>
      <c r="M2732" s="5" t="str">
        <f>VLOOKUP(F2732,[1]demo_job_tbl!A:C,3,FALSE)</f>
        <v>OR</v>
      </c>
    </row>
    <row r="2733" spans="1:13" x14ac:dyDescent="0.25">
      <c r="A2733" s="5" t="s">
        <v>141</v>
      </c>
      <c r="B2733" s="5" t="s">
        <v>15</v>
      </c>
      <c r="C2733" s="5" t="s">
        <v>16</v>
      </c>
      <c r="D2733" s="5" t="s">
        <v>62</v>
      </c>
      <c r="E2733" s="5" t="s">
        <v>230</v>
      </c>
      <c r="F2733" s="5" t="s">
        <v>231</v>
      </c>
      <c r="G2733" s="3" t="str">
        <f>VLOOKUP(D2733,[1]tab_gl_segment_4!A:D,3,FALSE)</f>
        <v>TEST &amp; BALANCE</v>
      </c>
      <c r="H2733" s="4">
        <v>7300</v>
      </c>
      <c r="I2733" s="4">
        <v>0</v>
      </c>
      <c r="J2733" s="4">
        <v>7300</v>
      </c>
      <c r="K2733" s="4">
        <v>0</v>
      </c>
      <c r="L2733" s="3" t="str">
        <f>VLOOKUP(F2733,[1]demo_job_tbl!A:E,4,FALSE)</f>
        <v>TANGLEWOOD ES RENO</v>
      </c>
      <c r="M2733" s="5" t="str">
        <f>VLOOKUP(F2733,[1]demo_job_tbl!A:C,3,FALSE)</f>
        <v>OR</v>
      </c>
    </row>
    <row r="2734" spans="1:13" x14ac:dyDescent="0.25">
      <c r="A2734" s="5" t="s">
        <v>141</v>
      </c>
      <c r="B2734" s="5" t="s">
        <v>15</v>
      </c>
      <c r="C2734" s="5" t="s">
        <v>16</v>
      </c>
      <c r="D2734" s="5" t="s">
        <v>147</v>
      </c>
      <c r="E2734" s="5" t="s">
        <v>230</v>
      </c>
      <c r="F2734" s="5" t="s">
        <v>231</v>
      </c>
      <c r="G2734" s="3" t="str">
        <f>VLOOKUP(D2734,[1]tab_gl_segment_4!A:D,3,FALSE)</f>
        <v>UTILITY COSTS-CONSTRUCTION</v>
      </c>
      <c r="H2734" s="4">
        <v>0</v>
      </c>
      <c r="I2734" s="4">
        <v>0</v>
      </c>
      <c r="J2734" s="4">
        <v>0</v>
      </c>
      <c r="K2734" s="4">
        <v>0</v>
      </c>
      <c r="L2734" s="3" t="str">
        <f>VLOOKUP(F2734,[1]demo_job_tbl!A:E,4,FALSE)</f>
        <v>TANGLEWOOD ES RENO</v>
      </c>
      <c r="M2734" s="5" t="str">
        <f>VLOOKUP(F2734,[1]demo_job_tbl!A:C,3,FALSE)</f>
        <v>OR</v>
      </c>
    </row>
    <row r="2735" spans="1:13" x14ac:dyDescent="0.25">
      <c r="A2735" s="5" t="s">
        <v>141</v>
      </c>
      <c r="B2735" s="5" t="s">
        <v>15</v>
      </c>
      <c r="C2735" s="5" t="s">
        <v>29</v>
      </c>
      <c r="D2735" s="5" t="s">
        <v>30</v>
      </c>
      <c r="E2735" s="5" t="s">
        <v>230</v>
      </c>
      <c r="F2735" s="5" t="s">
        <v>232</v>
      </c>
      <c r="G2735" s="3" t="str">
        <f>VLOOKUP(D2735,[1]tab_gl_segment_4!A:D,3,FALSE)</f>
        <v>OVERTIME COST</v>
      </c>
      <c r="H2735" s="4">
        <v>0</v>
      </c>
      <c r="I2735" s="4">
        <v>0</v>
      </c>
      <c r="J2735" s="4">
        <v>0</v>
      </c>
      <c r="K2735" s="4">
        <v>0</v>
      </c>
      <c r="L2735" s="3" t="str">
        <f>VLOOKUP(F2735,[1]demo_job_tbl!A:E,4,FALSE)</f>
        <v>TANGLEWOOD ES BUD REALLOCATION</v>
      </c>
      <c r="M2735" s="5" t="str">
        <f>VLOOKUP(F2735,[1]demo_job_tbl!A:C,3,FALSE)</f>
        <v>OR</v>
      </c>
    </row>
    <row r="2736" spans="1:13" x14ac:dyDescent="0.25">
      <c r="A2736" s="5" t="s">
        <v>141</v>
      </c>
      <c r="B2736" s="5" t="s">
        <v>15</v>
      </c>
      <c r="C2736" s="5" t="s">
        <v>149</v>
      </c>
      <c r="D2736" s="5" t="s">
        <v>30</v>
      </c>
      <c r="E2736" s="5" t="s">
        <v>230</v>
      </c>
      <c r="F2736" s="5" t="s">
        <v>232</v>
      </c>
      <c r="G2736" s="3" t="str">
        <f>VLOOKUP(D2736,[1]tab_gl_segment_4!A:D,3,FALSE)</f>
        <v>OVERTIME COST</v>
      </c>
      <c r="H2736" s="4">
        <v>0</v>
      </c>
      <c r="I2736" s="4">
        <v>0</v>
      </c>
      <c r="J2736" s="4">
        <v>0</v>
      </c>
      <c r="K2736" s="4">
        <v>0</v>
      </c>
      <c r="L2736" s="3" t="str">
        <f>VLOOKUP(F2736,[1]demo_job_tbl!A:E,4,FALSE)</f>
        <v>TANGLEWOOD ES BUD REALLOCATION</v>
      </c>
      <c r="M2736" s="5" t="str">
        <f>VLOOKUP(F2736,[1]demo_job_tbl!A:C,3,FALSE)</f>
        <v>OR</v>
      </c>
    </row>
    <row r="2737" spans="1:13" x14ac:dyDescent="0.25">
      <c r="A2737" s="5" t="s">
        <v>141</v>
      </c>
      <c r="B2737" s="5" t="s">
        <v>15</v>
      </c>
      <c r="C2737" s="5" t="s">
        <v>33</v>
      </c>
      <c r="D2737" s="5" t="s">
        <v>30</v>
      </c>
      <c r="E2737" s="5" t="s">
        <v>230</v>
      </c>
      <c r="F2737" s="5" t="s">
        <v>232</v>
      </c>
      <c r="G2737" s="3" t="str">
        <f>VLOOKUP(D2737,[1]tab_gl_segment_4!A:D,3,FALSE)</f>
        <v>OVERTIME COST</v>
      </c>
      <c r="H2737" s="4">
        <v>0</v>
      </c>
      <c r="I2737" s="4">
        <v>0</v>
      </c>
      <c r="J2737" s="4">
        <v>0</v>
      </c>
      <c r="K2737" s="4">
        <v>0</v>
      </c>
      <c r="L2737" s="3" t="str">
        <f>VLOOKUP(F2737,[1]demo_job_tbl!A:E,4,FALSE)</f>
        <v>TANGLEWOOD ES BUD REALLOCATION</v>
      </c>
      <c r="M2737" s="5" t="str">
        <f>VLOOKUP(F2737,[1]demo_job_tbl!A:C,3,FALSE)</f>
        <v>OR</v>
      </c>
    </row>
    <row r="2738" spans="1:13" x14ac:dyDescent="0.25">
      <c r="A2738" s="5" t="s">
        <v>141</v>
      </c>
      <c r="B2738" s="5" t="s">
        <v>15</v>
      </c>
      <c r="C2738" s="5" t="s">
        <v>35</v>
      </c>
      <c r="D2738" s="5" t="s">
        <v>30</v>
      </c>
      <c r="E2738" s="5" t="s">
        <v>230</v>
      </c>
      <c r="F2738" s="5" t="s">
        <v>232</v>
      </c>
      <c r="G2738" s="3" t="str">
        <f>VLOOKUP(D2738,[1]tab_gl_segment_4!A:D,3,FALSE)</f>
        <v>OVERTIME COST</v>
      </c>
      <c r="H2738" s="4">
        <v>0</v>
      </c>
      <c r="I2738" s="4">
        <v>0</v>
      </c>
      <c r="J2738" s="4">
        <v>0</v>
      </c>
      <c r="K2738" s="4">
        <v>0</v>
      </c>
      <c r="L2738" s="3" t="str">
        <f>VLOOKUP(F2738,[1]demo_job_tbl!A:E,4,FALSE)</f>
        <v>TANGLEWOOD ES BUD REALLOCATION</v>
      </c>
      <c r="M2738" s="5" t="str">
        <f>VLOOKUP(F2738,[1]demo_job_tbl!A:C,3,FALSE)</f>
        <v>OR</v>
      </c>
    </row>
    <row r="2739" spans="1:13" x14ac:dyDescent="0.25">
      <c r="A2739" s="5" t="s">
        <v>141</v>
      </c>
      <c r="B2739" s="5" t="s">
        <v>15</v>
      </c>
      <c r="C2739" s="5" t="s">
        <v>39</v>
      </c>
      <c r="D2739" s="5" t="s">
        <v>17</v>
      </c>
      <c r="E2739" s="5" t="s">
        <v>230</v>
      </c>
      <c r="F2739" s="5" t="s">
        <v>232</v>
      </c>
      <c r="G2739" s="3" t="str">
        <f>VLOOKUP(D2739,[1]tab_gl_segment_4!A:D,3,FALSE)</f>
        <v>FURNITURE, FIXTURE &amp; EQUIPMENT</v>
      </c>
      <c r="H2739" s="4">
        <v>0</v>
      </c>
      <c r="I2739" s="4">
        <v>0</v>
      </c>
      <c r="J2739" s="4">
        <v>0</v>
      </c>
      <c r="K2739" s="4">
        <v>0</v>
      </c>
      <c r="L2739" s="3" t="str">
        <f>VLOOKUP(F2739,[1]demo_job_tbl!A:E,4,FALSE)</f>
        <v>TANGLEWOOD ES BUD REALLOCATION</v>
      </c>
      <c r="M2739" s="5" t="str">
        <f>VLOOKUP(F2739,[1]demo_job_tbl!A:C,3,FALSE)</f>
        <v>OR</v>
      </c>
    </row>
    <row r="2740" spans="1:13" x14ac:dyDescent="0.25">
      <c r="A2740" s="5" t="s">
        <v>141</v>
      </c>
      <c r="B2740" s="5" t="s">
        <v>15</v>
      </c>
      <c r="C2740" s="5" t="s">
        <v>16</v>
      </c>
      <c r="D2740" s="5" t="s">
        <v>40</v>
      </c>
      <c r="E2740" s="5" t="s">
        <v>230</v>
      </c>
      <c r="F2740" s="5" t="s">
        <v>232</v>
      </c>
      <c r="G2740" s="3" t="str">
        <f>VLOOKUP(D2740,[1]tab_gl_segment_4!A:D,3,FALSE)</f>
        <v>A/E ALLOWANCES</v>
      </c>
      <c r="H2740" s="4">
        <v>0</v>
      </c>
      <c r="I2740" s="4">
        <v>0</v>
      </c>
      <c r="J2740" s="4">
        <v>0</v>
      </c>
      <c r="K2740" s="4">
        <v>0</v>
      </c>
      <c r="L2740" s="3" t="str">
        <f>VLOOKUP(F2740,[1]demo_job_tbl!A:E,4,FALSE)</f>
        <v>TANGLEWOOD ES BUD REALLOCATION</v>
      </c>
      <c r="M2740" s="5" t="str">
        <f>VLOOKUP(F2740,[1]demo_job_tbl!A:C,3,FALSE)</f>
        <v>OR</v>
      </c>
    </row>
    <row r="2741" spans="1:13" x14ac:dyDescent="0.25">
      <c r="A2741" s="5" t="s">
        <v>141</v>
      </c>
      <c r="B2741" s="5" t="s">
        <v>15</v>
      </c>
      <c r="C2741" s="5" t="s">
        <v>16</v>
      </c>
      <c r="D2741" s="5" t="s">
        <v>41</v>
      </c>
      <c r="E2741" s="5" t="s">
        <v>230</v>
      </c>
      <c r="F2741" s="5" t="s">
        <v>232</v>
      </c>
      <c r="G2741" s="3" t="str">
        <f>VLOOKUP(D2741,[1]tab_gl_segment_4!A:D,3,FALSE)</f>
        <v>ACCESSIBILITY (RAS)</v>
      </c>
      <c r="H2741" s="4">
        <v>0</v>
      </c>
      <c r="I2741" s="4">
        <v>0</v>
      </c>
      <c r="J2741" s="4">
        <v>0</v>
      </c>
      <c r="K2741" s="4">
        <v>0</v>
      </c>
      <c r="L2741" s="3" t="str">
        <f>VLOOKUP(F2741,[1]demo_job_tbl!A:E,4,FALSE)</f>
        <v>TANGLEWOOD ES BUD REALLOCATION</v>
      </c>
      <c r="M2741" s="5" t="str">
        <f>VLOOKUP(F2741,[1]demo_job_tbl!A:C,3,FALSE)</f>
        <v>OR</v>
      </c>
    </row>
    <row r="2742" spans="1:13" x14ac:dyDescent="0.25">
      <c r="A2742" s="5" t="s">
        <v>141</v>
      </c>
      <c r="B2742" s="5" t="s">
        <v>15</v>
      </c>
      <c r="C2742" s="5" t="s">
        <v>16</v>
      </c>
      <c r="D2742" s="5" t="s">
        <v>42</v>
      </c>
      <c r="E2742" s="5" t="s">
        <v>230</v>
      </c>
      <c r="F2742" s="5" t="s">
        <v>232</v>
      </c>
      <c r="G2742" s="3" t="str">
        <f>VLOOKUP(D2742,[1]tab_gl_segment_4!A:D,3,FALSE)</f>
        <v>ABATEMENT</v>
      </c>
      <c r="H2742" s="4">
        <v>0</v>
      </c>
      <c r="I2742" s="4">
        <v>0</v>
      </c>
      <c r="J2742" s="4">
        <v>0</v>
      </c>
      <c r="K2742" s="4">
        <v>0</v>
      </c>
      <c r="L2742" s="3" t="str">
        <f>VLOOKUP(F2742,[1]demo_job_tbl!A:E,4,FALSE)</f>
        <v>TANGLEWOOD ES BUD REALLOCATION</v>
      </c>
      <c r="M2742" s="5" t="str">
        <f>VLOOKUP(F2742,[1]demo_job_tbl!A:C,3,FALSE)</f>
        <v>OR</v>
      </c>
    </row>
    <row r="2743" spans="1:13" x14ac:dyDescent="0.25">
      <c r="A2743" s="5" t="s">
        <v>141</v>
      </c>
      <c r="B2743" s="5" t="s">
        <v>15</v>
      </c>
      <c r="C2743" s="5" t="s">
        <v>16</v>
      </c>
      <c r="D2743" s="5" t="s">
        <v>43</v>
      </c>
      <c r="E2743" s="5" t="s">
        <v>230</v>
      </c>
      <c r="F2743" s="5" t="s">
        <v>232</v>
      </c>
      <c r="G2743" s="3" t="str">
        <f>VLOOKUP(D2743,[1]tab_gl_segment_4!A:D,3,FALSE)</f>
        <v>DESIGN SERVICES</v>
      </c>
      <c r="H2743" s="4">
        <v>0</v>
      </c>
      <c r="I2743" s="4">
        <v>0</v>
      </c>
      <c r="J2743" s="4">
        <v>0</v>
      </c>
      <c r="K2743" s="4">
        <v>0</v>
      </c>
      <c r="L2743" s="3" t="str">
        <f>VLOOKUP(F2743,[1]demo_job_tbl!A:E,4,FALSE)</f>
        <v>TANGLEWOOD ES BUD REALLOCATION</v>
      </c>
      <c r="M2743" s="5" t="str">
        <f>VLOOKUP(F2743,[1]demo_job_tbl!A:C,3,FALSE)</f>
        <v>OR</v>
      </c>
    </row>
    <row r="2744" spans="1:13" x14ac:dyDescent="0.25">
      <c r="A2744" s="5" t="s">
        <v>141</v>
      </c>
      <c r="B2744" s="5" t="s">
        <v>15</v>
      </c>
      <c r="C2744" s="5" t="s">
        <v>16</v>
      </c>
      <c r="D2744" s="5" t="s">
        <v>44</v>
      </c>
      <c r="E2744" s="5" t="s">
        <v>230</v>
      </c>
      <c r="F2744" s="5" t="s">
        <v>232</v>
      </c>
      <c r="G2744" s="3" t="str">
        <f>VLOOKUP(D2744,[1]tab_gl_segment_4!A:D,3,FALSE)</f>
        <v>CONSTRUCTION COST BUDGET</v>
      </c>
      <c r="H2744" s="4">
        <v>0</v>
      </c>
      <c r="I2744" s="4">
        <v>0</v>
      </c>
      <c r="J2744" s="4">
        <v>0</v>
      </c>
      <c r="K2744" s="4">
        <v>0</v>
      </c>
      <c r="L2744" s="3" t="str">
        <f>VLOOKUP(F2744,[1]demo_job_tbl!A:E,4,FALSE)</f>
        <v>TANGLEWOOD ES BUD REALLOCATION</v>
      </c>
      <c r="M2744" s="5" t="str">
        <f>VLOOKUP(F2744,[1]demo_job_tbl!A:C,3,FALSE)</f>
        <v>OR</v>
      </c>
    </row>
    <row r="2745" spans="1:13" x14ac:dyDescent="0.25">
      <c r="A2745" s="5" t="s">
        <v>141</v>
      </c>
      <c r="B2745" s="5" t="s">
        <v>15</v>
      </c>
      <c r="C2745" s="5" t="s">
        <v>16</v>
      </c>
      <c r="D2745" s="5" t="s">
        <v>45</v>
      </c>
      <c r="E2745" s="5" t="s">
        <v>230</v>
      </c>
      <c r="F2745" s="5" t="s">
        <v>232</v>
      </c>
      <c r="G2745" s="3" t="str">
        <f>VLOOKUP(D2745,[1]tab_gl_segment_4!A:D,3,FALSE)</f>
        <v>IN CONTRACT CONSTRUC ALLOWANCE</v>
      </c>
      <c r="H2745" s="4">
        <v>0</v>
      </c>
      <c r="I2745" s="4">
        <v>0</v>
      </c>
      <c r="J2745" s="4">
        <v>0</v>
      </c>
      <c r="K2745" s="4">
        <v>0</v>
      </c>
      <c r="L2745" s="3" t="str">
        <f>VLOOKUP(F2745,[1]demo_job_tbl!A:E,4,FALSE)</f>
        <v>TANGLEWOOD ES BUD REALLOCATION</v>
      </c>
      <c r="M2745" s="5" t="str">
        <f>VLOOKUP(F2745,[1]demo_job_tbl!A:C,3,FALSE)</f>
        <v>OR</v>
      </c>
    </row>
    <row r="2746" spans="1:13" x14ac:dyDescent="0.25">
      <c r="A2746" s="5" t="s">
        <v>141</v>
      </c>
      <c r="B2746" s="5" t="s">
        <v>15</v>
      </c>
      <c r="C2746" s="5" t="s">
        <v>16</v>
      </c>
      <c r="D2746" s="5" t="s">
        <v>48</v>
      </c>
      <c r="E2746" s="5" t="s">
        <v>230</v>
      </c>
      <c r="F2746" s="5" t="s">
        <v>232</v>
      </c>
      <c r="G2746" s="3" t="str">
        <f>VLOOKUP(D2746,[1]tab_gl_segment_4!A:D,3,FALSE)</f>
        <v>JOC CONTINGENCY</v>
      </c>
      <c r="H2746" s="4">
        <v>0</v>
      </c>
      <c r="I2746" s="4">
        <v>0</v>
      </c>
      <c r="J2746" s="4">
        <v>0</v>
      </c>
      <c r="K2746" s="4">
        <v>0</v>
      </c>
      <c r="L2746" s="3" t="str">
        <f>VLOOKUP(F2746,[1]demo_job_tbl!A:E,4,FALSE)</f>
        <v>TANGLEWOOD ES BUD REALLOCATION</v>
      </c>
      <c r="M2746" s="5" t="str">
        <f>VLOOKUP(F2746,[1]demo_job_tbl!A:C,3,FALSE)</f>
        <v>OR</v>
      </c>
    </row>
    <row r="2747" spans="1:13" x14ac:dyDescent="0.25">
      <c r="A2747" s="5" t="s">
        <v>141</v>
      </c>
      <c r="B2747" s="5" t="s">
        <v>15</v>
      </c>
      <c r="C2747" s="5" t="s">
        <v>16</v>
      </c>
      <c r="D2747" s="5" t="s">
        <v>49</v>
      </c>
      <c r="E2747" s="5" t="s">
        <v>230</v>
      </c>
      <c r="F2747" s="5" t="s">
        <v>232</v>
      </c>
      <c r="G2747" s="3" t="str">
        <f>VLOOKUP(D2747,[1]tab_gl_segment_4!A:D,3,FALSE)</f>
        <v>COMMISSIONING</v>
      </c>
      <c r="H2747" s="4">
        <v>0</v>
      </c>
      <c r="I2747" s="4">
        <v>0</v>
      </c>
      <c r="J2747" s="4">
        <v>0</v>
      </c>
      <c r="K2747" s="4">
        <v>0</v>
      </c>
      <c r="L2747" s="3" t="str">
        <f>VLOOKUP(F2747,[1]demo_job_tbl!A:E,4,FALSE)</f>
        <v>TANGLEWOOD ES BUD REALLOCATION</v>
      </c>
      <c r="M2747" s="5" t="str">
        <f>VLOOKUP(F2747,[1]demo_job_tbl!A:C,3,FALSE)</f>
        <v>OR</v>
      </c>
    </row>
    <row r="2748" spans="1:13" x14ac:dyDescent="0.25">
      <c r="A2748" s="5" t="s">
        <v>141</v>
      </c>
      <c r="B2748" s="5" t="s">
        <v>15</v>
      </c>
      <c r="C2748" s="5" t="s">
        <v>16</v>
      </c>
      <c r="D2748" s="5" t="s">
        <v>50</v>
      </c>
      <c r="E2748" s="5" t="s">
        <v>230</v>
      </c>
      <c r="F2748" s="5" t="s">
        <v>232</v>
      </c>
      <c r="G2748" s="3" t="str">
        <f>VLOOKUP(D2748,[1]tab_gl_segment_4!A:D,3,FALSE)</f>
        <v>GEOTECH</v>
      </c>
      <c r="H2748" s="4">
        <v>0</v>
      </c>
      <c r="I2748" s="4">
        <v>0</v>
      </c>
      <c r="J2748" s="4">
        <v>0</v>
      </c>
      <c r="K2748" s="4">
        <v>0</v>
      </c>
      <c r="L2748" s="3" t="str">
        <f>VLOOKUP(F2748,[1]demo_job_tbl!A:E,4,FALSE)</f>
        <v>TANGLEWOOD ES BUD REALLOCATION</v>
      </c>
      <c r="M2748" s="5" t="str">
        <f>VLOOKUP(F2748,[1]demo_job_tbl!A:C,3,FALSE)</f>
        <v>OR</v>
      </c>
    </row>
    <row r="2749" spans="1:13" x14ac:dyDescent="0.25">
      <c r="A2749" s="5" t="s">
        <v>141</v>
      </c>
      <c r="B2749" s="5" t="s">
        <v>15</v>
      </c>
      <c r="C2749" s="5" t="s">
        <v>16</v>
      </c>
      <c r="D2749" s="5" t="s">
        <v>51</v>
      </c>
      <c r="E2749" s="5" t="s">
        <v>230</v>
      </c>
      <c r="F2749" s="5" t="s">
        <v>232</v>
      </c>
      <c r="G2749" s="3" t="str">
        <f>VLOOKUP(D2749,[1]tab_gl_segment_4!A:D,3,FALSE)</f>
        <v>HAZMAT CONSULTING</v>
      </c>
      <c r="H2749" s="4">
        <v>0</v>
      </c>
      <c r="I2749" s="4">
        <v>0</v>
      </c>
      <c r="J2749" s="4">
        <v>0</v>
      </c>
      <c r="K2749" s="4">
        <v>0</v>
      </c>
      <c r="L2749" s="3" t="str">
        <f>VLOOKUP(F2749,[1]demo_job_tbl!A:E,4,FALSE)</f>
        <v>TANGLEWOOD ES BUD REALLOCATION</v>
      </c>
      <c r="M2749" s="5" t="str">
        <f>VLOOKUP(F2749,[1]demo_job_tbl!A:C,3,FALSE)</f>
        <v>OR</v>
      </c>
    </row>
    <row r="2750" spans="1:13" x14ac:dyDescent="0.25">
      <c r="A2750" s="5" t="s">
        <v>141</v>
      </c>
      <c r="B2750" s="5" t="s">
        <v>15</v>
      </c>
      <c r="C2750" s="5" t="s">
        <v>16</v>
      </c>
      <c r="D2750" s="5" t="s">
        <v>52</v>
      </c>
      <c r="E2750" s="5" t="s">
        <v>230</v>
      </c>
      <c r="F2750" s="5" t="s">
        <v>232</v>
      </c>
      <c r="G2750" s="3" t="str">
        <f>VLOOKUP(D2750,[1]tab_gl_segment_4!A:D,3,FALSE)</f>
        <v>CONTINGENCY HOLDING ACCT</v>
      </c>
      <c r="H2750" s="4">
        <v>0</v>
      </c>
      <c r="I2750" s="4">
        <v>0</v>
      </c>
      <c r="J2750" s="4">
        <v>0</v>
      </c>
      <c r="K2750" s="4">
        <v>0</v>
      </c>
      <c r="L2750" s="3" t="str">
        <f>VLOOKUP(F2750,[1]demo_job_tbl!A:E,4,FALSE)</f>
        <v>TANGLEWOOD ES BUD REALLOCATION</v>
      </c>
      <c r="M2750" s="5" t="str">
        <f>VLOOKUP(F2750,[1]demo_job_tbl!A:C,3,FALSE)</f>
        <v>OR</v>
      </c>
    </row>
    <row r="2751" spans="1:13" x14ac:dyDescent="0.25">
      <c r="A2751" s="5" t="s">
        <v>141</v>
      </c>
      <c r="B2751" s="5" t="s">
        <v>15</v>
      </c>
      <c r="C2751" s="5" t="s">
        <v>16</v>
      </c>
      <c r="D2751" s="5" t="s">
        <v>53</v>
      </c>
      <c r="E2751" s="5" t="s">
        <v>230</v>
      </c>
      <c r="F2751" s="5" t="s">
        <v>232</v>
      </c>
      <c r="G2751" s="3" t="str">
        <f>VLOOKUP(D2751,[1]tab_gl_segment_4!A:D,3,FALSE)</f>
        <v>ABATEMENT CONTINGENCY (HZMT)</v>
      </c>
      <c r="H2751" s="4">
        <v>0</v>
      </c>
      <c r="I2751" s="4">
        <v>0</v>
      </c>
      <c r="J2751" s="4">
        <v>0</v>
      </c>
      <c r="K2751" s="4">
        <v>0</v>
      </c>
      <c r="L2751" s="3" t="str">
        <f>VLOOKUP(F2751,[1]demo_job_tbl!A:E,4,FALSE)</f>
        <v>TANGLEWOOD ES BUD REALLOCATION</v>
      </c>
      <c r="M2751" s="5" t="str">
        <f>VLOOKUP(F2751,[1]demo_job_tbl!A:C,3,FALSE)</f>
        <v>OR</v>
      </c>
    </row>
    <row r="2752" spans="1:13" x14ac:dyDescent="0.25">
      <c r="A2752" s="5" t="s">
        <v>141</v>
      </c>
      <c r="B2752" s="5" t="s">
        <v>15</v>
      </c>
      <c r="C2752" s="5" t="s">
        <v>16</v>
      </c>
      <c r="D2752" s="5" t="s">
        <v>54</v>
      </c>
      <c r="E2752" s="5" t="s">
        <v>230</v>
      </c>
      <c r="F2752" s="5" t="s">
        <v>232</v>
      </c>
      <c r="G2752" s="3" t="str">
        <f>VLOOKUP(D2752,[1]tab_gl_segment_4!A:D,3,FALSE)</f>
        <v>JOB ORDER CONTRACT</v>
      </c>
      <c r="H2752" s="4">
        <v>0</v>
      </c>
      <c r="I2752" s="4">
        <v>0</v>
      </c>
      <c r="J2752" s="4">
        <v>0</v>
      </c>
      <c r="K2752" s="4">
        <v>0</v>
      </c>
      <c r="L2752" s="3" t="str">
        <f>VLOOKUP(F2752,[1]demo_job_tbl!A:E,4,FALSE)</f>
        <v>TANGLEWOOD ES BUD REALLOCATION</v>
      </c>
      <c r="M2752" s="5" t="str">
        <f>VLOOKUP(F2752,[1]demo_job_tbl!A:C,3,FALSE)</f>
        <v>OR</v>
      </c>
    </row>
    <row r="2753" spans="1:13" x14ac:dyDescent="0.25">
      <c r="A2753" s="5" t="s">
        <v>141</v>
      </c>
      <c r="B2753" s="5" t="s">
        <v>15</v>
      </c>
      <c r="C2753" s="5" t="s">
        <v>16</v>
      </c>
      <c r="D2753" s="5" t="s">
        <v>55</v>
      </c>
      <c r="E2753" s="5" t="s">
        <v>230</v>
      </c>
      <c r="F2753" s="5" t="s">
        <v>232</v>
      </c>
      <c r="G2753" s="3" t="str">
        <f>VLOOKUP(D2753,[1]tab_gl_segment_4!A:D,3,FALSE)</f>
        <v>MOVING</v>
      </c>
      <c r="H2753" s="4">
        <v>0</v>
      </c>
      <c r="I2753" s="4">
        <v>0</v>
      </c>
      <c r="J2753" s="4">
        <v>0</v>
      </c>
      <c r="K2753" s="4">
        <v>0</v>
      </c>
      <c r="L2753" s="3" t="str">
        <f>VLOOKUP(F2753,[1]demo_job_tbl!A:E,4,FALSE)</f>
        <v>TANGLEWOOD ES BUD REALLOCATION</v>
      </c>
      <c r="M2753" s="5" t="str">
        <f>VLOOKUP(F2753,[1]demo_job_tbl!A:C,3,FALSE)</f>
        <v>OR</v>
      </c>
    </row>
    <row r="2754" spans="1:13" x14ac:dyDescent="0.25">
      <c r="A2754" s="5" t="s">
        <v>141</v>
      </c>
      <c r="B2754" s="5" t="s">
        <v>15</v>
      </c>
      <c r="C2754" s="5" t="s">
        <v>16</v>
      </c>
      <c r="D2754" s="5" t="s">
        <v>56</v>
      </c>
      <c r="E2754" s="5" t="s">
        <v>230</v>
      </c>
      <c r="F2754" s="5" t="s">
        <v>232</v>
      </c>
      <c r="G2754" s="3" t="str">
        <f>VLOOKUP(D2754,[1]tab_gl_segment_4!A:D,3,FALSE)</f>
        <v>MATERIAL TESTING</v>
      </c>
      <c r="H2754" s="4">
        <v>0</v>
      </c>
      <c r="I2754" s="4">
        <v>0</v>
      </c>
      <c r="J2754" s="4">
        <v>0</v>
      </c>
      <c r="K2754" s="4">
        <v>0</v>
      </c>
      <c r="L2754" s="3" t="str">
        <f>VLOOKUP(F2754,[1]demo_job_tbl!A:E,4,FALSE)</f>
        <v>TANGLEWOOD ES BUD REALLOCATION</v>
      </c>
      <c r="M2754" s="5" t="str">
        <f>VLOOKUP(F2754,[1]demo_job_tbl!A:C,3,FALSE)</f>
        <v>OR</v>
      </c>
    </row>
    <row r="2755" spans="1:13" x14ac:dyDescent="0.25">
      <c r="A2755" s="5" t="s">
        <v>141</v>
      </c>
      <c r="B2755" s="5" t="s">
        <v>15</v>
      </c>
      <c r="C2755" s="5" t="s">
        <v>16</v>
      </c>
      <c r="D2755" s="5" t="s">
        <v>57</v>
      </c>
      <c r="E2755" s="5" t="s">
        <v>230</v>
      </c>
      <c r="F2755" s="5" t="s">
        <v>232</v>
      </c>
      <c r="G2755" s="3" t="str">
        <f>VLOOKUP(D2755,[1]tab_gl_segment_4!A:D,3,FALSE)</f>
        <v>A/E REIMBURSABLES</v>
      </c>
      <c r="H2755" s="4">
        <v>0</v>
      </c>
      <c r="I2755" s="4">
        <v>0</v>
      </c>
      <c r="J2755" s="4">
        <v>0</v>
      </c>
      <c r="K2755" s="4">
        <v>0</v>
      </c>
      <c r="L2755" s="3" t="str">
        <f>VLOOKUP(F2755,[1]demo_job_tbl!A:E,4,FALSE)</f>
        <v>TANGLEWOOD ES BUD REALLOCATION</v>
      </c>
      <c r="M2755" s="5" t="str">
        <f>VLOOKUP(F2755,[1]demo_job_tbl!A:C,3,FALSE)</f>
        <v>OR</v>
      </c>
    </row>
    <row r="2756" spans="1:13" x14ac:dyDescent="0.25">
      <c r="A2756" s="5" t="s">
        <v>141</v>
      </c>
      <c r="B2756" s="5" t="s">
        <v>15</v>
      </c>
      <c r="C2756" s="5" t="s">
        <v>16</v>
      </c>
      <c r="D2756" s="5" t="s">
        <v>58</v>
      </c>
      <c r="E2756" s="5" t="s">
        <v>230</v>
      </c>
      <c r="F2756" s="5" t="s">
        <v>232</v>
      </c>
      <c r="G2756" s="3" t="str">
        <f>VLOOKUP(D2756,[1]tab_gl_segment_4!A:D,3,FALSE)</f>
        <v>ROOF CONSULTING</v>
      </c>
      <c r="H2756" s="4">
        <v>0</v>
      </c>
      <c r="I2756" s="4">
        <v>0</v>
      </c>
      <c r="J2756" s="4">
        <v>0</v>
      </c>
      <c r="K2756" s="4">
        <v>0</v>
      </c>
      <c r="L2756" s="3" t="str">
        <f>VLOOKUP(F2756,[1]demo_job_tbl!A:E,4,FALSE)</f>
        <v>TANGLEWOOD ES BUD REALLOCATION</v>
      </c>
      <c r="M2756" s="5" t="str">
        <f>VLOOKUP(F2756,[1]demo_job_tbl!A:C,3,FALSE)</f>
        <v>OR</v>
      </c>
    </row>
    <row r="2757" spans="1:13" x14ac:dyDescent="0.25">
      <c r="A2757" s="5" t="s">
        <v>141</v>
      </c>
      <c r="B2757" s="5" t="s">
        <v>15</v>
      </c>
      <c r="C2757" s="5" t="s">
        <v>16</v>
      </c>
      <c r="D2757" s="5" t="s">
        <v>59</v>
      </c>
      <c r="E2757" s="5" t="s">
        <v>230</v>
      </c>
      <c r="F2757" s="5" t="s">
        <v>232</v>
      </c>
      <c r="G2757" s="3" t="str">
        <f>VLOOKUP(D2757,[1]tab_gl_segment_4!A:D,3,FALSE)</f>
        <v>PERMIT/FEE REIMBURSEMENT</v>
      </c>
      <c r="H2757" s="4">
        <v>0</v>
      </c>
      <c r="I2757" s="4">
        <v>0</v>
      </c>
      <c r="J2757" s="4">
        <v>0</v>
      </c>
      <c r="K2757" s="4">
        <v>0</v>
      </c>
      <c r="L2757" s="3" t="str">
        <f>VLOOKUP(F2757,[1]demo_job_tbl!A:E,4,FALSE)</f>
        <v>TANGLEWOOD ES BUD REALLOCATION</v>
      </c>
      <c r="M2757" s="5" t="str">
        <f>VLOOKUP(F2757,[1]demo_job_tbl!A:C,3,FALSE)</f>
        <v>OR</v>
      </c>
    </row>
    <row r="2758" spans="1:13" x14ac:dyDescent="0.25">
      <c r="A2758" s="5" t="s">
        <v>141</v>
      </c>
      <c r="B2758" s="5" t="s">
        <v>15</v>
      </c>
      <c r="C2758" s="5" t="s">
        <v>16</v>
      </c>
      <c r="D2758" s="5" t="s">
        <v>146</v>
      </c>
      <c r="E2758" s="5" t="s">
        <v>230</v>
      </c>
      <c r="F2758" s="5" t="s">
        <v>232</v>
      </c>
      <c r="G2758" s="3" t="str">
        <f>VLOOKUP(D2758,[1]tab_gl_segment_4!A:D,3,FALSE)</f>
        <v>OR REIMUBRUSEMENTS</v>
      </c>
      <c r="H2758" s="4">
        <v>0</v>
      </c>
      <c r="I2758" s="4">
        <v>0</v>
      </c>
      <c r="J2758" s="4">
        <v>0</v>
      </c>
      <c r="K2758" s="4">
        <v>0</v>
      </c>
      <c r="L2758" s="3" t="str">
        <f>VLOOKUP(F2758,[1]demo_job_tbl!A:E,4,FALSE)</f>
        <v>TANGLEWOOD ES BUD REALLOCATION</v>
      </c>
      <c r="M2758" s="5" t="str">
        <f>VLOOKUP(F2758,[1]demo_job_tbl!A:C,3,FALSE)</f>
        <v>OR</v>
      </c>
    </row>
    <row r="2759" spans="1:13" x14ac:dyDescent="0.25">
      <c r="A2759" s="5" t="s">
        <v>141</v>
      </c>
      <c r="B2759" s="5" t="s">
        <v>15</v>
      </c>
      <c r="C2759" s="5" t="s">
        <v>16</v>
      </c>
      <c r="D2759" s="5" t="s">
        <v>60</v>
      </c>
      <c r="E2759" s="5" t="s">
        <v>230</v>
      </c>
      <c r="F2759" s="5" t="s">
        <v>232</v>
      </c>
      <c r="G2759" s="3" t="str">
        <f>VLOOKUP(D2759,[1]tab_gl_segment_4!A:D,3,FALSE)</f>
        <v>SURVEYING</v>
      </c>
      <c r="H2759" s="4">
        <v>0</v>
      </c>
      <c r="I2759" s="4">
        <v>0</v>
      </c>
      <c r="J2759" s="4">
        <v>0</v>
      </c>
      <c r="K2759" s="4">
        <v>0</v>
      </c>
      <c r="L2759" s="3" t="str">
        <f>VLOOKUP(F2759,[1]demo_job_tbl!A:E,4,FALSE)</f>
        <v>TANGLEWOOD ES BUD REALLOCATION</v>
      </c>
      <c r="M2759" s="5" t="str">
        <f>VLOOKUP(F2759,[1]demo_job_tbl!A:C,3,FALSE)</f>
        <v>OR</v>
      </c>
    </row>
    <row r="2760" spans="1:13" x14ac:dyDescent="0.25">
      <c r="A2760" s="5" t="s">
        <v>141</v>
      </c>
      <c r="B2760" s="5" t="s">
        <v>15</v>
      </c>
      <c r="C2760" s="5" t="s">
        <v>16</v>
      </c>
      <c r="D2760" s="5" t="s">
        <v>62</v>
      </c>
      <c r="E2760" s="5" t="s">
        <v>230</v>
      </c>
      <c r="F2760" s="5" t="s">
        <v>232</v>
      </c>
      <c r="G2760" s="3" t="str">
        <f>VLOOKUP(D2760,[1]tab_gl_segment_4!A:D,3,FALSE)</f>
        <v>TEST &amp; BALANCE</v>
      </c>
      <c r="H2760" s="4">
        <v>0</v>
      </c>
      <c r="I2760" s="4">
        <v>0</v>
      </c>
      <c r="J2760" s="4">
        <v>0</v>
      </c>
      <c r="K2760" s="4">
        <v>0</v>
      </c>
      <c r="L2760" s="3" t="str">
        <f>VLOOKUP(F2760,[1]demo_job_tbl!A:E,4,FALSE)</f>
        <v>TANGLEWOOD ES BUD REALLOCATION</v>
      </c>
      <c r="M2760" s="5" t="str">
        <f>VLOOKUP(F2760,[1]demo_job_tbl!A:C,3,FALSE)</f>
        <v>OR</v>
      </c>
    </row>
    <row r="2761" spans="1:13" x14ac:dyDescent="0.25">
      <c r="A2761" s="5" t="s">
        <v>141</v>
      </c>
      <c r="B2761" s="5" t="s">
        <v>15</v>
      </c>
      <c r="C2761" s="5" t="s">
        <v>16</v>
      </c>
      <c r="D2761" s="5" t="s">
        <v>147</v>
      </c>
      <c r="E2761" s="5" t="s">
        <v>230</v>
      </c>
      <c r="F2761" s="5" t="s">
        <v>232</v>
      </c>
      <c r="G2761" s="3" t="str">
        <f>VLOOKUP(D2761,[1]tab_gl_segment_4!A:D,3,FALSE)</f>
        <v>UTILITY COSTS-CONSTRUCTION</v>
      </c>
      <c r="H2761" s="4">
        <v>0</v>
      </c>
      <c r="I2761" s="4">
        <v>0</v>
      </c>
      <c r="J2761" s="4">
        <v>0</v>
      </c>
      <c r="K2761" s="4">
        <v>0</v>
      </c>
      <c r="L2761" s="3" t="str">
        <f>VLOOKUP(F2761,[1]demo_job_tbl!A:E,4,FALSE)</f>
        <v>TANGLEWOOD ES BUD REALLOCATION</v>
      </c>
      <c r="M2761" s="5" t="str">
        <f>VLOOKUP(F2761,[1]demo_job_tbl!A:C,3,FALSE)</f>
        <v>OR</v>
      </c>
    </row>
    <row r="2762" spans="1:13" x14ac:dyDescent="0.25">
      <c r="A2762" s="5" t="s">
        <v>141</v>
      </c>
      <c r="B2762" s="5" t="s">
        <v>15</v>
      </c>
      <c r="C2762" s="5" t="s">
        <v>72</v>
      </c>
      <c r="D2762" s="5" t="s">
        <v>17</v>
      </c>
      <c r="E2762" s="5" t="s">
        <v>230</v>
      </c>
      <c r="F2762" s="5" t="s">
        <v>232</v>
      </c>
      <c r="G2762" s="3" t="str">
        <f>VLOOKUP(D2762,[1]tab_gl_segment_4!A:D,3,FALSE)</f>
        <v>FURNITURE, FIXTURE &amp; EQUIPMENT</v>
      </c>
      <c r="H2762" s="4">
        <v>0</v>
      </c>
      <c r="I2762" s="4">
        <v>0</v>
      </c>
      <c r="J2762" s="4">
        <v>0</v>
      </c>
      <c r="K2762" s="4">
        <v>0</v>
      </c>
      <c r="L2762" s="3" t="str">
        <f>VLOOKUP(F2762,[1]demo_job_tbl!A:E,4,FALSE)</f>
        <v>TANGLEWOOD ES BUD REALLOCATION</v>
      </c>
      <c r="M2762" s="5" t="str">
        <f>VLOOKUP(F2762,[1]demo_job_tbl!A:C,3,FALSE)</f>
        <v>OR</v>
      </c>
    </row>
    <row r="2763" spans="1:13" x14ac:dyDescent="0.25">
      <c r="A2763" s="5" t="s">
        <v>141</v>
      </c>
      <c r="B2763" s="5" t="s">
        <v>15</v>
      </c>
      <c r="C2763" s="5" t="s">
        <v>29</v>
      </c>
      <c r="D2763" s="5" t="s">
        <v>30</v>
      </c>
      <c r="E2763" s="5" t="s">
        <v>233</v>
      </c>
      <c r="F2763" s="5" t="s">
        <v>234</v>
      </c>
      <c r="G2763" s="3" t="str">
        <f>VLOOKUP(D2763,[1]tab_gl_segment_4!A:D,3,FALSE)</f>
        <v>OVERTIME COST</v>
      </c>
      <c r="H2763" s="4">
        <v>0</v>
      </c>
      <c r="I2763" s="4">
        <v>0</v>
      </c>
      <c r="J2763" s="4">
        <v>0</v>
      </c>
      <c r="K2763" s="4">
        <v>0</v>
      </c>
      <c r="L2763" s="3" t="str">
        <f>VLOOKUP(F2763,[1]demo_job_tbl!A:E,4,FALSE)</f>
        <v>WAVERLY PARK ES RENO</v>
      </c>
      <c r="M2763" s="5" t="str">
        <f>VLOOKUP(F2763,[1]demo_job_tbl!A:C,3,FALSE)</f>
        <v>OR</v>
      </c>
    </row>
    <row r="2764" spans="1:13" x14ac:dyDescent="0.25">
      <c r="A2764" s="5" t="s">
        <v>141</v>
      </c>
      <c r="B2764" s="5" t="s">
        <v>15</v>
      </c>
      <c r="C2764" s="5" t="s">
        <v>149</v>
      </c>
      <c r="D2764" s="5" t="s">
        <v>30</v>
      </c>
      <c r="E2764" s="5" t="s">
        <v>233</v>
      </c>
      <c r="F2764" s="5" t="s">
        <v>234</v>
      </c>
      <c r="G2764" s="3" t="str">
        <f>VLOOKUP(D2764,[1]tab_gl_segment_4!A:D,3,FALSE)</f>
        <v>OVERTIME COST</v>
      </c>
      <c r="H2764" s="4">
        <v>0</v>
      </c>
      <c r="I2764" s="4">
        <v>0</v>
      </c>
      <c r="J2764" s="4">
        <v>0</v>
      </c>
      <c r="K2764" s="4">
        <v>0</v>
      </c>
      <c r="L2764" s="3" t="str">
        <f>VLOOKUP(F2764,[1]demo_job_tbl!A:E,4,FALSE)</f>
        <v>WAVERLY PARK ES RENO</v>
      </c>
      <c r="M2764" s="5" t="str">
        <f>VLOOKUP(F2764,[1]demo_job_tbl!A:C,3,FALSE)</f>
        <v>OR</v>
      </c>
    </row>
    <row r="2765" spans="1:13" x14ac:dyDescent="0.25">
      <c r="A2765" s="5" t="s">
        <v>141</v>
      </c>
      <c r="B2765" s="5" t="s">
        <v>15</v>
      </c>
      <c r="C2765" s="5" t="s">
        <v>33</v>
      </c>
      <c r="D2765" s="5" t="s">
        <v>30</v>
      </c>
      <c r="E2765" s="5" t="s">
        <v>233</v>
      </c>
      <c r="F2765" s="5" t="s">
        <v>234</v>
      </c>
      <c r="G2765" s="3" t="str">
        <f>VLOOKUP(D2765,[1]tab_gl_segment_4!A:D,3,FALSE)</f>
        <v>OVERTIME COST</v>
      </c>
      <c r="H2765" s="4">
        <v>0</v>
      </c>
      <c r="I2765" s="4">
        <v>0</v>
      </c>
      <c r="J2765" s="4">
        <v>0</v>
      </c>
      <c r="K2765" s="4">
        <v>0</v>
      </c>
      <c r="L2765" s="3" t="str">
        <f>VLOOKUP(F2765,[1]demo_job_tbl!A:E,4,FALSE)</f>
        <v>WAVERLY PARK ES RENO</v>
      </c>
      <c r="M2765" s="5" t="str">
        <f>VLOOKUP(F2765,[1]demo_job_tbl!A:C,3,FALSE)</f>
        <v>OR</v>
      </c>
    </row>
    <row r="2766" spans="1:13" x14ac:dyDescent="0.25">
      <c r="A2766" s="5" t="s">
        <v>141</v>
      </c>
      <c r="B2766" s="5" t="s">
        <v>15</v>
      </c>
      <c r="C2766" s="5" t="s">
        <v>35</v>
      </c>
      <c r="D2766" s="5" t="s">
        <v>30</v>
      </c>
      <c r="E2766" s="5" t="s">
        <v>233</v>
      </c>
      <c r="F2766" s="5" t="s">
        <v>234</v>
      </c>
      <c r="G2766" s="3" t="str">
        <f>VLOOKUP(D2766,[1]tab_gl_segment_4!A:D,3,FALSE)</f>
        <v>OVERTIME COST</v>
      </c>
      <c r="H2766" s="4">
        <v>0</v>
      </c>
      <c r="I2766" s="4">
        <v>0</v>
      </c>
      <c r="J2766" s="4">
        <v>0</v>
      </c>
      <c r="K2766" s="4">
        <v>0</v>
      </c>
      <c r="L2766" s="3" t="str">
        <f>VLOOKUP(F2766,[1]demo_job_tbl!A:E,4,FALSE)</f>
        <v>WAVERLY PARK ES RENO</v>
      </c>
      <c r="M2766" s="5" t="str">
        <f>VLOOKUP(F2766,[1]demo_job_tbl!A:C,3,FALSE)</f>
        <v>OR</v>
      </c>
    </row>
    <row r="2767" spans="1:13" x14ac:dyDescent="0.25">
      <c r="A2767" s="5" t="s">
        <v>141</v>
      </c>
      <c r="B2767" s="5" t="s">
        <v>15</v>
      </c>
      <c r="C2767" s="5" t="s">
        <v>39</v>
      </c>
      <c r="D2767" s="5" t="s">
        <v>17</v>
      </c>
      <c r="E2767" s="5" t="s">
        <v>233</v>
      </c>
      <c r="F2767" s="5" t="s">
        <v>234</v>
      </c>
      <c r="G2767" s="3" t="str">
        <f>VLOOKUP(D2767,[1]tab_gl_segment_4!A:D,3,FALSE)</f>
        <v>FURNITURE, FIXTURE &amp; EQUIPMENT</v>
      </c>
      <c r="H2767" s="4">
        <v>8186.04</v>
      </c>
      <c r="I2767" s="4">
        <v>0</v>
      </c>
      <c r="J2767" s="4">
        <v>8186.04</v>
      </c>
      <c r="K2767" s="4">
        <v>0</v>
      </c>
      <c r="L2767" s="3" t="str">
        <f>VLOOKUP(F2767,[1]demo_job_tbl!A:E,4,FALSE)</f>
        <v>WAVERLY PARK ES RENO</v>
      </c>
      <c r="M2767" s="5" t="str">
        <f>VLOOKUP(F2767,[1]demo_job_tbl!A:C,3,FALSE)</f>
        <v>OR</v>
      </c>
    </row>
    <row r="2768" spans="1:13" x14ac:dyDescent="0.25">
      <c r="A2768" s="5" t="s">
        <v>141</v>
      </c>
      <c r="B2768" s="5" t="s">
        <v>15</v>
      </c>
      <c r="C2768" s="5" t="s">
        <v>39</v>
      </c>
      <c r="D2768" s="5" t="s">
        <v>144</v>
      </c>
      <c r="E2768" s="5" t="s">
        <v>233</v>
      </c>
      <c r="F2768" s="5" t="s">
        <v>234</v>
      </c>
      <c r="G2768" s="3" t="str">
        <f>VLOOKUP(D2768,[1]tab_gl_segment_4!A:D,3,FALSE)</f>
        <v>CONTINGENCY-FF&amp;E</v>
      </c>
      <c r="H2768" s="4">
        <v>0</v>
      </c>
      <c r="I2768" s="4">
        <v>0</v>
      </c>
      <c r="J2768" s="4">
        <v>0</v>
      </c>
      <c r="K2768" s="4">
        <v>0</v>
      </c>
      <c r="L2768" s="3" t="str">
        <f>VLOOKUP(F2768,[1]demo_job_tbl!A:E,4,FALSE)</f>
        <v>WAVERLY PARK ES RENO</v>
      </c>
      <c r="M2768" s="5" t="str">
        <f>VLOOKUP(F2768,[1]demo_job_tbl!A:C,3,FALSE)</f>
        <v>OR</v>
      </c>
    </row>
    <row r="2769" spans="1:13" x14ac:dyDescent="0.25">
      <c r="A2769" s="5" t="s">
        <v>141</v>
      </c>
      <c r="B2769" s="5" t="s">
        <v>15</v>
      </c>
      <c r="C2769" s="5" t="s">
        <v>16</v>
      </c>
      <c r="D2769" s="5" t="s">
        <v>40</v>
      </c>
      <c r="E2769" s="5" t="s">
        <v>233</v>
      </c>
      <c r="F2769" s="5" t="s">
        <v>234</v>
      </c>
      <c r="G2769" s="3" t="str">
        <f>VLOOKUP(D2769,[1]tab_gl_segment_4!A:D,3,FALSE)</f>
        <v>A/E ALLOWANCES</v>
      </c>
      <c r="H2769" s="4">
        <v>0</v>
      </c>
      <c r="I2769" s="4">
        <v>0</v>
      </c>
      <c r="J2769" s="4">
        <v>0</v>
      </c>
      <c r="K2769" s="4">
        <v>0</v>
      </c>
      <c r="L2769" s="3" t="str">
        <f>VLOOKUP(F2769,[1]demo_job_tbl!A:E,4,FALSE)</f>
        <v>WAVERLY PARK ES RENO</v>
      </c>
      <c r="M2769" s="5" t="str">
        <f>VLOOKUP(F2769,[1]demo_job_tbl!A:C,3,FALSE)</f>
        <v>OR</v>
      </c>
    </row>
    <row r="2770" spans="1:13" x14ac:dyDescent="0.25">
      <c r="A2770" s="5" t="s">
        <v>141</v>
      </c>
      <c r="B2770" s="5" t="s">
        <v>15</v>
      </c>
      <c r="C2770" s="5" t="s">
        <v>16</v>
      </c>
      <c r="D2770" s="5" t="s">
        <v>41</v>
      </c>
      <c r="E2770" s="5" t="s">
        <v>233</v>
      </c>
      <c r="F2770" s="5" t="s">
        <v>234</v>
      </c>
      <c r="G2770" s="3" t="str">
        <f>VLOOKUP(D2770,[1]tab_gl_segment_4!A:D,3,FALSE)</f>
        <v>ACCESSIBILITY (RAS)</v>
      </c>
      <c r="H2770" s="4">
        <v>0</v>
      </c>
      <c r="I2770" s="4">
        <v>0</v>
      </c>
      <c r="J2770" s="4">
        <v>0</v>
      </c>
      <c r="K2770" s="4">
        <v>0</v>
      </c>
      <c r="L2770" s="3" t="str">
        <f>VLOOKUP(F2770,[1]demo_job_tbl!A:E,4,FALSE)</f>
        <v>WAVERLY PARK ES RENO</v>
      </c>
      <c r="M2770" s="5" t="str">
        <f>VLOOKUP(F2770,[1]demo_job_tbl!A:C,3,FALSE)</f>
        <v>OR</v>
      </c>
    </row>
    <row r="2771" spans="1:13" x14ac:dyDescent="0.25">
      <c r="A2771" s="5" t="s">
        <v>141</v>
      </c>
      <c r="B2771" s="5" t="s">
        <v>15</v>
      </c>
      <c r="C2771" s="5" t="s">
        <v>16</v>
      </c>
      <c r="D2771" s="5" t="s">
        <v>42</v>
      </c>
      <c r="E2771" s="5" t="s">
        <v>233</v>
      </c>
      <c r="F2771" s="5" t="s">
        <v>234</v>
      </c>
      <c r="G2771" s="3" t="str">
        <f>VLOOKUP(D2771,[1]tab_gl_segment_4!A:D,3,FALSE)</f>
        <v>ABATEMENT</v>
      </c>
      <c r="H2771" s="4">
        <v>75018</v>
      </c>
      <c r="I2771" s="4">
        <v>0</v>
      </c>
      <c r="J2771" s="4">
        <v>75018</v>
      </c>
      <c r="K2771" s="4">
        <v>0</v>
      </c>
      <c r="L2771" s="3" t="str">
        <f>VLOOKUP(F2771,[1]demo_job_tbl!A:E,4,FALSE)</f>
        <v>WAVERLY PARK ES RENO</v>
      </c>
      <c r="M2771" s="5" t="str">
        <f>VLOOKUP(F2771,[1]demo_job_tbl!A:C,3,FALSE)</f>
        <v>OR</v>
      </c>
    </row>
    <row r="2772" spans="1:13" x14ac:dyDescent="0.25">
      <c r="A2772" s="5" t="s">
        <v>141</v>
      </c>
      <c r="B2772" s="5" t="s">
        <v>15</v>
      </c>
      <c r="C2772" s="5" t="s">
        <v>16</v>
      </c>
      <c r="D2772" s="5" t="s">
        <v>43</v>
      </c>
      <c r="E2772" s="5" t="s">
        <v>233</v>
      </c>
      <c r="F2772" s="5" t="s">
        <v>234</v>
      </c>
      <c r="G2772" s="3" t="str">
        <f>VLOOKUP(D2772,[1]tab_gl_segment_4!A:D,3,FALSE)</f>
        <v>DESIGN SERVICES</v>
      </c>
      <c r="H2772" s="4">
        <v>145908</v>
      </c>
      <c r="I2772" s="4">
        <v>0</v>
      </c>
      <c r="J2772" s="4">
        <v>145908</v>
      </c>
      <c r="K2772" s="4">
        <v>0</v>
      </c>
      <c r="L2772" s="3" t="str">
        <f>VLOOKUP(F2772,[1]demo_job_tbl!A:E,4,FALSE)</f>
        <v>WAVERLY PARK ES RENO</v>
      </c>
      <c r="M2772" s="5" t="str">
        <f>VLOOKUP(F2772,[1]demo_job_tbl!A:C,3,FALSE)</f>
        <v>OR</v>
      </c>
    </row>
    <row r="2773" spans="1:13" x14ac:dyDescent="0.25">
      <c r="A2773" s="5" t="s">
        <v>141</v>
      </c>
      <c r="B2773" s="5" t="s">
        <v>15</v>
      </c>
      <c r="C2773" s="5" t="s">
        <v>16</v>
      </c>
      <c r="D2773" s="5" t="s">
        <v>44</v>
      </c>
      <c r="E2773" s="5" t="s">
        <v>233</v>
      </c>
      <c r="F2773" s="5" t="s">
        <v>234</v>
      </c>
      <c r="G2773" s="3" t="str">
        <f>VLOOKUP(D2773,[1]tab_gl_segment_4!A:D,3,FALSE)</f>
        <v>CONSTRUCTION COST BUDGET</v>
      </c>
      <c r="H2773" s="4">
        <v>1721544</v>
      </c>
      <c r="I2773" s="4">
        <v>0</v>
      </c>
      <c r="J2773" s="4">
        <v>1721544</v>
      </c>
      <c r="K2773" s="4">
        <v>0</v>
      </c>
      <c r="L2773" s="3" t="str">
        <f>VLOOKUP(F2773,[1]demo_job_tbl!A:E,4,FALSE)</f>
        <v>WAVERLY PARK ES RENO</v>
      </c>
      <c r="M2773" s="5" t="str">
        <f>VLOOKUP(F2773,[1]demo_job_tbl!A:C,3,FALSE)</f>
        <v>OR</v>
      </c>
    </row>
    <row r="2774" spans="1:13" x14ac:dyDescent="0.25">
      <c r="A2774" s="5" t="s">
        <v>141</v>
      </c>
      <c r="B2774" s="5" t="s">
        <v>15</v>
      </c>
      <c r="C2774" s="5" t="s">
        <v>16</v>
      </c>
      <c r="D2774" s="5" t="s">
        <v>45</v>
      </c>
      <c r="E2774" s="5" t="s">
        <v>233</v>
      </c>
      <c r="F2774" s="5" t="s">
        <v>234</v>
      </c>
      <c r="G2774" s="3" t="str">
        <f>VLOOKUP(D2774,[1]tab_gl_segment_4!A:D,3,FALSE)</f>
        <v>IN CONTRACT CONSTRUC ALLOWANCE</v>
      </c>
      <c r="H2774" s="4">
        <v>144085.21</v>
      </c>
      <c r="I2774" s="4">
        <v>0</v>
      </c>
      <c r="J2774" s="4">
        <v>144085.21</v>
      </c>
      <c r="K2774" s="4">
        <v>0</v>
      </c>
      <c r="L2774" s="3" t="str">
        <f>VLOOKUP(F2774,[1]demo_job_tbl!A:E,4,FALSE)</f>
        <v>WAVERLY PARK ES RENO</v>
      </c>
      <c r="M2774" s="5" t="str">
        <f>VLOOKUP(F2774,[1]demo_job_tbl!A:C,3,FALSE)</f>
        <v>OR</v>
      </c>
    </row>
    <row r="2775" spans="1:13" x14ac:dyDescent="0.25">
      <c r="A2775" s="5" t="s">
        <v>141</v>
      </c>
      <c r="B2775" s="5" t="s">
        <v>15</v>
      </c>
      <c r="C2775" s="5" t="s">
        <v>16</v>
      </c>
      <c r="D2775" s="5" t="s">
        <v>17</v>
      </c>
      <c r="E2775" s="5" t="s">
        <v>233</v>
      </c>
      <c r="F2775" s="5" t="s">
        <v>234</v>
      </c>
      <c r="G2775" s="3" t="str">
        <f>VLOOKUP(D2775,[1]tab_gl_segment_4!A:D,3,FALSE)</f>
        <v>FURNITURE, FIXTURE &amp; EQUIPMENT</v>
      </c>
      <c r="H2775" s="4">
        <v>0</v>
      </c>
      <c r="I2775" s="4">
        <v>0</v>
      </c>
      <c r="J2775" s="4">
        <v>0</v>
      </c>
      <c r="K2775" s="4">
        <v>0</v>
      </c>
      <c r="L2775" s="3" t="str">
        <f>VLOOKUP(F2775,[1]demo_job_tbl!A:E,4,FALSE)</f>
        <v>WAVERLY PARK ES RENO</v>
      </c>
      <c r="M2775" s="5" t="str">
        <f>VLOOKUP(F2775,[1]demo_job_tbl!A:C,3,FALSE)</f>
        <v>OR</v>
      </c>
    </row>
    <row r="2776" spans="1:13" x14ac:dyDescent="0.25">
      <c r="A2776" s="5" t="s">
        <v>141</v>
      </c>
      <c r="B2776" s="5" t="s">
        <v>15</v>
      </c>
      <c r="C2776" s="5" t="s">
        <v>16</v>
      </c>
      <c r="D2776" s="5" t="s">
        <v>152</v>
      </c>
      <c r="E2776" s="5" t="s">
        <v>233</v>
      </c>
      <c r="F2776" s="5" t="s">
        <v>234</v>
      </c>
      <c r="G2776" s="3" t="str">
        <f>VLOOKUP(D2776,[1]tab_gl_segment_4!A:D,3,FALSE)</f>
        <v>CONSTRUCT ESCALATION ALLOWANCE</v>
      </c>
      <c r="H2776" s="4">
        <v>0</v>
      </c>
      <c r="I2776" s="4">
        <v>0</v>
      </c>
      <c r="J2776" s="4">
        <v>0</v>
      </c>
      <c r="K2776" s="4">
        <v>0</v>
      </c>
      <c r="L2776" s="3" t="str">
        <f>VLOOKUP(F2776,[1]demo_job_tbl!A:E,4,FALSE)</f>
        <v>WAVERLY PARK ES RENO</v>
      </c>
      <c r="M2776" s="5" t="str">
        <f>VLOOKUP(F2776,[1]demo_job_tbl!A:C,3,FALSE)</f>
        <v>OR</v>
      </c>
    </row>
    <row r="2777" spans="1:13" x14ac:dyDescent="0.25">
      <c r="A2777" s="5" t="s">
        <v>141</v>
      </c>
      <c r="B2777" s="5" t="s">
        <v>15</v>
      </c>
      <c r="C2777" s="5" t="s">
        <v>16</v>
      </c>
      <c r="D2777" s="5" t="s">
        <v>46</v>
      </c>
      <c r="E2777" s="5" t="s">
        <v>233</v>
      </c>
      <c r="F2777" s="5" t="s">
        <v>234</v>
      </c>
      <c r="G2777" s="3" t="str">
        <f>VLOOKUP(D2777,[1]tab_gl_segment_4!A:D,3,FALSE)</f>
        <v>PROGRAM MANAGEMENT</v>
      </c>
      <c r="H2777" s="4">
        <v>89917.17</v>
      </c>
      <c r="I2777" s="4">
        <v>0</v>
      </c>
      <c r="J2777" s="4">
        <v>89917.17</v>
      </c>
      <c r="K2777" s="4">
        <v>0</v>
      </c>
      <c r="L2777" s="3" t="str">
        <f>VLOOKUP(F2777,[1]demo_job_tbl!A:E,4,FALSE)</f>
        <v>WAVERLY PARK ES RENO</v>
      </c>
      <c r="M2777" s="5" t="str">
        <f>VLOOKUP(F2777,[1]demo_job_tbl!A:C,3,FALSE)</f>
        <v>OR</v>
      </c>
    </row>
    <row r="2778" spans="1:13" x14ac:dyDescent="0.25">
      <c r="A2778" s="5" t="s">
        <v>141</v>
      </c>
      <c r="B2778" s="5" t="s">
        <v>15</v>
      </c>
      <c r="C2778" s="5" t="s">
        <v>16</v>
      </c>
      <c r="D2778" s="5" t="s">
        <v>49</v>
      </c>
      <c r="E2778" s="5" t="s">
        <v>233</v>
      </c>
      <c r="F2778" s="5" t="s">
        <v>234</v>
      </c>
      <c r="G2778" s="3" t="str">
        <f>VLOOKUP(D2778,[1]tab_gl_segment_4!A:D,3,FALSE)</f>
        <v>COMMISSIONING</v>
      </c>
      <c r="H2778" s="4">
        <v>0</v>
      </c>
      <c r="I2778" s="4">
        <v>0</v>
      </c>
      <c r="J2778" s="4">
        <v>0</v>
      </c>
      <c r="K2778" s="4">
        <v>0</v>
      </c>
      <c r="L2778" s="3" t="str">
        <f>VLOOKUP(F2778,[1]demo_job_tbl!A:E,4,FALSE)</f>
        <v>WAVERLY PARK ES RENO</v>
      </c>
      <c r="M2778" s="5" t="str">
        <f>VLOOKUP(F2778,[1]demo_job_tbl!A:C,3,FALSE)</f>
        <v>OR</v>
      </c>
    </row>
    <row r="2779" spans="1:13" x14ac:dyDescent="0.25">
      <c r="A2779" s="5" t="s">
        <v>141</v>
      </c>
      <c r="B2779" s="5" t="s">
        <v>15</v>
      </c>
      <c r="C2779" s="5" t="s">
        <v>16</v>
      </c>
      <c r="D2779" s="5" t="s">
        <v>144</v>
      </c>
      <c r="E2779" s="5" t="s">
        <v>233</v>
      </c>
      <c r="F2779" s="5" t="s">
        <v>234</v>
      </c>
      <c r="G2779" s="3" t="str">
        <f>VLOOKUP(D2779,[1]tab_gl_segment_4!A:D,3,FALSE)</f>
        <v>CONTINGENCY-FF&amp;E</v>
      </c>
      <c r="H2779" s="4">
        <v>0</v>
      </c>
      <c r="I2779" s="4">
        <v>0</v>
      </c>
      <c r="J2779" s="4">
        <v>0</v>
      </c>
      <c r="K2779" s="4">
        <v>0</v>
      </c>
      <c r="L2779" s="3" t="str">
        <f>VLOOKUP(F2779,[1]demo_job_tbl!A:E,4,FALSE)</f>
        <v>WAVERLY PARK ES RENO</v>
      </c>
      <c r="M2779" s="5" t="str">
        <f>VLOOKUP(F2779,[1]demo_job_tbl!A:C,3,FALSE)</f>
        <v>OR</v>
      </c>
    </row>
    <row r="2780" spans="1:13" x14ac:dyDescent="0.25">
      <c r="A2780" s="5" t="s">
        <v>141</v>
      </c>
      <c r="B2780" s="5" t="s">
        <v>15</v>
      </c>
      <c r="C2780" s="5" t="s">
        <v>16</v>
      </c>
      <c r="D2780" s="5" t="s">
        <v>153</v>
      </c>
      <c r="E2780" s="5" t="s">
        <v>233</v>
      </c>
      <c r="F2780" s="5" t="s">
        <v>234</v>
      </c>
      <c r="G2780" s="3" t="str">
        <f>VLOOKUP(D2780,[1]tab_gl_segment_4!A:D,3,FALSE)</f>
        <v>OR Escalation Fee (CIP 2017)</v>
      </c>
      <c r="H2780" s="4">
        <v>0</v>
      </c>
      <c r="I2780" s="4">
        <v>0</v>
      </c>
      <c r="J2780" s="4">
        <v>0</v>
      </c>
      <c r="K2780" s="4">
        <v>0</v>
      </c>
      <c r="L2780" s="3" t="str">
        <f>VLOOKUP(F2780,[1]demo_job_tbl!A:E,4,FALSE)</f>
        <v>WAVERLY PARK ES RENO</v>
      </c>
      <c r="M2780" s="5" t="str">
        <f>VLOOKUP(F2780,[1]demo_job_tbl!A:C,3,FALSE)</f>
        <v>OR</v>
      </c>
    </row>
    <row r="2781" spans="1:13" x14ac:dyDescent="0.25">
      <c r="A2781" s="5" t="s">
        <v>141</v>
      </c>
      <c r="B2781" s="5" t="s">
        <v>15</v>
      </c>
      <c r="C2781" s="5" t="s">
        <v>16</v>
      </c>
      <c r="D2781" s="5" t="s">
        <v>51</v>
      </c>
      <c r="E2781" s="5" t="s">
        <v>233</v>
      </c>
      <c r="F2781" s="5" t="s">
        <v>234</v>
      </c>
      <c r="G2781" s="3" t="str">
        <f>VLOOKUP(D2781,[1]tab_gl_segment_4!A:D,3,FALSE)</f>
        <v>HAZMAT CONSULTING</v>
      </c>
      <c r="H2781" s="4">
        <v>56820</v>
      </c>
      <c r="I2781" s="4">
        <v>0</v>
      </c>
      <c r="J2781" s="4">
        <v>56820</v>
      </c>
      <c r="K2781" s="4">
        <v>0</v>
      </c>
      <c r="L2781" s="3" t="str">
        <f>VLOOKUP(F2781,[1]demo_job_tbl!A:E,4,FALSE)</f>
        <v>WAVERLY PARK ES RENO</v>
      </c>
      <c r="M2781" s="5" t="str">
        <f>VLOOKUP(F2781,[1]demo_job_tbl!A:C,3,FALSE)</f>
        <v>OR</v>
      </c>
    </row>
    <row r="2782" spans="1:13" x14ac:dyDescent="0.25">
      <c r="A2782" s="5" t="s">
        <v>141</v>
      </c>
      <c r="B2782" s="5" t="s">
        <v>15</v>
      </c>
      <c r="C2782" s="5" t="s">
        <v>16</v>
      </c>
      <c r="D2782" s="5" t="s">
        <v>52</v>
      </c>
      <c r="E2782" s="5" t="s">
        <v>233</v>
      </c>
      <c r="F2782" s="5" t="s">
        <v>234</v>
      </c>
      <c r="G2782" s="3" t="str">
        <f>VLOOKUP(D2782,[1]tab_gl_segment_4!A:D,3,FALSE)</f>
        <v>CONTINGENCY HOLDING ACCT</v>
      </c>
      <c r="H2782" s="4">
        <v>0</v>
      </c>
      <c r="I2782" s="4">
        <v>0</v>
      </c>
      <c r="J2782" s="4">
        <v>0</v>
      </c>
      <c r="K2782" s="4">
        <v>0</v>
      </c>
      <c r="L2782" s="3" t="str">
        <f>VLOOKUP(F2782,[1]demo_job_tbl!A:E,4,FALSE)</f>
        <v>WAVERLY PARK ES RENO</v>
      </c>
      <c r="M2782" s="5" t="str">
        <f>VLOOKUP(F2782,[1]demo_job_tbl!A:C,3,FALSE)</f>
        <v>OR</v>
      </c>
    </row>
    <row r="2783" spans="1:13" x14ac:dyDescent="0.25">
      <c r="A2783" s="5" t="s">
        <v>141</v>
      </c>
      <c r="B2783" s="5" t="s">
        <v>15</v>
      </c>
      <c r="C2783" s="5" t="s">
        <v>16</v>
      </c>
      <c r="D2783" s="5" t="s">
        <v>53</v>
      </c>
      <c r="E2783" s="5" t="s">
        <v>233</v>
      </c>
      <c r="F2783" s="5" t="s">
        <v>234</v>
      </c>
      <c r="G2783" s="3" t="str">
        <f>VLOOKUP(D2783,[1]tab_gl_segment_4!A:D,3,FALSE)</f>
        <v>ABATEMENT CONTINGENCY (HZMT)</v>
      </c>
      <c r="H2783" s="4">
        <v>3900</v>
      </c>
      <c r="I2783" s="4">
        <v>0</v>
      </c>
      <c r="J2783" s="4">
        <v>3900</v>
      </c>
      <c r="K2783" s="4">
        <v>0</v>
      </c>
      <c r="L2783" s="3" t="str">
        <f>VLOOKUP(F2783,[1]demo_job_tbl!A:E,4,FALSE)</f>
        <v>WAVERLY PARK ES RENO</v>
      </c>
      <c r="M2783" s="5" t="str">
        <f>VLOOKUP(F2783,[1]demo_job_tbl!A:C,3,FALSE)</f>
        <v>OR</v>
      </c>
    </row>
    <row r="2784" spans="1:13" x14ac:dyDescent="0.25">
      <c r="A2784" s="5" t="s">
        <v>141</v>
      </c>
      <c r="B2784" s="5" t="s">
        <v>15</v>
      </c>
      <c r="C2784" s="5" t="s">
        <v>16</v>
      </c>
      <c r="D2784" s="5" t="s">
        <v>55</v>
      </c>
      <c r="E2784" s="5" t="s">
        <v>233</v>
      </c>
      <c r="F2784" s="5" t="s">
        <v>234</v>
      </c>
      <c r="G2784" s="3" t="str">
        <f>VLOOKUP(D2784,[1]tab_gl_segment_4!A:D,3,FALSE)</f>
        <v>MOVING</v>
      </c>
      <c r="H2784" s="4">
        <v>0</v>
      </c>
      <c r="I2784" s="4">
        <v>0</v>
      </c>
      <c r="J2784" s="4">
        <v>0</v>
      </c>
      <c r="K2784" s="4">
        <v>0</v>
      </c>
      <c r="L2784" s="3" t="str">
        <f>VLOOKUP(F2784,[1]demo_job_tbl!A:E,4,FALSE)</f>
        <v>WAVERLY PARK ES RENO</v>
      </c>
      <c r="M2784" s="5" t="str">
        <f>VLOOKUP(F2784,[1]demo_job_tbl!A:C,3,FALSE)</f>
        <v>OR</v>
      </c>
    </row>
    <row r="2785" spans="1:13" x14ac:dyDescent="0.25">
      <c r="A2785" s="5" t="s">
        <v>141</v>
      </c>
      <c r="B2785" s="5" t="s">
        <v>15</v>
      </c>
      <c r="C2785" s="5" t="s">
        <v>16</v>
      </c>
      <c r="D2785" s="5" t="s">
        <v>56</v>
      </c>
      <c r="E2785" s="5" t="s">
        <v>233</v>
      </c>
      <c r="F2785" s="5" t="s">
        <v>234</v>
      </c>
      <c r="G2785" s="3" t="str">
        <f>VLOOKUP(D2785,[1]tab_gl_segment_4!A:D,3,FALSE)</f>
        <v>MATERIAL TESTING</v>
      </c>
      <c r="H2785" s="4">
        <v>6010.1</v>
      </c>
      <c r="I2785" s="4">
        <v>0</v>
      </c>
      <c r="J2785" s="4">
        <v>6010.1</v>
      </c>
      <c r="K2785" s="4">
        <v>0</v>
      </c>
      <c r="L2785" s="3" t="str">
        <f>VLOOKUP(F2785,[1]demo_job_tbl!A:E,4,FALSE)</f>
        <v>WAVERLY PARK ES RENO</v>
      </c>
      <c r="M2785" s="5" t="str">
        <f>VLOOKUP(F2785,[1]demo_job_tbl!A:C,3,FALSE)</f>
        <v>OR</v>
      </c>
    </row>
    <row r="2786" spans="1:13" x14ac:dyDescent="0.25">
      <c r="A2786" s="5" t="s">
        <v>141</v>
      </c>
      <c r="B2786" s="5" t="s">
        <v>15</v>
      </c>
      <c r="C2786" s="5" t="s">
        <v>16</v>
      </c>
      <c r="D2786" s="5" t="s">
        <v>145</v>
      </c>
      <c r="E2786" s="5" t="s">
        <v>233</v>
      </c>
      <c r="F2786" s="5" t="s">
        <v>234</v>
      </c>
      <c r="G2786" s="3" t="str">
        <f>VLOOKUP(D2786,[1]tab_gl_segment_4!A:D,3,FALSE)</f>
        <v>MOBILIZATION SERVICES</v>
      </c>
      <c r="H2786" s="4">
        <v>0</v>
      </c>
      <c r="I2786" s="4">
        <v>0</v>
      </c>
      <c r="J2786" s="4">
        <v>0</v>
      </c>
      <c r="K2786" s="4">
        <v>0</v>
      </c>
      <c r="L2786" s="3" t="str">
        <f>VLOOKUP(F2786,[1]demo_job_tbl!A:E,4,FALSE)</f>
        <v>WAVERLY PARK ES RENO</v>
      </c>
      <c r="M2786" s="5" t="str">
        <f>VLOOKUP(F2786,[1]demo_job_tbl!A:C,3,FALSE)</f>
        <v>OR</v>
      </c>
    </row>
    <row r="2787" spans="1:13" x14ac:dyDescent="0.25">
      <c r="A2787" s="5" t="s">
        <v>141</v>
      </c>
      <c r="B2787" s="5" t="s">
        <v>15</v>
      </c>
      <c r="C2787" s="5" t="s">
        <v>16</v>
      </c>
      <c r="D2787" s="5" t="s">
        <v>30</v>
      </c>
      <c r="E2787" s="5" t="s">
        <v>233</v>
      </c>
      <c r="F2787" s="5" t="s">
        <v>234</v>
      </c>
      <c r="G2787" s="3" t="str">
        <f>VLOOKUP(D2787,[1]tab_gl_segment_4!A:D,3,FALSE)</f>
        <v>OVERTIME COST</v>
      </c>
      <c r="H2787" s="4">
        <v>0</v>
      </c>
      <c r="I2787" s="4">
        <v>0</v>
      </c>
      <c r="J2787" s="4">
        <v>0</v>
      </c>
      <c r="K2787" s="4">
        <v>0</v>
      </c>
      <c r="L2787" s="3" t="str">
        <f>VLOOKUP(F2787,[1]demo_job_tbl!A:E,4,FALSE)</f>
        <v>WAVERLY PARK ES RENO</v>
      </c>
      <c r="M2787" s="5" t="str">
        <f>VLOOKUP(F2787,[1]demo_job_tbl!A:C,3,FALSE)</f>
        <v>OR</v>
      </c>
    </row>
    <row r="2788" spans="1:13" x14ac:dyDescent="0.25">
      <c r="A2788" s="5" t="s">
        <v>141</v>
      </c>
      <c r="B2788" s="5" t="s">
        <v>15</v>
      </c>
      <c r="C2788" s="5" t="s">
        <v>16</v>
      </c>
      <c r="D2788" s="5" t="s">
        <v>57</v>
      </c>
      <c r="E2788" s="5" t="s">
        <v>233</v>
      </c>
      <c r="F2788" s="5" t="s">
        <v>234</v>
      </c>
      <c r="G2788" s="3" t="str">
        <f>VLOOKUP(D2788,[1]tab_gl_segment_4!A:D,3,FALSE)</f>
        <v>A/E REIMBURSABLES</v>
      </c>
      <c r="H2788" s="4">
        <v>0</v>
      </c>
      <c r="I2788" s="4">
        <v>0</v>
      </c>
      <c r="J2788" s="4">
        <v>0</v>
      </c>
      <c r="K2788" s="4">
        <v>0</v>
      </c>
      <c r="L2788" s="3" t="str">
        <f>VLOOKUP(F2788,[1]demo_job_tbl!A:E,4,FALSE)</f>
        <v>WAVERLY PARK ES RENO</v>
      </c>
      <c r="M2788" s="5" t="str">
        <f>VLOOKUP(F2788,[1]demo_job_tbl!A:C,3,FALSE)</f>
        <v>OR</v>
      </c>
    </row>
    <row r="2789" spans="1:13" x14ac:dyDescent="0.25">
      <c r="A2789" s="5" t="s">
        <v>141</v>
      </c>
      <c r="B2789" s="5" t="s">
        <v>15</v>
      </c>
      <c r="C2789" s="5" t="s">
        <v>16</v>
      </c>
      <c r="D2789" s="5" t="s">
        <v>58</v>
      </c>
      <c r="E2789" s="5" t="s">
        <v>233</v>
      </c>
      <c r="F2789" s="5" t="s">
        <v>234</v>
      </c>
      <c r="G2789" s="3" t="str">
        <f>VLOOKUP(D2789,[1]tab_gl_segment_4!A:D,3,FALSE)</f>
        <v>ROOF CONSULTING</v>
      </c>
      <c r="H2789" s="4">
        <v>4500</v>
      </c>
      <c r="I2789" s="4">
        <v>0</v>
      </c>
      <c r="J2789" s="4">
        <v>4500</v>
      </c>
      <c r="K2789" s="4">
        <v>0</v>
      </c>
      <c r="L2789" s="3" t="str">
        <f>VLOOKUP(F2789,[1]demo_job_tbl!A:E,4,FALSE)</f>
        <v>WAVERLY PARK ES RENO</v>
      </c>
      <c r="M2789" s="5" t="str">
        <f>VLOOKUP(F2789,[1]demo_job_tbl!A:C,3,FALSE)</f>
        <v>OR</v>
      </c>
    </row>
    <row r="2790" spans="1:13" x14ac:dyDescent="0.25">
      <c r="A2790" s="5" t="s">
        <v>141</v>
      </c>
      <c r="B2790" s="5" t="s">
        <v>15</v>
      </c>
      <c r="C2790" s="5" t="s">
        <v>16</v>
      </c>
      <c r="D2790" s="5" t="s">
        <v>59</v>
      </c>
      <c r="E2790" s="5" t="s">
        <v>233</v>
      </c>
      <c r="F2790" s="5" t="s">
        <v>234</v>
      </c>
      <c r="G2790" s="3" t="str">
        <f>VLOOKUP(D2790,[1]tab_gl_segment_4!A:D,3,FALSE)</f>
        <v>PERMIT/FEE REIMBURSEMENT</v>
      </c>
      <c r="H2790" s="4">
        <v>1417.85</v>
      </c>
      <c r="I2790" s="4">
        <v>0</v>
      </c>
      <c r="J2790" s="4">
        <v>1417.85</v>
      </c>
      <c r="K2790" s="4">
        <v>0</v>
      </c>
      <c r="L2790" s="3" t="str">
        <f>VLOOKUP(F2790,[1]demo_job_tbl!A:E,4,FALSE)</f>
        <v>WAVERLY PARK ES RENO</v>
      </c>
      <c r="M2790" s="5" t="str">
        <f>VLOOKUP(F2790,[1]demo_job_tbl!A:C,3,FALSE)</f>
        <v>OR</v>
      </c>
    </row>
    <row r="2791" spans="1:13" x14ac:dyDescent="0.25">
      <c r="A2791" s="5" t="s">
        <v>141</v>
      </c>
      <c r="B2791" s="5" t="s">
        <v>15</v>
      </c>
      <c r="C2791" s="5" t="s">
        <v>16</v>
      </c>
      <c r="D2791" s="5" t="s">
        <v>146</v>
      </c>
      <c r="E2791" s="5" t="s">
        <v>233</v>
      </c>
      <c r="F2791" s="5" t="s">
        <v>234</v>
      </c>
      <c r="G2791" s="3" t="str">
        <f>VLOOKUP(D2791,[1]tab_gl_segment_4!A:D,3,FALSE)</f>
        <v>OR REIMUBRUSEMENTS</v>
      </c>
      <c r="H2791" s="4">
        <v>0</v>
      </c>
      <c r="I2791" s="4">
        <v>0</v>
      </c>
      <c r="J2791" s="4">
        <v>0</v>
      </c>
      <c r="K2791" s="4">
        <v>0</v>
      </c>
      <c r="L2791" s="3" t="str">
        <f>VLOOKUP(F2791,[1]demo_job_tbl!A:E,4,FALSE)</f>
        <v>WAVERLY PARK ES RENO</v>
      </c>
      <c r="M2791" s="5" t="str">
        <f>VLOOKUP(F2791,[1]demo_job_tbl!A:C,3,FALSE)</f>
        <v>OR</v>
      </c>
    </row>
    <row r="2792" spans="1:13" x14ac:dyDescent="0.25">
      <c r="A2792" s="5" t="s">
        <v>141</v>
      </c>
      <c r="B2792" s="5" t="s">
        <v>15</v>
      </c>
      <c r="C2792" s="5" t="s">
        <v>16</v>
      </c>
      <c r="D2792" s="5" t="s">
        <v>62</v>
      </c>
      <c r="E2792" s="5" t="s">
        <v>233</v>
      </c>
      <c r="F2792" s="5" t="s">
        <v>234</v>
      </c>
      <c r="G2792" s="3" t="str">
        <f>VLOOKUP(D2792,[1]tab_gl_segment_4!A:D,3,FALSE)</f>
        <v>TEST &amp; BALANCE</v>
      </c>
      <c r="H2792" s="4">
        <v>12250</v>
      </c>
      <c r="I2792" s="4">
        <v>0</v>
      </c>
      <c r="J2792" s="4">
        <v>12250</v>
      </c>
      <c r="K2792" s="4">
        <v>0</v>
      </c>
      <c r="L2792" s="3" t="str">
        <f>VLOOKUP(F2792,[1]demo_job_tbl!A:E,4,FALSE)</f>
        <v>WAVERLY PARK ES RENO</v>
      </c>
      <c r="M2792" s="5" t="str">
        <f>VLOOKUP(F2792,[1]demo_job_tbl!A:C,3,FALSE)</f>
        <v>OR</v>
      </c>
    </row>
    <row r="2793" spans="1:13" x14ac:dyDescent="0.25">
      <c r="A2793" s="5" t="s">
        <v>141</v>
      </c>
      <c r="B2793" s="5" t="s">
        <v>15</v>
      </c>
      <c r="C2793" s="5" t="s">
        <v>16</v>
      </c>
      <c r="D2793" s="5" t="s">
        <v>147</v>
      </c>
      <c r="E2793" s="5" t="s">
        <v>233</v>
      </c>
      <c r="F2793" s="5" t="s">
        <v>234</v>
      </c>
      <c r="G2793" s="3" t="str">
        <f>VLOOKUP(D2793,[1]tab_gl_segment_4!A:D,3,FALSE)</f>
        <v>UTILITY COSTS-CONSTRUCTION</v>
      </c>
      <c r="H2793" s="4">
        <v>0</v>
      </c>
      <c r="I2793" s="4">
        <v>0</v>
      </c>
      <c r="J2793" s="4">
        <v>0</v>
      </c>
      <c r="K2793" s="4">
        <v>0</v>
      </c>
      <c r="L2793" s="3" t="str">
        <f>VLOOKUP(F2793,[1]demo_job_tbl!A:E,4,FALSE)</f>
        <v>WAVERLY PARK ES RENO</v>
      </c>
      <c r="M2793" s="5" t="str">
        <f>VLOOKUP(F2793,[1]demo_job_tbl!A:C,3,FALSE)</f>
        <v>OR</v>
      </c>
    </row>
    <row r="2794" spans="1:13" x14ac:dyDescent="0.25">
      <c r="A2794" s="5" t="s">
        <v>141</v>
      </c>
      <c r="B2794" s="5" t="s">
        <v>15</v>
      </c>
      <c r="C2794" s="5" t="s">
        <v>29</v>
      </c>
      <c r="D2794" s="5" t="s">
        <v>30</v>
      </c>
      <c r="E2794" s="5" t="s">
        <v>235</v>
      </c>
      <c r="F2794" s="5" t="s">
        <v>236</v>
      </c>
      <c r="G2794" s="3" t="str">
        <f>VLOOKUP(D2794,[1]tab_gl_segment_4!A:D,3,FALSE)</f>
        <v>OVERTIME COST</v>
      </c>
      <c r="H2794" s="4">
        <v>0</v>
      </c>
      <c r="I2794" s="4">
        <v>0</v>
      </c>
      <c r="J2794" s="4">
        <v>0</v>
      </c>
      <c r="K2794" s="4">
        <v>0</v>
      </c>
      <c r="L2794" s="3" t="str">
        <f>VLOOKUP(F2794,[1]demo_job_tbl!A:E,4,FALSE)</f>
        <v>OVERTON PARK ES NEW</v>
      </c>
      <c r="M2794" s="5" t="str">
        <f>VLOOKUP(F2794,[1]demo_job_tbl!A:C,3,FALSE)</f>
        <v>OR</v>
      </c>
    </row>
    <row r="2795" spans="1:13" x14ac:dyDescent="0.25">
      <c r="A2795" s="5" t="s">
        <v>141</v>
      </c>
      <c r="B2795" s="5" t="s">
        <v>15</v>
      </c>
      <c r="C2795" s="5" t="s">
        <v>149</v>
      </c>
      <c r="D2795" s="5" t="s">
        <v>30</v>
      </c>
      <c r="E2795" s="5" t="s">
        <v>235</v>
      </c>
      <c r="F2795" s="5" t="s">
        <v>236</v>
      </c>
      <c r="G2795" s="3" t="str">
        <f>VLOOKUP(D2795,[1]tab_gl_segment_4!A:D,3,FALSE)</f>
        <v>OVERTIME COST</v>
      </c>
      <c r="H2795" s="4">
        <v>506.25</v>
      </c>
      <c r="I2795" s="4">
        <v>0</v>
      </c>
      <c r="J2795" s="4">
        <v>506.25</v>
      </c>
      <c r="K2795" s="4">
        <v>0</v>
      </c>
      <c r="L2795" s="3" t="str">
        <f>VLOOKUP(F2795,[1]demo_job_tbl!A:E,4,FALSE)</f>
        <v>OVERTON PARK ES NEW</v>
      </c>
      <c r="M2795" s="5" t="str">
        <f>VLOOKUP(F2795,[1]demo_job_tbl!A:C,3,FALSE)</f>
        <v>OR</v>
      </c>
    </row>
    <row r="2796" spans="1:13" x14ac:dyDescent="0.25">
      <c r="A2796" s="5" t="s">
        <v>141</v>
      </c>
      <c r="B2796" s="5" t="s">
        <v>15</v>
      </c>
      <c r="C2796" s="5" t="s">
        <v>33</v>
      </c>
      <c r="D2796" s="5" t="s">
        <v>30</v>
      </c>
      <c r="E2796" s="5" t="s">
        <v>235</v>
      </c>
      <c r="F2796" s="5" t="s">
        <v>236</v>
      </c>
      <c r="G2796" s="3" t="str">
        <f>VLOOKUP(D2796,[1]tab_gl_segment_4!A:D,3,FALSE)</f>
        <v>OVERTIME COST</v>
      </c>
      <c r="H2796" s="4">
        <v>7.34</v>
      </c>
      <c r="I2796" s="4">
        <v>0</v>
      </c>
      <c r="J2796" s="4">
        <v>7.34</v>
      </c>
      <c r="K2796" s="4">
        <v>0</v>
      </c>
      <c r="L2796" s="3" t="str">
        <f>VLOOKUP(F2796,[1]demo_job_tbl!A:E,4,FALSE)</f>
        <v>OVERTON PARK ES NEW</v>
      </c>
      <c r="M2796" s="5" t="str">
        <f>VLOOKUP(F2796,[1]demo_job_tbl!A:C,3,FALSE)</f>
        <v>OR</v>
      </c>
    </row>
    <row r="2797" spans="1:13" x14ac:dyDescent="0.25">
      <c r="A2797" s="5" t="s">
        <v>141</v>
      </c>
      <c r="B2797" s="5" t="s">
        <v>15</v>
      </c>
      <c r="C2797" s="5" t="s">
        <v>35</v>
      </c>
      <c r="D2797" s="5" t="s">
        <v>30</v>
      </c>
      <c r="E2797" s="5" t="s">
        <v>235</v>
      </c>
      <c r="F2797" s="5" t="s">
        <v>236</v>
      </c>
      <c r="G2797" s="3" t="str">
        <f>VLOOKUP(D2797,[1]tab_gl_segment_4!A:D,3,FALSE)</f>
        <v>OVERTIME COST</v>
      </c>
      <c r="H2797" s="4">
        <v>7.84</v>
      </c>
      <c r="I2797" s="4">
        <v>0</v>
      </c>
      <c r="J2797" s="4">
        <v>7.84</v>
      </c>
      <c r="K2797" s="4">
        <v>0</v>
      </c>
      <c r="L2797" s="3" t="str">
        <f>VLOOKUP(F2797,[1]demo_job_tbl!A:E,4,FALSE)</f>
        <v>OVERTON PARK ES NEW</v>
      </c>
      <c r="M2797" s="5" t="str">
        <f>VLOOKUP(F2797,[1]demo_job_tbl!A:C,3,FALSE)</f>
        <v>OR</v>
      </c>
    </row>
    <row r="2798" spans="1:13" x14ac:dyDescent="0.25">
      <c r="A2798" s="5" t="s">
        <v>141</v>
      </c>
      <c r="B2798" s="5" t="s">
        <v>15</v>
      </c>
      <c r="C2798" s="5" t="s">
        <v>39</v>
      </c>
      <c r="D2798" s="5" t="s">
        <v>17</v>
      </c>
      <c r="E2798" s="5" t="s">
        <v>235</v>
      </c>
      <c r="F2798" s="5" t="s">
        <v>236</v>
      </c>
      <c r="G2798" s="3" t="str">
        <f>VLOOKUP(D2798,[1]tab_gl_segment_4!A:D,3,FALSE)</f>
        <v>FURNITURE, FIXTURE &amp; EQUIPMENT</v>
      </c>
      <c r="H2798" s="4">
        <v>1348840.7</v>
      </c>
      <c r="I2798" s="4">
        <v>0</v>
      </c>
      <c r="J2798" s="4">
        <v>1348840.7</v>
      </c>
      <c r="K2798" s="4">
        <v>0</v>
      </c>
      <c r="L2798" s="3" t="str">
        <f>VLOOKUP(F2798,[1]demo_job_tbl!A:E,4,FALSE)</f>
        <v>OVERTON PARK ES NEW</v>
      </c>
      <c r="M2798" s="5" t="str">
        <f>VLOOKUP(F2798,[1]demo_job_tbl!A:C,3,FALSE)</f>
        <v>OR</v>
      </c>
    </row>
    <row r="2799" spans="1:13" x14ac:dyDescent="0.25">
      <c r="A2799" s="5" t="s">
        <v>141</v>
      </c>
      <c r="B2799" s="5" t="s">
        <v>15</v>
      </c>
      <c r="C2799" s="5" t="s">
        <v>39</v>
      </c>
      <c r="D2799" s="5" t="s">
        <v>144</v>
      </c>
      <c r="E2799" s="5" t="s">
        <v>235</v>
      </c>
      <c r="F2799" s="5" t="s">
        <v>236</v>
      </c>
      <c r="G2799" s="3" t="str">
        <f>VLOOKUP(D2799,[1]tab_gl_segment_4!A:D,3,FALSE)</f>
        <v>CONTINGENCY-FF&amp;E</v>
      </c>
      <c r="H2799" s="4">
        <v>0</v>
      </c>
      <c r="I2799" s="4">
        <v>0</v>
      </c>
      <c r="J2799" s="4">
        <v>0</v>
      </c>
      <c r="K2799" s="4">
        <v>0</v>
      </c>
      <c r="L2799" s="3" t="str">
        <f>VLOOKUP(F2799,[1]demo_job_tbl!A:E,4,FALSE)</f>
        <v>OVERTON PARK ES NEW</v>
      </c>
      <c r="M2799" s="5" t="str">
        <f>VLOOKUP(F2799,[1]demo_job_tbl!A:C,3,FALSE)</f>
        <v>OR</v>
      </c>
    </row>
    <row r="2800" spans="1:13" x14ac:dyDescent="0.25">
      <c r="A2800" s="5" t="s">
        <v>141</v>
      </c>
      <c r="B2800" s="5" t="s">
        <v>15</v>
      </c>
      <c r="C2800" s="5" t="s">
        <v>16</v>
      </c>
      <c r="D2800" s="5" t="s">
        <v>40</v>
      </c>
      <c r="E2800" s="5" t="s">
        <v>235</v>
      </c>
      <c r="F2800" s="5" t="s">
        <v>236</v>
      </c>
      <c r="G2800" s="3" t="str">
        <f>VLOOKUP(D2800,[1]tab_gl_segment_4!A:D,3,FALSE)</f>
        <v>A/E ALLOWANCES</v>
      </c>
      <c r="H2800" s="4">
        <v>108070</v>
      </c>
      <c r="I2800" s="4">
        <v>0</v>
      </c>
      <c r="J2800" s="4">
        <v>108070</v>
      </c>
      <c r="K2800" s="4">
        <v>0</v>
      </c>
      <c r="L2800" s="3" t="str">
        <f>VLOOKUP(F2800,[1]demo_job_tbl!A:E,4,FALSE)</f>
        <v>OVERTON PARK ES NEW</v>
      </c>
      <c r="M2800" s="5" t="str">
        <f>VLOOKUP(F2800,[1]demo_job_tbl!A:C,3,FALSE)</f>
        <v>OR</v>
      </c>
    </row>
    <row r="2801" spans="1:13" x14ac:dyDescent="0.25">
      <c r="A2801" s="5" t="s">
        <v>141</v>
      </c>
      <c r="B2801" s="5" t="s">
        <v>15</v>
      </c>
      <c r="C2801" s="5" t="s">
        <v>16</v>
      </c>
      <c r="D2801" s="5" t="s">
        <v>41</v>
      </c>
      <c r="E2801" s="5" t="s">
        <v>235</v>
      </c>
      <c r="F2801" s="5" t="s">
        <v>236</v>
      </c>
      <c r="G2801" s="3" t="str">
        <f>VLOOKUP(D2801,[1]tab_gl_segment_4!A:D,3,FALSE)</f>
        <v>ACCESSIBILITY (RAS)</v>
      </c>
      <c r="H2801" s="4">
        <v>2371.6</v>
      </c>
      <c r="I2801" s="4">
        <v>0</v>
      </c>
      <c r="J2801" s="4">
        <v>2371.6</v>
      </c>
      <c r="K2801" s="4">
        <v>0</v>
      </c>
      <c r="L2801" s="3" t="str">
        <f>VLOOKUP(F2801,[1]demo_job_tbl!A:E,4,FALSE)</f>
        <v>OVERTON PARK ES NEW</v>
      </c>
      <c r="M2801" s="5" t="str">
        <f>VLOOKUP(F2801,[1]demo_job_tbl!A:C,3,FALSE)</f>
        <v>OR</v>
      </c>
    </row>
    <row r="2802" spans="1:13" x14ac:dyDescent="0.25">
      <c r="A2802" s="5" t="s">
        <v>141</v>
      </c>
      <c r="B2802" s="5" t="s">
        <v>15</v>
      </c>
      <c r="C2802" s="5" t="s">
        <v>16</v>
      </c>
      <c r="D2802" s="5" t="s">
        <v>42</v>
      </c>
      <c r="E2802" s="5" t="s">
        <v>235</v>
      </c>
      <c r="F2802" s="5" t="s">
        <v>236</v>
      </c>
      <c r="G2802" s="3" t="str">
        <f>VLOOKUP(D2802,[1]tab_gl_segment_4!A:D,3,FALSE)</f>
        <v>ABATEMENT</v>
      </c>
      <c r="H2802" s="4">
        <v>0</v>
      </c>
      <c r="I2802" s="4">
        <v>0</v>
      </c>
      <c r="J2802" s="4">
        <v>0</v>
      </c>
      <c r="K2802" s="4">
        <v>0</v>
      </c>
      <c r="L2802" s="3" t="str">
        <f>VLOOKUP(F2802,[1]demo_job_tbl!A:E,4,FALSE)</f>
        <v>OVERTON PARK ES NEW</v>
      </c>
      <c r="M2802" s="5" t="str">
        <f>VLOOKUP(F2802,[1]demo_job_tbl!A:C,3,FALSE)</f>
        <v>OR</v>
      </c>
    </row>
    <row r="2803" spans="1:13" x14ac:dyDescent="0.25">
      <c r="A2803" s="5" t="s">
        <v>141</v>
      </c>
      <c r="B2803" s="5" t="s">
        <v>15</v>
      </c>
      <c r="C2803" s="5" t="s">
        <v>16</v>
      </c>
      <c r="D2803" s="5" t="s">
        <v>160</v>
      </c>
      <c r="E2803" s="5" t="s">
        <v>235</v>
      </c>
      <c r="F2803" s="5" t="s">
        <v>236</v>
      </c>
      <c r="G2803" s="3" t="str">
        <f>VLOOKUP(D2803,[1]tab_gl_segment_4!A:D,3,FALSE)</f>
        <v>OR ADDITIONAL SERVIES</v>
      </c>
      <c r="H2803" s="4">
        <v>0</v>
      </c>
      <c r="I2803" s="4">
        <v>0</v>
      </c>
      <c r="J2803" s="4">
        <v>0</v>
      </c>
      <c r="K2803" s="4">
        <v>0</v>
      </c>
      <c r="L2803" s="3" t="str">
        <f>VLOOKUP(F2803,[1]demo_job_tbl!A:E,4,FALSE)</f>
        <v>OVERTON PARK ES NEW</v>
      </c>
      <c r="M2803" s="5" t="str">
        <f>VLOOKUP(F2803,[1]demo_job_tbl!A:C,3,FALSE)</f>
        <v>OR</v>
      </c>
    </row>
    <row r="2804" spans="1:13" x14ac:dyDescent="0.25">
      <c r="A2804" s="5" t="s">
        <v>141</v>
      </c>
      <c r="B2804" s="5" t="s">
        <v>15</v>
      </c>
      <c r="C2804" s="5" t="s">
        <v>16</v>
      </c>
      <c r="D2804" s="5" t="s">
        <v>43</v>
      </c>
      <c r="E2804" s="5" t="s">
        <v>235</v>
      </c>
      <c r="F2804" s="5" t="s">
        <v>236</v>
      </c>
      <c r="G2804" s="3" t="str">
        <f>VLOOKUP(D2804,[1]tab_gl_segment_4!A:D,3,FALSE)</f>
        <v>DESIGN SERVICES</v>
      </c>
      <c r="H2804" s="4">
        <v>1455756</v>
      </c>
      <c r="I2804" s="4">
        <v>0</v>
      </c>
      <c r="J2804" s="4">
        <v>1455756</v>
      </c>
      <c r="K2804" s="4">
        <v>0</v>
      </c>
      <c r="L2804" s="3" t="str">
        <f>VLOOKUP(F2804,[1]demo_job_tbl!A:E,4,FALSE)</f>
        <v>OVERTON PARK ES NEW</v>
      </c>
      <c r="M2804" s="5" t="str">
        <f>VLOOKUP(F2804,[1]demo_job_tbl!A:C,3,FALSE)</f>
        <v>OR</v>
      </c>
    </row>
    <row r="2805" spans="1:13" x14ac:dyDescent="0.25">
      <c r="A2805" s="5" t="s">
        <v>141</v>
      </c>
      <c r="B2805" s="5" t="s">
        <v>15</v>
      </c>
      <c r="C2805" s="5" t="s">
        <v>16</v>
      </c>
      <c r="D2805" s="5" t="s">
        <v>204</v>
      </c>
      <c r="E2805" s="5" t="s">
        <v>235</v>
      </c>
      <c r="F2805" s="5" t="s">
        <v>236</v>
      </c>
      <c r="G2805" s="3" t="str">
        <f>VLOOKUP(D2805,[1]tab_gl_segment_4!A:D,3,FALSE)</f>
        <v>OTHER DESIGN SERVICES</v>
      </c>
      <c r="H2805" s="4">
        <v>0</v>
      </c>
      <c r="I2805" s="4">
        <v>0</v>
      </c>
      <c r="J2805" s="4">
        <v>0</v>
      </c>
      <c r="K2805" s="4">
        <v>0</v>
      </c>
      <c r="L2805" s="3" t="str">
        <f>VLOOKUP(F2805,[1]demo_job_tbl!A:E,4,FALSE)</f>
        <v>OVERTON PARK ES NEW</v>
      </c>
      <c r="M2805" s="5" t="str">
        <f>VLOOKUP(F2805,[1]demo_job_tbl!A:C,3,FALSE)</f>
        <v>OR</v>
      </c>
    </row>
    <row r="2806" spans="1:13" x14ac:dyDescent="0.25">
      <c r="A2806" s="5" t="s">
        <v>141</v>
      </c>
      <c r="B2806" s="5" t="s">
        <v>15</v>
      </c>
      <c r="C2806" s="5" t="s">
        <v>16</v>
      </c>
      <c r="D2806" s="5" t="s">
        <v>44</v>
      </c>
      <c r="E2806" s="5" t="s">
        <v>235</v>
      </c>
      <c r="F2806" s="5" t="s">
        <v>236</v>
      </c>
      <c r="G2806" s="3" t="str">
        <f>VLOOKUP(D2806,[1]tab_gl_segment_4!A:D,3,FALSE)</f>
        <v>CONSTRUCTION COST BUDGET</v>
      </c>
      <c r="H2806" s="4">
        <v>24587826.649999999</v>
      </c>
      <c r="I2806" s="4">
        <v>0</v>
      </c>
      <c r="J2806" s="4">
        <v>24587826.649999999</v>
      </c>
      <c r="K2806" s="4">
        <v>0</v>
      </c>
      <c r="L2806" s="3" t="str">
        <f>VLOOKUP(F2806,[1]demo_job_tbl!A:E,4,FALSE)</f>
        <v>OVERTON PARK ES NEW</v>
      </c>
      <c r="M2806" s="5" t="str">
        <f>VLOOKUP(F2806,[1]demo_job_tbl!A:C,3,FALSE)</f>
        <v>OR</v>
      </c>
    </row>
    <row r="2807" spans="1:13" x14ac:dyDescent="0.25">
      <c r="A2807" s="5" t="s">
        <v>141</v>
      </c>
      <c r="B2807" s="5" t="s">
        <v>15</v>
      </c>
      <c r="C2807" s="5" t="s">
        <v>16</v>
      </c>
      <c r="D2807" s="5" t="s">
        <v>45</v>
      </c>
      <c r="E2807" s="5" t="s">
        <v>235</v>
      </c>
      <c r="F2807" s="5" t="s">
        <v>236</v>
      </c>
      <c r="G2807" s="3" t="str">
        <f>VLOOKUP(D2807,[1]tab_gl_segment_4!A:D,3,FALSE)</f>
        <v>IN CONTRACT CONSTRUC ALLOWANCE</v>
      </c>
      <c r="H2807" s="4">
        <v>555784.44999999995</v>
      </c>
      <c r="I2807" s="4">
        <v>0</v>
      </c>
      <c r="J2807" s="4">
        <v>555784.44999999995</v>
      </c>
      <c r="K2807" s="4">
        <v>0</v>
      </c>
      <c r="L2807" s="3" t="str">
        <f>VLOOKUP(F2807,[1]demo_job_tbl!A:E,4,FALSE)</f>
        <v>OVERTON PARK ES NEW</v>
      </c>
      <c r="M2807" s="5" t="str">
        <f>VLOOKUP(F2807,[1]demo_job_tbl!A:C,3,FALSE)</f>
        <v>OR</v>
      </c>
    </row>
    <row r="2808" spans="1:13" x14ac:dyDescent="0.25">
      <c r="A2808" s="5" t="s">
        <v>141</v>
      </c>
      <c r="B2808" s="5" t="s">
        <v>15</v>
      </c>
      <c r="C2808" s="5" t="s">
        <v>16</v>
      </c>
      <c r="D2808" s="5" t="s">
        <v>159</v>
      </c>
      <c r="E2808" s="5" t="s">
        <v>235</v>
      </c>
      <c r="F2808" s="5" t="s">
        <v>236</v>
      </c>
      <c r="G2808" s="3" t="str">
        <f>VLOOKUP(D2808,[1]tab_gl_segment_4!A:D,3,FALSE)</f>
        <v>OUTSIDE CONTRACT CONST ALLOWAN</v>
      </c>
      <c r="H2808" s="4">
        <v>0</v>
      </c>
      <c r="I2808" s="4">
        <v>0</v>
      </c>
      <c r="J2808" s="4">
        <v>0</v>
      </c>
      <c r="K2808" s="4">
        <v>0</v>
      </c>
      <c r="L2808" s="3" t="str">
        <f>VLOOKUP(F2808,[1]demo_job_tbl!A:E,4,FALSE)</f>
        <v>OVERTON PARK ES NEW</v>
      </c>
      <c r="M2808" s="5" t="str">
        <f>VLOOKUP(F2808,[1]demo_job_tbl!A:C,3,FALSE)</f>
        <v>OR</v>
      </c>
    </row>
    <row r="2809" spans="1:13" x14ac:dyDescent="0.25">
      <c r="A2809" s="5" t="s">
        <v>141</v>
      </c>
      <c r="B2809" s="5" t="s">
        <v>15</v>
      </c>
      <c r="C2809" s="5" t="s">
        <v>16</v>
      </c>
      <c r="D2809" s="5" t="s">
        <v>205</v>
      </c>
      <c r="E2809" s="5" t="s">
        <v>235</v>
      </c>
      <c r="F2809" s="5" t="s">
        <v>236</v>
      </c>
      <c r="G2809" s="3" t="str">
        <f>VLOOKUP(D2809,[1]tab_gl_segment_4!A:D,3,FALSE)</f>
        <v>OTHER CONSTRUCTION SERVICES</v>
      </c>
      <c r="H2809" s="4">
        <v>0</v>
      </c>
      <c r="I2809" s="4">
        <v>0</v>
      </c>
      <c r="J2809" s="4">
        <v>0</v>
      </c>
      <c r="K2809" s="4">
        <v>0</v>
      </c>
      <c r="L2809" s="3" t="str">
        <f>VLOOKUP(F2809,[1]demo_job_tbl!A:E,4,FALSE)</f>
        <v>OVERTON PARK ES NEW</v>
      </c>
      <c r="M2809" s="5" t="str">
        <f>VLOOKUP(F2809,[1]demo_job_tbl!A:C,3,FALSE)</f>
        <v>OR</v>
      </c>
    </row>
    <row r="2810" spans="1:13" x14ac:dyDescent="0.25">
      <c r="A2810" s="5" t="s">
        <v>141</v>
      </c>
      <c r="B2810" s="5" t="s">
        <v>15</v>
      </c>
      <c r="C2810" s="5" t="s">
        <v>16</v>
      </c>
      <c r="D2810" s="5" t="s">
        <v>17</v>
      </c>
      <c r="E2810" s="5" t="s">
        <v>235</v>
      </c>
      <c r="F2810" s="5" t="s">
        <v>236</v>
      </c>
      <c r="G2810" s="3" t="str">
        <f>VLOOKUP(D2810,[1]tab_gl_segment_4!A:D,3,FALSE)</f>
        <v>FURNITURE, FIXTURE &amp; EQUIPMENT</v>
      </c>
      <c r="H2810" s="4">
        <v>0</v>
      </c>
      <c r="I2810" s="4">
        <v>0</v>
      </c>
      <c r="J2810" s="4">
        <v>0</v>
      </c>
      <c r="K2810" s="4">
        <v>0</v>
      </c>
      <c r="L2810" s="3" t="str">
        <f>VLOOKUP(F2810,[1]demo_job_tbl!A:E,4,FALSE)</f>
        <v>OVERTON PARK ES NEW</v>
      </c>
      <c r="M2810" s="5" t="str">
        <f>VLOOKUP(F2810,[1]demo_job_tbl!A:C,3,FALSE)</f>
        <v>OR</v>
      </c>
    </row>
    <row r="2811" spans="1:13" x14ac:dyDescent="0.25">
      <c r="A2811" s="5" t="s">
        <v>141</v>
      </c>
      <c r="B2811" s="5" t="s">
        <v>15</v>
      </c>
      <c r="C2811" s="5" t="s">
        <v>16</v>
      </c>
      <c r="D2811" s="5" t="s">
        <v>152</v>
      </c>
      <c r="E2811" s="5" t="s">
        <v>235</v>
      </c>
      <c r="F2811" s="5" t="s">
        <v>236</v>
      </c>
      <c r="G2811" s="3" t="str">
        <f>VLOOKUP(D2811,[1]tab_gl_segment_4!A:D,3,FALSE)</f>
        <v>CONSTRUCT ESCALATION ALLOWANCE</v>
      </c>
      <c r="H2811" s="4">
        <v>0</v>
      </c>
      <c r="I2811" s="4">
        <v>0</v>
      </c>
      <c r="J2811" s="4">
        <v>0</v>
      </c>
      <c r="K2811" s="4">
        <v>0</v>
      </c>
      <c r="L2811" s="3" t="str">
        <f>VLOOKUP(F2811,[1]demo_job_tbl!A:E,4,FALSE)</f>
        <v>OVERTON PARK ES NEW</v>
      </c>
      <c r="M2811" s="5" t="str">
        <f>VLOOKUP(F2811,[1]demo_job_tbl!A:C,3,FALSE)</f>
        <v>OR</v>
      </c>
    </row>
    <row r="2812" spans="1:13" x14ac:dyDescent="0.25">
      <c r="A2812" s="5" t="s">
        <v>141</v>
      </c>
      <c r="B2812" s="5" t="s">
        <v>15</v>
      </c>
      <c r="C2812" s="5" t="s">
        <v>16</v>
      </c>
      <c r="D2812" s="5" t="s">
        <v>138</v>
      </c>
      <c r="E2812" s="5" t="s">
        <v>235</v>
      </c>
      <c r="F2812" s="5" t="s">
        <v>236</v>
      </c>
      <c r="G2812" s="3" t="str">
        <f>VLOOKUP(D2812,[1]tab_gl_segment_4!A:D,3,FALSE)</f>
        <v>BLDG ACQUISIT &amp; LAND ACQUISIT</v>
      </c>
      <c r="H2812" s="4">
        <v>0</v>
      </c>
      <c r="I2812" s="4">
        <v>0</v>
      </c>
      <c r="J2812" s="4">
        <v>0</v>
      </c>
      <c r="K2812" s="4">
        <v>0</v>
      </c>
      <c r="L2812" s="3" t="str">
        <f>VLOOKUP(F2812,[1]demo_job_tbl!A:E,4,FALSE)</f>
        <v>OVERTON PARK ES NEW</v>
      </c>
      <c r="M2812" s="5" t="str">
        <f>VLOOKUP(F2812,[1]demo_job_tbl!A:C,3,FALSE)</f>
        <v>OR</v>
      </c>
    </row>
    <row r="2813" spans="1:13" x14ac:dyDescent="0.25">
      <c r="A2813" s="5" t="s">
        <v>141</v>
      </c>
      <c r="B2813" s="5" t="s">
        <v>15</v>
      </c>
      <c r="C2813" s="5" t="s">
        <v>16</v>
      </c>
      <c r="D2813" s="5" t="s">
        <v>206</v>
      </c>
      <c r="E2813" s="5" t="s">
        <v>235</v>
      </c>
      <c r="F2813" s="5" t="s">
        <v>236</v>
      </c>
      <c r="G2813" s="3" t="str">
        <f>VLOOKUP(D2813,[1]tab_gl_segment_4!A:D,3,FALSE)</f>
        <v>OWNER CONTR PRGM ALLOWANCE</v>
      </c>
      <c r="H2813" s="4">
        <v>0</v>
      </c>
      <c r="I2813" s="4">
        <v>0</v>
      </c>
      <c r="J2813" s="4">
        <v>0</v>
      </c>
      <c r="K2813" s="4">
        <v>0</v>
      </c>
      <c r="L2813" s="3" t="str">
        <f>VLOOKUP(F2813,[1]demo_job_tbl!A:E,4,FALSE)</f>
        <v>OVERTON PARK ES NEW</v>
      </c>
      <c r="M2813" s="5" t="str">
        <f>VLOOKUP(F2813,[1]demo_job_tbl!A:C,3,FALSE)</f>
        <v>OR</v>
      </c>
    </row>
    <row r="2814" spans="1:13" x14ac:dyDescent="0.25">
      <c r="A2814" s="5" t="s">
        <v>141</v>
      </c>
      <c r="B2814" s="5" t="s">
        <v>15</v>
      </c>
      <c r="C2814" s="5" t="s">
        <v>16</v>
      </c>
      <c r="D2814" s="5" t="s">
        <v>46</v>
      </c>
      <c r="E2814" s="5" t="s">
        <v>235</v>
      </c>
      <c r="F2814" s="5" t="s">
        <v>236</v>
      </c>
      <c r="G2814" s="3" t="str">
        <f>VLOOKUP(D2814,[1]tab_gl_segment_4!A:D,3,FALSE)</f>
        <v>PROGRAM MANAGEMENT</v>
      </c>
      <c r="H2814" s="4">
        <v>1206841.1399999999</v>
      </c>
      <c r="I2814" s="4">
        <v>0</v>
      </c>
      <c r="J2814" s="4">
        <v>1206841.1399999999</v>
      </c>
      <c r="K2814" s="4">
        <v>0</v>
      </c>
      <c r="L2814" s="3" t="str">
        <f>VLOOKUP(F2814,[1]demo_job_tbl!A:E,4,FALSE)</f>
        <v>OVERTON PARK ES NEW</v>
      </c>
      <c r="M2814" s="5" t="str">
        <f>VLOOKUP(F2814,[1]demo_job_tbl!A:C,3,FALSE)</f>
        <v>OR</v>
      </c>
    </row>
    <row r="2815" spans="1:13" x14ac:dyDescent="0.25">
      <c r="A2815" s="5" t="s">
        <v>141</v>
      </c>
      <c r="B2815" s="5" t="s">
        <v>15</v>
      </c>
      <c r="C2815" s="5" t="s">
        <v>16</v>
      </c>
      <c r="D2815" s="5" t="s">
        <v>237</v>
      </c>
      <c r="E2815" s="5" t="s">
        <v>235</v>
      </c>
      <c r="F2815" s="5" t="s">
        <v>236</v>
      </c>
      <c r="G2815" s="3" t="str">
        <f>VLOOKUP(D2815,[1]tab_gl_segment_4!A:D,3,FALSE)</f>
        <v>CIP ADMIN &amp; OPERATIONS</v>
      </c>
      <c r="H2815" s="4">
        <v>0</v>
      </c>
      <c r="I2815" s="4">
        <v>0</v>
      </c>
      <c r="J2815" s="4">
        <v>0</v>
      </c>
      <c r="K2815" s="4">
        <v>0</v>
      </c>
      <c r="L2815" s="3" t="str">
        <f>VLOOKUP(F2815,[1]demo_job_tbl!A:E,4,FALSE)</f>
        <v>OVERTON PARK ES NEW</v>
      </c>
      <c r="M2815" s="5" t="str">
        <f>VLOOKUP(F2815,[1]demo_job_tbl!A:C,3,FALSE)</f>
        <v>OR</v>
      </c>
    </row>
    <row r="2816" spans="1:13" x14ac:dyDescent="0.25">
      <c r="A2816" s="5" t="s">
        <v>141</v>
      </c>
      <c r="B2816" s="5" t="s">
        <v>15</v>
      </c>
      <c r="C2816" s="5" t="s">
        <v>16</v>
      </c>
      <c r="D2816" s="5" t="s">
        <v>47</v>
      </c>
      <c r="E2816" s="5" t="s">
        <v>235</v>
      </c>
      <c r="F2816" s="5" t="s">
        <v>236</v>
      </c>
      <c r="G2816" s="3" t="str">
        <f>VLOOKUP(D2816,[1]tab_gl_segment_4!A:D,3,FALSE)</f>
        <v>TECHNOLOGY (CIP)</v>
      </c>
      <c r="H2816" s="4">
        <v>0</v>
      </c>
      <c r="I2816" s="4">
        <v>0</v>
      </c>
      <c r="J2816" s="4">
        <v>0</v>
      </c>
      <c r="K2816" s="4">
        <v>0</v>
      </c>
      <c r="L2816" s="3" t="str">
        <f>VLOOKUP(F2816,[1]demo_job_tbl!A:E,4,FALSE)</f>
        <v>OVERTON PARK ES NEW</v>
      </c>
      <c r="M2816" s="5" t="str">
        <f>VLOOKUP(F2816,[1]demo_job_tbl!A:C,3,FALSE)</f>
        <v>OR</v>
      </c>
    </row>
    <row r="2817" spans="1:13" x14ac:dyDescent="0.25">
      <c r="A2817" s="5" t="s">
        <v>141</v>
      </c>
      <c r="B2817" s="5" t="s">
        <v>15</v>
      </c>
      <c r="C2817" s="5" t="s">
        <v>16</v>
      </c>
      <c r="D2817" s="5" t="s">
        <v>207</v>
      </c>
      <c r="E2817" s="5" t="s">
        <v>235</v>
      </c>
      <c r="F2817" s="5" t="s">
        <v>236</v>
      </c>
      <c r="G2817" s="3" t="str">
        <f>VLOOKUP(D2817,[1]tab_gl_segment_4!A:D,3,FALSE)</f>
        <v>COST ESTIMATING</v>
      </c>
      <c r="H2817" s="4">
        <v>0</v>
      </c>
      <c r="I2817" s="4">
        <v>0</v>
      </c>
      <c r="J2817" s="4">
        <v>0</v>
      </c>
      <c r="K2817" s="4">
        <v>0</v>
      </c>
      <c r="L2817" s="3" t="str">
        <f>VLOOKUP(F2817,[1]demo_job_tbl!A:E,4,FALSE)</f>
        <v>OVERTON PARK ES NEW</v>
      </c>
      <c r="M2817" s="5" t="str">
        <f>VLOOKUP(F2817,[1]demo_job_tbl!A:C,3,FALSE)</f>
        <v>OR</v>
      </c>
    </row>
    <row r="2818" spans="1:13" x14ac:dyDescent="0.25">
      <c r="A2818" s="5" t="s">
        <v>141</v>
      </c>
      <c r="B2818" s="5" t="s">
        <v>15</v>
      </c>
      <c r="C2818" s="5" t="s">
        <v>16</v>
      </c>
      <c r="D2818" s="5" t="s">
        <v>48</v>
      </c>
      <c r="E2818" s="5" t="s">
        <v>235</v>
      </c>
      <c r="F2818" s="5" t="s">
        <v>236</v>
      </c>
      <c r="G2818" s="3" t="str">
        <f>VLOOKUP(D2818,[1]tab_gl_segment_4!A:D,3,FALSE)</f>
        <v>JOC CONTINGENCY</v>
      </c>
      <c r="H2818" s="4">
        <v>0</v>
      </c>
      <c r="I2818" s="4">
        <v>0</v>
      </c>
      <c r="J2818" s="4">
        <v>0</v>
      </c>
      <c r="K2818" s="4">
        <v>0</v>
      </c>
      <c r="L2818" s="3" t="str">
        <f>VLOOKUP(F2818,[1]demo_job_tbl!A:E,4,FALSE)</f>
        <v>OVERTON PARK ES NEW</v>
      </c>
      <c r="M2818" s="5" t="str">
        <f>VLOOKUP(F2818,[1]demo_job_tbl!A:C,3,FALSE)</f>
        <v>OR</v>
      </c>
    </row>
    <row r="2819" spans="1:13" x14ac:dyDescent="0.25">
      <c r="A2819" s="5" t="s">
        <v>141</v>
      </c>
      <c r="B2819" s="5" t="s">
        <v>15</v>
      </c>
      <c r="C2819" s="5" t="s">
        <v>16</v>
      </c>
      <c r="D2819" s="5" t="s">
        <v>49</v>
      </c>
      <c r="E2819" s="5" t="s">
        <v>235</v>
      </c>
      <c r="F2819" s="5" t="s">
        <v>236</v>
      </c>
      <c r="G2819" s="3" t="str">
        <f>VLOOKUP(D2819,[1]tab_gl_segment_4!A:D,3,FALSE)</f>
        <v>COMMISSIONING</v>
      </c>
      <c r="H2819" s="4">
        <v>44250</v>
      </c>
      <c r="I2819" s="4">
        <v>0</v>
      </c>
      <c r="J2819" s="4">
        <v>44250</v>
      </c>
      <c r="K2819" s="4">
        <v>0</v>
      </c>
      <c r="L2819" s="3" t="str">
        <f>VLOOKUP(F2819,[1]demo_job_tbl!A:E,4,FALSE)</f>
        <v>OVERTON PARK ES NEW</v>
      </c>
      <c r="M2819" s="5" t="str">
        <f>VLOOKUP(F2819,[1]demo_job_tbl!A:C,3,FALSE)</f>
        <v>OR</v>
      </c>
    </row>
    <row r="2820" spans="1:13" x14ac:dyDescent="0.25">
      <c r="A2820" s="5" t="s">
        <v>141</v>
      </c>
      <c r="B2820" s="5" t="s">
        <v>15</v>
      </c>
      <c r="C2820" s="5" t="s">
        <v>16</v>
      </c>
      <c r="D2820" s="5" t="s">
        <v>144</v>
      </c>
      <c r="E2820" s="5" t="s">
        <v>235</v>
      </c>
      <c r="F2820" s="5" t="s">
        <v>236</v>
      </c>
      <c r="G2820" s="3" t="str">
        <f>VLOOKUP(D2820,[1]tab_gl_segment_4!A:D,3,FALSE)</f>
        <v>CONTINGENCY-FF&amp;E</v>
      </c>
      <c r="H2820" s="4">
        <v>0</v>
      </c>
      <c r="I2820" s="4">
        <v>0</v>
      </c>
      <c r="J2820" s="4">
        <v>0</v>
      </c>
      <c r="K2820" s="4">
        <v>0</v>
      </c>
      <c r="L2820" s="3" t="str">
        <f>VLOOKUP(F2820,[1]demo_job_tbl!A:E,4,FALSE)</f>
        <v>OVERTON PARK ES NEW</v>
      </c>
      <c r="M2820" s="5" t="str">
        <f>VLOOKUP(F2820,[1]demo_job_tbl!A:C,3,FALSE)</f>
        <v>OR</v>
      </c>
    </row>
    <row r="2821" spans="1:13" x14ac:dyDescent="0.25">
      <c r="A2821" s="5" t="s">
        <v>141</v>
      </c>
      <c r="B2821" s="5" t="s">
        <v>15</v>
      </c>
      <c r="C2821" s="5" t="s">
        <v>16</v>
      </c>
      <c r="D2821" s="5" t="s">
        <v>238</v>
      </c>
      <c r="E2821" s="5" t="s">
        <v>235</v>
      </c>
      <c r="F2821" s="5" t="s">
        <v>236</v>
      </c>
      <c r="G2821" s="3" t="str">
        <f>VLOOKUP(D2821,[1]tab_gl_segment_4!A:D,3,FALSE)</f>
        <v>DEMOLITION CONTINGENCY</v>
      </c>
      <c r="H2821" s="4">
        <v>0</v>
      </c>
      <c r="I2821" s="4">
        <v>0</v>
      </c>
      <c r="J2821" s="4">
        <v>0</v>
      </c>
      <c r="K2821" s="4">
        <v>0</v>
      </c>
      <c r="L2821" s="3" t="str">
        <f>VLOOKUP(F2821,[1]demo_job_tbl!A:E,4,FALSE)</f>
        <v>OVERTON PARK ES NEW</v>
      </c>
      <c r="M2821" s="5" t="str">
        <f>VLOOKUP(F2821,[1]demo_job_tbl!A:C,3,FALSE)</f>
        <v>OR</v>
      </c>
    </row>
    <row r="2822" spans="1:13" x14ac:dyDescent="0.25">
      <c r="A2822" s="5" t="s">
        <v>141</v>
      </c>
      <c r="B2822" s="5" t="s">
        <v>15</v>
      </c>
      <c r="C2822" s="5" t="s">
        <v>16</v>
      </c>
      <c r="D2822" s="5" t="s">
        <v>239</v>
      </c>
      <c r="E2822" s="5" t="s">
        <v>235</v>
      </c>
      <c r="F2822" s="5" t="s">
        <v>236</v>
      </c>
      <c r="G2822" s="3" t="str">
        <f>VLOOKUP(D2822,[1]tab_gl_segment_4!A:D,3,FALSE)</f>
        <v>DEMOLITION COSTS</v>
      </c>
      <c r="H2822" s="4">
        <v>0</v>
      </c>
      <c r="I2822" s="4">
        <v>0</v>
      </c>
      <c r="J2822" s="4">
        <v>0</v>
      </c>
      <c r="K2822" s="4">
        <v>0</v>
      </c>
      <c r="L2822" s="3" t="str">
        <f>VLOOKUP(F2822,[1]demo_job_tbl!A:E,4,FALSE)</f>
        <v>OVERTON PARK ES NEW</v>
      </c>
      <c r="M2822" s="5" t="str">
        <f>VLOOKUP(F2822,[1]demo_job_tbl!A:C,3,FALSE)</f>
        <v>OR</v>
      </c>
    </row>
    <row r="2823" spans="1:13" x14ac:dyDescent="0.25">
      <c r="A2823" s="5" t="s">
        <v>141</v>
      </c>
      <c r="B2823" s="5" t="s">
        <v>15</v>
      </c>
      <c r="C2823" s="5" t="s">
        <v>16</v>
      </c>
      <c r="D2823" s="5" t="s">
        <v>208</v>
      </c>
      <c r="E2823" s="5" t="s">
        <v>235</v>
      </c>
      <c r="F2823" s="5" t="s">
        <v>236</v>
      </c>
      <c r="G2823" s="3" t="str">
        <f>VLOOKUP(D2823,[1]tab_gl_segment_4!A:D,3,FALSE)</f>
        <v>ENVIRONMENTAL</v>
      </c>
      <c r="H2823" s="4">
        <v>0</v>
      </c>
      <c r="I2823" s="4">
        <v>0</v>
      </c>
      <c r="J2823" s="4">
        <v>0</v>
      </c>
      <c r="K2823" s="4">
        <v>0</v>
      </c>
      <c r="L2823" s="3" t="str">
        <f>VLOOKUP(F2823,[1]demo_job_tbl!A:E,4,FALSE)</f>
        <v>OVERTON PARK ES NEW</v>
      </c>
      <c r="M2823" s="5" t="str">
        <f>VLOOKUP(F2823,[1]demo_job_tbl!A:C,3,FALSE)</f>
        <v>OR</v>
      </c>
    </row>
    <row r="2824" spans="1:13" x14ac:dyDescent="0.25">
      <c r="A2824" s="5" t="s">
        <v>141</v>
      </c>
      <c r="B2824" s="5" t="s">
        <v>15</v>
      </c>
      <c r="C2824" s="5" t="s">
        <v>16</v>
      </c>
      <c r="D2824" s="5" t="s">
        <v>153</v>
      </c>
      <c r="E2824" s="5" t="s">
        <v>235</v>
      </c>
      <c r="F2824" s="5" t="s">
        <v>236</v>
      </c>
      <c r="G2824" s="3" t="str">
        <f>VLOOKUP(D2824,[1]tab_gl_segment_4!A:D,3,FALSE)</f>
        <v>OR Escalation Fee (CIP 2017)</v>
      </c>
      <c r="H2824" s="4">
        <v>0</v>
      </c>
      <c r="I2824" s="4">
        <v>0</v>
      </c>
      <c r="J2824" s="4">
        <v>0</v>
      </c>
      <c r="K2824" s="4">
        <v>0</v>
      </c>
      <c r="L2824" s="3" t="str">
        <f>VLOOKUP(F2824,[1]demo_job_tbl!A:E,4,FALSE)</f>
        <v>OVERTON PARK ES NEW</v>
      </c>
      <c r="M2824" s="5" t="str">
        <f>VLOOKUP(F2824,[1]demo_job_tbl!A:C,3,FALSE)</f>
        <v>OR</v>
      </c>
    </row>
    <row r="2825" spans="1:13" x14ac:dyDescent="0.25">
      <c r="A2825" s="5" t="s">
        <v>141</v>
      </c>
      <c r="B2825" s="5" t="s">
        <v>15</v>
      </c>
      <c r="C2825" s="5" t="s">
        <v>16</v>
      </c>
      <c r="D2825" s="5" t="s">
        <v>50</v>
      </c>
      <c r="E2825" s="5" t="s">
        <v>235</v>
      </c>
      <c r="F2825" s="5" t="s">
        <v>236</v>
      </c>
      <c r="G2825" s="3" t="str">
        <f>VLOOKUP(D2825,[1]tab_gl_segment_4!A:D,3,FALSE)</f>
        <v>GEOTECH</v>
      </c>
      <c r="H2825" s="4">
        <v>13100</v>
      </c>
      <c r="I2825" s="4">
        <v>0</v>
      </c>
      <c r="J2825" s="4">
        <v>13100</v>
      </c>
      <c r="K2825" s="4">
        <v>0</v>
      </c>
      <c r="L2825" s="3" t="str">
        <f>VLOOKUP(F2825,[1]demo_job_tbl!A:E,4,FALSE)</f>
        <v>OVERTON PARK ES NEW</v>
      </c>
      <c r="M2825" s="5" t="str">
        <f>VLOOKUP(F2825,[1]demo_job_tbl!A:C,3,FALSE)</f>
        <v>OR</v>
      </c>
    </row>
    <row r="2826" spans="1:13" x14ac:dyDescent="0.25">
      <c r="A2826" s="5" t="s">
        <v>141</v>
      </c>
      <c r="B2826" s="5" t="s">
        <v>15</v>
      </c>
      <c r="C2826" s="5" t="s">
        <v>16</v>
      </c>
      <c r="D2826" s="5" t="s">
        <v>51</v>
      </c>
      <c r="E2826" s="5" t="s">
        <v>235</v>
      </c>
      <c r="F2826" s="5" t="s">
        <v>236</v>
      </c>
      <c r="G2826" s="3" t="str">
        <f>VLOOKUP(D2826,[1]tab_gl_segment_4!A:D,3,FALSE)</f>
        <v>HAZMAT CONSULTING</v>
      </c>
      <c r="H2826" s="4">
        <v>0</v>
      </c>
      <c r="I2826" s="4">
        <v>0</v>
      </c>
      <c r="J2826" s="4">
        <v>0</v>
      </c>
      <c r="K2826" s="4">
        <v>0</v>
      </c>
      <c r="L2826" s="3" t="str">
        <f>VLOOKUP(F2826,[1]demo_job_tbl!A:E,4,FALSE)</f>
        <v>OVERTON PARK ES NEW</v>
      </c>
      <c r="M2826" s="5" t="str">
        <f>VLOOKUP(F2826,[1]demo_job_tbl!A:C,3,FALSE)</f>
        <v>OR</v>
      </c>
    </row>
    <row r="2827" spans="1:13" x14ac:dyDescent="0.25">
      <c r="A2827" s="5" t="s">
        <v>141</v>
      </c>
      <c r="B2827" s="5" t="s">
        <v>15</v>
      </c>
      <c r="C2827" s="5" t="s">
        <v>16</v>
      </c>
      <c r="D2827" s="5" t="s">
        <v>52</v>
      </c>
      <c r="E2827" s="5" t="s">
        <v>235</v>
      </c>
      <c r="F2827" s="5" t="s">
        <v>236</v>
      </c>
      <c r="G2827" s="3" t="str">
        <f>VLOOKUP(D2827,[1]tab_gl_segment_4!A:D,3,FALSE)</f>
        <v>CONTINGENCY HOLDING ACCT</v>
      </c>
      <c r="H2827" s="4">
        <v>0</v>
      </c>
      <c r="I2827" s="4">
        <v>0</v>
      </c>
      <c r="J2827" s="4">
        <v>0</v>
      </c>
      <c r="K2827" s="4">
        <v>0</v>
      </c>
      <c r="L2827" s="3" t="str">
        <f>VLOOKUP(F2827,[1]demo_job_tbl!A:E,4,FALSE)</f>
        <v>OVERTON PARK ES NEW</v>
      </c>
      <c r="M2827" s="5" t="str">
        <f>VLOOKUP(F2827,[1]demo_job_tbl!A:C,3,FALSE)</f>
        <v>OR</v>
      </c>
    </row>
    <row r="2828" spans="1:13" x14ac:dyDescent="0.25">
      <c r="A2828" s="5" t="s">
        <v>141</v>
      </c>
      <c r="B2828" s="5" t="s">
        <v>15</v>
      </c>
      <c r="C2828" s="5" t="s">
        <v>16</v>
      </c>
      <c r="D2828" s="5" t="s">
        <v>53</v>
      </c>
      <c r="E2828" s="5" t="s">
        <v>235</v>
      </c>
      <c r="F2828" s="5" t="s">
        <v>236</v>
      </c>
      <c r="G2828" s="3" t="str">
        <f>VLOOKUP(D2828,[1]tab_gl_segment_4!A:D,3,FALSE)</f>
        <v>ABATEMENT CONTINGENCY (HZMT)</v>
      </c>
      <c r="H2828" s="4">
        <v>0</v>
      </c>
      <c r="I2828" s="4">
        <v>0</v>
      </c>
      <c r="J2828" s="4">
        <v>0</v>
      </c>
      <c r="K2828" s="4">
        <v>0</v>
      </c>
      <c r="L2828" s="3" t="str">
        <f>VLOOKUP(F2828,[1]demo_job_tbl!A:E,4,FALSE)</f>
        <v>OVERTON PARK ES NEW</v>
      </c>
      <c r="M2828" s="5" t="str">
        <f>VLOOKUP(F2828,[1]demo_job_tbl!A:C,3,FALSE)</f>
        <v>OR</v>
      </c>
    </row>
    <row r="2829" spans="1:13" x14ac:dyDescent="0.25">
      <c r="A2829" s="5" t="s">
        <v>141</v>
      </c>
      <c r="B2829" s="5" t="s">
        <v>15</v>
      </c>
      <c r="C2829" s="5" t="s">
        <v>16</v>
      </c>
      <c r="D2829" s="5" t="s">
        <v>54</v>
      </c>
      <c r="E2829" s="5" t="s">
        <v>235</v>
      </c>
      <c r="F2829" s="5" t="s">
        <v>236</v>
      </c>
      <c r="G2829" s="3" t="str">
        <f>VLOOKUP(D2829,[1]tab_gl_segment_4!A:D,3,FALSE)</f>
        <v>JOB ORDER CONTRACT</v>
      </c>
      <c r="H2829" s="4">
        <v>0</v>
      </c>
      <c r="I2829" s="4">
        <v>0</v>
      </c>
      <c r="J2829" s="4">
        <v>0</v>
      </c>
      <c r="K2829" s="4">
        <v>0</v>
      </c>
      <c r="L2829" s="3" t="str">
        <f>VLOOKUP(F2829,[1]demo_job_tbl!A:E,4,FALSE)</f>
        <v>OVERTON PARK ES NEW</v>
      </c>
      <c r="M2829" s="5" t="str">
        <f>VLOOKUP(F2829,[1]demo_job_tbl!A:C,3,FALSE)</f>
        <v>OR</v>
      </c>
    </row>
    <row r="2830" spans="1:13" x14ac:dyDescent="0.25">
      <c r="A2830" s="5" t="s">
        <v>141</v>
      </c>
      <c r="B2830" s="5" t="s">
        <v>15</v>
      </c>
      <c r="C2830" s="5" t="s">
        <v>16</v>
      </c>
      <c r="D2830" s="5" t="s">
        <v>55</v>
      </c>
      <c r="E2830" s="5" t="s">
        <v>235</v>
      </c>
      <c r="F2830" s="5" t="s">
        <v>236</v>
      </c>
      <c r="G2830" s="3" t="str">
        <f>VLOOKUP(D2830,[1]tab_gl_segment_4!A:D,3,FALSE)</f>
        <v>MOVING</v>
      </c>
      <c r="H2830" s="4">
        <v>0</v>
      </c>
      <c r="I2830" s="4">
        <v>0</v>
      </c>
      <c r="J2830" s="4">
        <v>0</v>
      </c>
      <c r="K2830" s="4">
        <v>0</v>
      </c>
      <c r="L2830" s="3" t="str">
        <f>VLOOKUP(F2830,[1]demo_job_tbl!A:E,4,FALSE)</f>
        <v>OVERTON PARK ES NEW</v>
      </c>
      <c r="M2830" s="5" t="str">
        <f>VLOOKUP(F2830,[1]demo_job_tbl!A:C,3,FALSE)</f>
        <v>OR</v>
      </c>
    </row>
    <row r="2831" spans="1:13" x14ac:dyDescent="0.25">
      <c r="A2831" s="5" t="s">
        <v>141</v>
      </c>
      <c r="B2831" s="5" t="s">
        <v>15</v>
      </c>
      <c r="C2831" s="5" t="s">
        <v>16</v>
      </c>
      <c r="D2831" s="5" t="s">
        <v>56</v>
      </c>
      <c r="E2831" s="5" t="s">
        <v>235</v>
      </c>
      <c r="F2831" s="5" t="s">
        <v>236</v>
      </c>
      <c r="G2831" s="3" t="str">
        <f>VLOOKUP(D2831,[1]tab_gl_segment_4!A:D,3,FALSE)</f>
        <v>MATERIAL TESTING</v>
      </c>
      <c r="H2831" s="4">
        <v>49322.5</v>
      </c>
      <c r="I2831" s="4">
        <v>0</v>
      </c>
      <c r="J2831" s="4">
        <v>49322.5</v>
      </c>
      <c r="K2831" s="4">
        <v>0</v>
      </c>
      <c r="L2831" s="3" t="str">
        <f>VLOOKUP(F2831,[1]demo_job_tbl!A:E,4,FALSE)</f>
        <v>OVERTON PARK ES NEW</v>
      </c>
      <c r="M2831" s="5" t="str">
        <f>VLOOKUP(F2831,[1]demo_job_tbl!A:C,3,FALSE)</f>
        <v>OR</v>
      </c>
    </row>
    <row r="2832" spans="1:13" x14ac:dyDescent="0.25">
      <c r="A2832" s="5" t="s">
        <v>141</v>
      </c>
      <c r="B2832" s="5" t="s">
        <v>15</v>
      </c>
      <c r="C2832" s="5" t="s">
        <v>16</v>
      </c>
      <c r="D2832" s="5" t="s">
        <v>145</v>
      </c>
      <c r="E2832" s="5" t="s">
        <v>235</v>
      </c>
      <c r="F2832" s="5" t="s">
        <v>236</v>
      </c>
      <c r="G2832" s="3" t="str">
        <f>VLOOKUP(D2832,[1]tab_gl_segment_4!A:D,3,FALSE)</f>
        <v>MOBILIZATION SERVICES</v>
      </c>
      <c r="H2832" s="4">
        <v>0</v>
      </c>
      <c r="I2832" s="4">
        <v>0</v>
      </c>
      <c r="J2832" s="4">
        <v>0</v>
      </c>
      <c r="K2832" s="4">
        <v>0</v>
      </c>
      <c r="L2832" s="3" t="str">
        <f>VLOOKUP(F2832,[1]demo_job_tbl!A:E,4,FALSE)</f>
        <v>OVERTON PARK ES NEW</v>
      </c>
      <c r="M2832" s="5" t="str">
        <f>VLOOKUP(F2832,[1]demo_job_tbl!A:C,3,FALSE)</f>
        <v>OR</v>
      </c>
    </row>
    <row r="2833" spans="1:13" x14ac:dyDescent="0.25">
      <c r="A2833" s="5" t="s">
        <v>141</v>
      </c>
      <c r="B2833" s="5" t="s">
        <v>15</v>
      </c>
      <c r="C2833" s="5" t="s">
        <v>16</v>
      </c>
      <c r="D2833" s="5" t="s">
        <v>68</v>
      </c>
      <c r="E2833" s="5" t="s">
        <v>235</v>
      </c>
      <c r="F2833" s="5" t="s">
        <v>236</v>
      </c>
      <c r="G2833" s="3" t="str">
        <f>VLOOKUP(D2833,[1]tab_gl_segment_4!A:D,3,FALSE)</f>
        <v>OTHER ENGINEERING SVS</v>
      </c>
      <c r="H2833" s="4">
        <v>25000</v>
      </c>
      <c r="I2833" s="4">
        <v>0</v>
      </c>
      <c r="J2833" s="4">
        <v>25000</v>
      </c>
      <c r="K2833" s="4">
        <v>0</v>
      </c>
      <c r="L2833" s="3" t="str">
        <f>VLOOKUP(F2833,[1]demo_job_tbl!A:E,4,FALSE)</f>
        <v>OVERTON PARK ES NEW</v>
      </c>
      <c r="M2833" s="5" t="str">
        <f>VLOOKUP(F2833,[1]demo_job_tbl!A:C,3,FALSE)</f>
        <v>OR</v>
      </c>
    </row>
    <row r="2834" spans="1:13" x14ac:dyDescent="0.25">
      <c r="A2834" s="5" t="s">
        <v>141</v>
      </c>
      <c r="B2834" s="5" t="s">
        <v>15</v>
      </c>
      <c r="C2834" s="5" t="s">
        <v>16</v>
      </c>
      <c r="D2834" s="5" t="s">
        <v>30</v>
      </c>
      <c r="E2834" s="5" t="s">
        <v>235</v>
      </c>
      <c r="F2834" s="5" t="s">
        <v>236</v>
      </c>
      <c r="G2834" s="3" t="str">
        <f>VLOOKUP(D2834,[1]tab_gl_segment_4!A:D,3,FALSE)</f>
        <v>OVERTIME COST</v>
      </c>
      <c r="H2834" s="4">
        <v>0</v>
      </c>
      <c r="I2834" s="4">
        <v>0</v>
      </c>
      <c r="J2834" s="4">
        <v>0</v>
      </c>
      <c r="K2834" s="4">
        <v>0</v>
      </c>
      <c r="L2834" s="3" t="str">
        <f>VLOOKUP(F2834,[1]demo_job_tbl!A:E,4,FALSE)</f>
        <v>OVERTON PARK ES NEW</v>
      </c>
      <c r="M2834" s="5" t="str">
        <f>VLOOKUP(F2834,[1]demo_job_tbl!A:C,3,FALSE)</f>
        <v>OR</v>
      </c>
    </row>
    <row r="2835" spans="1:13" x14ac:dyDescent="0.25">
      <c r="A2835" s="5" t="s">
        <v>141</v>
      </c>
      <c r="B2835" s="5" t="s">
        <v>15</v>
      </c>
      <c r="C2835" s="5" t="s">
        <v>16</v>
      </c>
      <c r="D2835" s="5" t="s">
        <v>57</v>
      </c>
      <c r="E2835" s="5" t="s">
        <v>235</v>
      </c>
      <c r="F2835" s="5" t="s">
        <v>236</v>
      </c>
      <c r="G2835" s="3" t="str">
        <f>VLOOKUP(D2835,[1]tab_gl_segment_4!A:D,3,FALSE)</f>
        <v>A/E REIMBURSABLES</v>
      </c>
      <c r="H2835" s="4">
        <v>1248.49</v>
      </c>
      <c r="I2835" s="4">
        <v>0</v>
      </c>
      <c r="J2835" s="4">
        <v>1248.49</v>
      </c>
      <c r="K2835" s="4">
        <v>0</v>
      </c>
      <c r="L2835" s="3" t="str">
        <f>VLOOKUP(F2835,[1]demo_job_tbl!A:E,4,FALSE)</f>
        <v>OVERTON PARK ES NEW</v>
      </c>
      <c r="M2835" s="5" t="str">
        <f>VLOOKUP(F2835,[1]demo_job_tbl!A:C,3,FALSE)</f>
        <v>OR</v>
      </c>
    </row>
    <row r="2836" spans="1:13" x14ac:dyDescent="0.25">
      <c r="A2836" s="5" t="s">
        <v>141</v>
      </c>
      <c r="B2836" s="5" t="s">
        <v>15</v>
      </c>
      <c r="C2836" s="5" t="s">
        <v>16</v>
      </c>
      <c r="D2836" s="5" t="s">
        <v>58</v>
      </c>
      <c r="E2836" s="5" t="s">
        <v>235</v>
      </c>
      <c r="F2836" s="5" t="s">
        <v>236</v>
      </c>
      <c r="G2836" s="3" t="str">
        <f>VLOOKUP(D2836,[1]tab_gl_segment_4!A:D,3,FALSE)</f>
        <v>ROOF CONSULTING</v>
      </c>
      <c r="H2836" s="4">
        <v>96620</v>
      </c>
      <c r="I2836" s="4">
        <v>0</v>
      </c>
      <c r="J2836" s="4">
        <v>96620</v>
      </c>
      <c r="K2836" s="4">
        <v>0</v>
      </c>
      <c r="L2836" s="3" t="str">
        <f>VLOOKUP(F2836,[1]demo_job_tbl!A:E,4,FALSE)</f>
        <v>OVERTON PARK ES NEW</v>
      </c>
      <c r="M2836" s="5" t="str">
        <f>VLOOKUP(F2836,[1]demo_job_tbl!A:C,3,FALSE)</f>
        <v>OR</v>
      </c>
    </row>
    <row r="2837" spans="1:13" x14ac:dyDescent="0.25">
      <c r="A2837" s="5" t="s">
        <v>141</v>
      </c>
      <c r="B2837" s="5" t="s">
        <v>15</v>
      </c>
      <c r="C2837" s="5" t="s">
        <v>16</v>
      </c>
      <c r="D2837" s="5" t="s">
        <v>59</v>
      </c>
      <c r="E2837" s="5" t="s">
        <v>235</v>
      </c>
      <c r="F2837" s="5" t="s">
        <v>236</v>
      </c>
      <c r="G2837" s="3" t="str">
        <f>VLOOKUP(D2837,[1]tab_gl_segment_4!A:D,3,FALSE)</f>
        <v>PERMIT/FEE REIMBURSEMENT</v>
      </c>
      <c r="H2837" s="4">
        <v>0</v>
      </c>
      <c r="I2837" s="4">
        <v>0</v>
      </c>
      <c r="J2837" s="4">
        <v>0</v>
      </c>
      <c r="K2837" s="4">
        <v>0</v>
      </c>
      <c r="L2837" s="3" t="str">
        <f>VLOOKUP(F2837,[1]demo_job_tbl!A:E,4,FALSE)</f>
        <v>OVERTON PARK ES NEW</v>
      </c>
      <c r="M2837" s="5" t="str">
        <f>VLOOKUP(F2837,[1]demo_job_tbl!A:C,3,FALSE)</f>
        <v>OR</v>
      </c>
    </row>
    <row r="2838" spans="1:13" x14ac:dyDescent="0.25">
      <c r="A2838" s="5" t="s">
        <v>141</v>
      </c>
      <c r="B2838" s="5" t="s">
        <v>15</v>
      </c>
      <c r="C2838" s="5" t="s">
        <v>16</v>
      </c>
      <c r="D2838" s="5" t="s">
        <v>146</v>
      </c>
      <c r="E2838" s="5" t="s">
        <v>235</v>
      </c>
      <c r="F2838" s="5" t="s">
        <v>236</v>
      </c>
      <c r="G2838" s="3" t="str">
        <f>VLOOKUP(D2838,[1]tab_gl_segment_4!A:D,3,FALSE)</f>
        <v>OR REIMUBRUSEMENTS</v>
      </c>
      <c r="H2838" s="4">
        <v>0</v>
      </c>
      <c r="I2838" s="4">
        <v>0</v>
      </c>
      <c r="J2838" s="4">
        <v>0</v>
      </c>
      <c r="K2838" s="4">
        <v>0</v>
      </c>
      <c r="L2838" s="3" t="str">
        <f>VLOOKUP(F2838,[1]demo_job_tbl!A:E,4,FALSE)</f>
        <v>OVERTON PARK ES NEW</v>
      </c>
      <c r="M2838" s="5" t="str">
        <f>VLOOKUP(F2838,[1]demo_job_tbl!A:C,3,FALSE)</f>
        <v>OR</v>
      </c>
    </row>
    <row r="2839" spans="1:13" x14ac:dyDescent="0.25">
      <c r="A2839" s="5" t="s">
        <v>141</v>
      </c>
      <c r="B2839" s="5" t="s">
        <v>15</v>
      </c>
      <c r="C2839" s="5" t="s">
        <v>16</v>
      </c>
      <c r="D2839" s="5" t="s">
        <v>60</v>
      </c>
      <c r="E2839" s="5" t="s">
        <v>235</v>
      </c>
      <c r="F2839" s="5" t="s">
        <v>236</v>
      </c>
      <c r="G2839" s="3" t="str">
        <f>VLOOKUP(D2839,[1]tab_gl_segment_4!A:D,3,FALSE)</f>
        <v>SURVEYING</v>
      </c>
      <c r="H2839" s="4">
        <v>11550</v>
      </c>
      <c r="I2839" s="4">
        <v>0</v>
      </c>
      <c r="J2839" s="4">
        <v>11550</v>
      </c>
      <c r="K2839" s="4">
        <v>0</v>
      </c>
      <c r="L2839" s="3" t="str">
        <f>VLOOKUP(F2839,[1]demo_job_tbl!A:E,4,FALSE)</f>
        <v>OVERTON PARK ES NEW</v>
      </c>
      <c r="M2839" s="5" t="str">
        <f>VLOOKUP(F2839,[1]demo_job_tbl!A:C,3,FALSE)</f>
        <v>OR</v>
      </c>
    </row>
    <row r="2840" spans="1:13" x14ac:dyDescent="0.25">
      <c r="A2840" s="5" t="s">
        <v>141</v>
      </c>
      <c r="B2840" s="5" t="s">
        <v>15</v>
      </c>
      <c r="C2840" s="5" t="s">
        <v>16</v>
      </c>
      <c r="D2840" s="5" t="s">
        <v>209</v>
      </c>
      <c r="E2840" s="5" t="s">
        <v>235</v>
      </c>
      <c r="F2840" s="5" t="s">
        <v>236</v>
      </c>
      <c r="G2840" s="3" t="str">
        <f>VLOOKUP(D2840,[1]tab_gl_segment_4!A:D,3,FALSE)</f>
        <v>SWING SPACES</v>
      </c>
      <c r="H2840" s="4">
        <v>0</v>
      </c>
      <c r="I2840" s="4">
        <v>0</v>
      </c>
      <c r="J2840" s="4">
        <v>0</v>
      </c>
      <c r="K2840" s="4">
        <v>0</v>
      </c>
      <c r="L2840" s="3" t="str">
        <f>VLOOKUP(F2840,[1]demo_job_tbl!A:E,4,FALSE)</f>
        <v>OVERTON PARK ES NEW</v>
      </c>
      <c r="M2840" s="5" t="str">
        <f>VLOOKUP(F2840,[1]demo_job_tbl!A:C,3,FALSE)</f>
        <v>OR</v>
      </c>
    </row>
    <row r="2841" spans="1:13" x14ac:dyDescent="0.25">
      <c r="A2841" s="5" t="s">
        <v>141</v>
      </c>
      <c r="B2841" s="5" t="s">
        <v>15</v>
      </c>
      <c r="C2841" s="5" t="s">
        <v>16</v>
      </c>
      <c r="D2841" s="5" t="s">
        <v>62</v>
      </c>
      <c r="E2841" s="5" t="s">
        <v>235</v>
      </c>
      <c r="F2841" s="5" t="s">
        <v>236</v>
      </c>
      <c r="G2841" s="3" t="str">
        <f>VLOOKUP(D2841,[1]tab_gl_segment_4!A:D,3,FALSE)</f>
        <v>TEST &amp; BALANCE</v>
      </c>
      <c r="H2841" s="4">
        <v>61820</v>
      </c>
      <c r="I2841" s="4">
        <v>0</v>
      </c>
      <c r="J2841" s="4">
        <v>61820</v>
      </c>
      <c r="K2841" s="4">
        <v>0</v>
      </c>
      <c r="L2841" s="3" t="str">
        <f>VLOOKUP(F2841,[1]demo_job_tbl!A:E,4,FALSE)</f>
        <v>OVERTON PARK ES NEW</v>
      </c>
      <c r="M2841" s="5" t="str">
        <f>VLOOKUP(F2841,[1]demo_job_tbl!A:C,3,FALSE)</f>
        <v>OR</v>
      </c>
    </row>
    <row r="2842" spans="1:13" x14ac:dyDescent="0.25">
      <c r="A2842" s="5" t="s">
        <v>141</v>
      </c>
      <c r="B2842" s="5" t="s">
        <v>15</v>
      </c>
      <c r="C2842" s="5" t="s">
        <v>16</v>
      </c>
      <c r="D2842" s="5" t="s">
        <v>240</v>
      </c>
      <c r="E2842" s="5" t="s">
        <v>235</v>
      </c>
      <c r="F2842" s="5" t="s">
        <v>236</v>
      </c>
      <c r="G2842" s="3" t="str">
        <f>VLOOKUP(D2842,[1]tab_gl_segment_4!A:D,3,FALSE)</f>
        <v>TRUST ACCOUNT/PERMIT FEES</v>
      </c>
      <c r="H2842" s="4">
        <v>0</v>
      </c>
      <c r="I2842" s="4">
        <v>0</v>
      </c>
      <c r="J2842" s="4">
        <v>0</v>
      </c>
      <c r="K2842" s="4">
        <v>0</v>
      </c>
      <c r="L2842" s="3" t="str">
        <f>VLOOKUP(F2842,[1]demo_job_tbl!A:E,4,FALSE)</f>
        <v>OVERTON PARK ES NEW</v>
      </c>
      <c r="M2842" s="5" t="str">
        <f>VLOOKUP(F2842,[1]demo_job_tbl!A:C,3,FALSE)</f>
        <v>OR</v>
      </c>
    </row>
    <row r="2843" spans="1:13" x14ac:dyDescent="0.25">
      <c r="A2843" s="5" t="s">
        <v>141</v>
      </c>
      <c r="B2843" s="5" t="s">
        <v>15</v>
      </c>
      <c r="C2843" s="5" t="s">
        <v>16</v>
      </c>
      <c r="D2843" s="5" t="s">
        <v>147</v>
      </c>
      <c r="E2843" s="5" t="s">
        <v>235</v>
      </c>
      <c r="F2843" s="5" t="s">
        <v>236</v>
      </c>
      <c r="G2843" s="3" t="str">
        <f>VLOOKUP(D2843,[1]tab_gl_segment_4!A:D,3,FALSE)</f>
        <v>UTILITY COSTS-CONSTRUCTION</v>
      </c>
      <c r="H2843" s="4">
        <v>17214.900000000001</v>
      </c>
      <c r="I2843" s="4">
        <v>0</v>
      </c>
      <c r="J2843" s="4">
        <v>17214.900000000001</v>
      </c>
      <c r="K2843" s="4">
        <v>0</v>
      </c>
      <c r="L2843" s="3" t="str">
        <f>VLOOKUP(F2843,[1]demo_job_tbl!A:E,4,FALSE)</f>
        <v>OVERTON PARK ES NEW</v>
      </c>
      <c r="M2843" s="5" t="str">
        <f>VLOOKUP(F2843,[1]demo_job_tbl!A:C,3,FALSE)</f>
        <v>OR</v>
      </c>
    </row>
    <row r="2844" spans="1:13" x14ac:dyDescent="0.25">
      <c r="A2844" s="5" t="s">
        <v>141</v>
      </c>
      <c r="B2844" s="5" t="s">
        <v>15</v>
      </c>
      <c r="C2844" s="5" t="s">
        <v>72</v>
      </c>
      <c r="D2844" s="5" t="s">
        <v>17</v>
      </c>
      <c r="E2844" s="5" t="s">
        <v>235</v>
      </c>
      <c r="F2844" s="5" t="s">
        <v>236</v>
      </c>
      <c r="G2844" s="3" t="str">
        <f>VLOOKUP(D2844,[1]tab_gl_segment_4!A:D,3,FALSE)</f>
        <v>FURNITURE, FIXTURE &amp; EQUIPMENT</v>
      </c>
      <c r="H2844" s="4">
        <v>16028.4</v>
      </c>
      <c r="I2844" s="4">
        <v>0</v>
      </c>
      <c r="J2844" s="4">
        <v>16028.4</v>
      </c>
      <c r="K2844" s="4">
        <v>0</v>
      </c>
      <c r="L2844" s="3" t="str">
        <f>VLOOKUP(F2844,[1]demo_job_tbl!A:E,4,FALSE)</f>
        <v>OVERTON PARK ES NEW</v>
      </c>
      <c r="M2844" s="5" t="str">
        <f>VLOOKUP(F2844,[1]demo_job_tbl!A:C,3,FALSE)</f>
        <v>OR</v>
      </c>
    </row>
    <row r="2845" spans="1:13" x14ac:dyDescent="0.25">
      <c r="A2845" s="5" t="s">
        <v>141</v>
      </c>
      <c r="B2845" s="5" t="s">
        <v>15</v>
      </c>
      <c r="C2845" s="5" t="s">
        <v>29</v>
      </c>
      <c r="D2845" s="5" t="s">
        <v>30</v>
      </c>
      <c r="E2845" s="5" t="s">
        <v>235</v>
      </c>
      <c r="F2845" s="5" t="s">
        <v>241</v>
      </c>
      <c r="G2845" s="3" t="str">
        <f>VLOOKUP(D2845,[1]tab_gl_segment_4!A:D,3,FALSE)</f>
        <v>OVERTIME COST</v>
      </c>
      <c r="H2845" s="4">
        <v>0</v>
      </c>
      <c r="I2845" s="4">
        <v>0</v>
      </c>
      <c r="J2845" s="4">
        <v>0</v>
      </c>
      <c r="K2845" s="4">
        <v>0</v>
      </c>
      <c r="L2845" s="3" t="str">
        <f>VLOOKUP(F2845,[1]demo_job_tbl!A:E,4,FALSE)</f>
        <v>OVERTON PARK ES BUD REALLOCATION</v>
      </c>
      <c r="M2845" s="5" t="str">
        <f>VLOOKUP(F2845,[1]demo_job_tbl!A:C,3,FALSE)</f>
        <v>OR</v>
      </c>
    </row>
    <row r="2846" spans="1:13" x14ac:dyDescent="0.25">
      <c r="A2846" s="5" t="s">
        <v>141</v>
      </c>
      <c r="B2846" s="5" t="s">
        <v>15</v>
      </c>
      <c r="C2846" s="5" t="s">
        <v>149</v>
      </c>
      <c r="D2846" s="5" t="s">
        <v>30</v>
      </c>
      <c r="E2846" s="5" t="s">
        <v>235</v>
      </c>
      <c r="F2846" s="5" t="s">
        <v>241</v>
      </c>
      <c r="G2846" s="3" t="str">
        <f>VLOOKUP(D2846,[1]tab_gl_segment_4!A:D,3,FALSE)</f>
        <v>OVERTIME COST</v>
      </c>
      <c r="H2846" s="4">
        <v>210.19</v>
      </c>
      <c r="I2846" s="4">
        <v>0</v>
      </c>
      <c r="J2846" s="4">
        <v>210.19</v>
      </c>
      <c r="K2846" s="4">
        <v>0</v>
      </c>
      <c r="L2846" s="3" t="str">
        <f>VLOOKUP(F2846,[1]demo_job_tbl!A:E,4,FALSE)</f>
        <v>OVERTON PARK ES BUD REALLOCATION</v>
      </c>
      <c r="M2846" s="5" t="str">
        <f>VLOOKUP(F2846,[1]demo_job_tbl!A:C,3,FALSE)</f>
        <v>OR</v>
      </c>
    </row>
    <row r="2847" spans="1:13" x14ac:dyDescent="0.25">
      <c r="A2847" s="5" t="s">
        <v>141</v>
      </c>
      <c r="B2847" s="5" t="s">
        <v>15</v>
      </c>
      <c r="C2847" s="5" t="s">
        <v>33</v>
      </c>
      <c r="D2847" s="5" t="s">
        <v>30</v>
      </c>
      <c r="E2847" s="5" t="s">
        <v>235</v>
      </c>
      <c r="F2847" s="5" t="s">
        <v>241</v>
      </c>
      <c r="G2847" s="3" t="str">
        <f>VLOOKUP(D2847,[1]tab_gl_segment_4!A:D,3,FALSE)</f>
        <v>OVERTIME COST</v>
      </c>
      <c r="H2847" s="4">
        <v>3.05</v>
      </c>
      <c r="I2847" s="4">
        <v>0</v>
      </c>
      <c r="J2847" s="4">
        <v>3.05</v>
      </c>
      <c r="K2847" s="4">
        <v>0</v>
      </c>
      <c r="L2847" s="3" t="str">
        <f>VLOOKUP(F2847,[1]demo_job_tbl!A:E,4,FALSE)</f>
        <v>OVERTON PARK ES BUD REALLOCATION</v>
      </c>
      <c r="M2847" s="5" t="str">
        <f>VLOOKUP(F2847,[1]demo_job_tbl!A:C,3,FALSE)</f>
        <v>OR</v>
      </c>
    </row>
    <row r="2848" spans="1:13" x14ac:dyDescent="0.25">
      <c r="A2848" s="5" t="s">
        <v>141</v>
      </c>
      <c r="B2848" s="5" t="s">
        <v>15</v>
      </c>
      <c r="C2848" s="5" t="s">
        <v>35</v>
      </c>
      <c r="D2848" s="5" t="s">
        <v>30</v>
      </c>
      <c r="E2848" s="5" t="s">
        <v>235</v>
      </c>
      <c r="F2848" s="5" t="s">
        <v>241</v>
      </c>
      <c r="G2848" s="3" t="str">
        <f>VLOOKUP(D2848,[1]tab_gl_segment_4!A:D,3,FALSE)</f>
        <v>OVERTIME COST</v>
      </c>
      <c r="H2848" s="4">
        <v>3.26</v>
      </c>
      <c r="I2848" s="4">
        <v>0</v>
      </c>
      <c r="J2848" s="4">
        <v>3.26</v>
      </c>
      <c r="K2848" s="4">
        <v>0</v>
      </c>
      <c r="L2848" s="3" t="str">
        <f>VLOOKUP(F2848,[1]demo_job_tbl!A:E,4,FALSE)</f>
        <v>OVERTON PARK ES BUD REALLOCATION</v>
      </c>
      <c r="M2848" s="5" t="str">
        <f>VLOOKUP(F2848,[1]demo_job_tbl!A:C,3,FALSE)</f>
        <v>OR</v>
      </c>
    </row>
    <row r="2849" spans="1:13" x14ac:dyDescent="0.25">
      <c r="A2849" s="5" t="s">
        <v>141</v>
      </c>
      <c r="B2849" s="5" t="s">
        <v>15</v>
      </c>
      <c r="C2849" s="5" t="s">
        <v>39</v>
      </c>
      <c r="D2849" s="5" t="s">
        <v>17</v>
      </c>
      <c r="E2849" s="5" t="s">
        <v>235</v>
      </c>
      <c r="F2849" s="5" t="s">
        <v>241</v>
      </c>
      <c r="G2849" s="3" t="str">
        <f>VLOOKUP(D2849,[1]tab_gl_segment_4!A:D,3,FALSE)</f>
        <v>FURNITURE, FIXTURE &amp; EQUIPMENT</v>
      </c>
      <c r="H2849" s="4">
        <v>0</v>
      </c>
      <c r="I2849" s="4">
        <v>0</v>
      </c>
      <c r="J2849" s="4">
        <v>0</v>
      </c>
      <c r="K2849" s="4">
        <v>0</v>
      </c>
      <c r="L2849" s="3" t="str">
        <f>VLOOKUP(F2849,[1]demo_job_tbl!A:E,4,FALSE)</f>
        <v>OVERTON PARK ES BUD REALLOCATION</v>
      </c>
      <c r="M2849" s="5" t="str">
        <f>VLOOKUP(F2849,[1]demo_job_tbl!A:C,3,FALSE)</f>
        <v>OR</v>
      </c>
    </row>
    <row r="2850" spans="1:13" x14ac:dyDescent="0.25">
      <c r="A2850" s="5" t="s">
        <v>141</v>
      </c>
      <c r="B2850" s="5" t="s">
        <v>15</v>
      </c>
      <c r="C2850" s="5" t="s">
        <v>16</v>
      </c>
      <c r="D2850" s="5" t="s">
        <v>40</v>
      </c>
      <c r="E2850" s="5" t="s">
        <v>235</v>
      </c>
      <c r="F2850" s="5" t="s">
        <v>241</v>
      </c>
      <c r="G2850" s="3" t="str">
        <f>VLOOKUP(D2850,[1]tab_gl_segment_4!A:D,3,FALSE)</f>
        <v>A/E ALLOWANCES</v>
      </c>
      <c r="H2850" s="4">
        <v>0</v>
      </c>
      <c r="I2850" s="4">
        <v>0</v>
      </c>
      <c r="J2850" s="4">
        <v>0</v>
      </c>
      <c r="K2850" s="4">
        <v>0</v>
      </c>
      <c r="L2850" s="3" t="str">
        <f>VLOOKUP(F2850,[1]demo_job_tbl!A:E,4,FALSE)</f>
        <v>OVERTON PARK ES BUD REALLOCATION</v>
      </c>
      <c r="M2850" s="5" t="str">
        <f>VLOOKUP(F2850,[1]demo_job_tbl!A:C,3,FALSE)</f>
        <v>OR</v>
      </c>
    </row>
    <row r="2851" spans="1:13" x14ac:dyDescent="0.25">
      <c r="A2851" s="5" t="s">
        <v>141</v>
      </c>
      <c r="B2851" s="5" t="s">
        <v>15</v>
      </c>
      <c r="C2851" s="5" t="s">
        <v>16</v>
      </c>
      <c r="D2851" s="5" t="s">
        <v>41</v>
      </c>
      <c r="E2851" s="5" t="s">
        <v>235</v>
      </c>
      <c r="F2851" s="5" t="s">
        <v>241</v>
      </c>
      <c r="G2851" s="3" t="str">
        <f>VLOOKUP(D2851,[1]tab_gl_segment_4!A:D,3,FALSE)</f>
        <v>ACCESSIBILITY (RAS)</v>
      </c>
      <c r="H2851" s="4">
        <v>0</v>
      </c>
      <c r="I2851" s="4">
        <v>0</v>
      </c>
      <c r="J2851" s="4">
        <v>0</v>
      </c>
      <c r="K2851" s="4">
        <v>0</v>
      </c>
      <c r="L2851" s="3" t="str">
        <f>VLOOKUP(F2851,[1]demo_job_tbl!A:E,4,FALSE)</f>
        <v>OVERTON PARK ES BUD REALLOCATION</v>
      </c>
      <c r="M2851" s="5" t="str">
        <f>VLOOKUP(F2851,[1]demo_job_tbl!A:C,3,FALSE)</f>
        <v>OR</v>
      </c>
    </row>
    <row r="2852" spans="1:13" x14ac:dyDescent="0.25">
      <c r="A2852" s="5" t="s">
        <v>141</v>
      </c>
      <c r="B2852" s="5" t="s">
        <v>15</v>
      </c>
      <c r="C2852" s="5" t="s">
        <v>16</v>
      </c>
      <c r="D2852" s="5" t="s">
        <v>42</v>
      </c>
      <c r="E2852" s="5" t="s">
        <v>235</v>
      </c>
      <c r="F2852" s="5" t="s">
        <v>241</v>
      </c>
      <c r="G2852" s="3" t="str">
        <f>VLOOKUP(D2852,[1]tab_gl_segment_4!A:D,3,FALSE)</f>
        <v>ABATEMENT</v>
      </c>
      <c r="H2852" s="4">
        <v>0</v>
      </c>
      <c r="I2852" s="4">
        <v>0</v>
      </c>
      <c r="J2852" s="4">
        <v>0</v>
      </c>
      <c r="K2852" s="4">
        <v>0</v>
      </c>
      <c r="L2852" s="3" t="str">
        <f>VLOOKUP(F2852,[1]demo_job_tbl!A:E,4,FALSE)</f>
        <v>OVERTON PARK ES BUD REALLOCATION</v>
      </c>
      <c r="M2852" s="5" t="str">
        <f>VLOOKUP(F2852,[1]demo_job_tbl!A:C,3,FALSE)</f>
        <v>OR</v>
      </c>
    </row>
    <row r="2853" spans="1:13" x14ac:dyDescent="0.25">
      <c r="A2853" s="5" t="s">
        <v>141</v>
      </c>
      <c r="B2853" s="5" t="s">
        <v>15</v>
      </c>
      <c r="C2853" s="5" t="s">
        <v>16</v>
      </c>
      <c r="D2853" s="5" t="s">
        <v>43</v>
      </c>
      <c r="E2853" s="5" t="s">
        <v>235</v>
      </c>
      <c r="F2853" s="5" t="s">
        <v>241</v>
      </c>
      <c r="G2853" s="3" t="str">
        <f>VLOOKUP(D2853,[1]tab_gl_segment_4!A:D,3,FALSE)</f>
        <v>DESIGN SERVICES</v>
      </c>
      <c r="H2853" s="4">
        <v>0</v>
      </c>
      <c r="I2853" s="4">
        <v>0</v>
      </c>
      <c r="J2853" s="4">
        <v>0</v>
      </c>
      <c r="K2853" s="4">
        <v>0</v>
      </c>
      <c r="L2853" s="3" t="str">
        <f>VLOOKUP(F2853,[1]demo_job_tbl!A:E,4,FALSE)</f>
        <v>OVERTON PARK ES BUD REALLOCATION</v>
      </c>
      <c r="M2853" s="5" t="str">
        <f>VLOOKUP(F2853,[1]demo_job_tbl!A:C,3,FALSE)</f>
        <v>OR</v>
      </c>
    </row>
    <row r="2854" spans="1:13" x14ac:dyDescent="0.25">
      <c r="A2854" s="5" t="s">
        <v>141</v>
      </c>
      <c r="B2854" s="5" t="s">
        <v>15</v>
      </c>
      <c r="C2854" s="5" t="s">
        <v>16</v>
      </c>
      <c r="D2854" s="5" t="s">
        <v>44</v>
      </c>
      <c r="E2854" s="5" t="s">
        <v>235</v>
      </c>
      <c r="F2854" s="5" t="s">
        <v>241</v>
      </c>
      <c r="G2854" s="3" t="str">
        <f>VLOOKUP(D2854,[1]tab_gl_segment_4!A:D,3,FALSE)</f>
        <v>CONSTRUCTION COST BUDGET</v>
      </c>
      <c r="H2854" s="4">
        <v>0</v>
      </c>
      <c r="I2854" s="4">
        <v>0</v>
      </c>
      <c r="J2854" s="4">
        <v>0</v>
      </c>
      <c r="K2854" s="4">
        <v>0</v>
      </c>
      <c r="L2854" s="3" t="str">
        <f>VLOOKUP(F2854,[1]demo_job_tbl!A:E,4,FALSE)</f>
        <v>OVERTON PARK ES BUD REALLOCATION</v>
      </c>
      <c r="M2854" s="5" t="str">
        <f>VLOOKUP(F2854,[1]demo_job_tbl!A:C,3,FALSE)</f>
        <v>OR</v>
      </c>
    </row>
    <row r="2855" spans="1:13" x14ac:dyDescent="0.25">
      <c r="A2855" s="5" t="s">
        <v>141</v>
      </c>
      <c r="B2855" s="5" t="s">
        <v>15</v>
      </c>
      <c r="C2855" s="5" t="s">
        <v>16</v>
      </c>
      <c r="D2855" s="5" t="s">
        <v>45</v>
      </c>
      <c r="E2855" s="5" t="s">
        <v>235</v>
      </c>
      <c r="F2855" s="5" t="s">
        <v>241</v>
      </c>
      <c r="G2855" s="3" t="str">
        <f>VLOOKUP(D2855,[1]tab_gl_segment_4!A:D,3,FALSE)</f>
        <v>IN CONTRACT CONSTRUC ALLOWANCE</v>
      </c>
      <c r="H2855" s="4">
        <v>0</v>
      </c>
      <c r="I2855" s="4">
        <v>0</v>
      </c>
      <c r="J2855" s="4">
        <v>0</v>
      </c>
      <c r="K2855" s="4">
        <v>0</v>
      </c>
      <c r="L2855" s="3" t="str">
        <f>VLOOKUP(F2855,[1]demo_job_tbl!A:E,4,FALSE)</f>
        <v>OVERTON PARK ES BUD REALLOCATION</v>
      </c>
      <c r="M2855" s="5" t="str">
        <f>VLOOKUP(F2855,[1]demo_job_tbl!A:C,3,FALSE)</f>
        <v>OR</v>
      </c>
    </row>
    <row r="2856" spans="1:13" x14ac:dyDescent="0.25">
      <c r="A2856" s="5" t="s">
        <v>141</v>
      </c>
      <c r="B2856" s="5" t="s">
        <v>15</v>
      </c>
      <c r="C2856" s="5" t="s">
        <v>16</v>
      </c>
      <c r="D2856" s="5" t="s">
        <v>48</v>
      </c>
      <c r="E2856" s="5" t="s">
        <v>235</v>
      </c>
      <c r="F2856" s="5" t="s">
        <v>241</v>
      </c>
      <c r="G2856" s="3" t="str">
        <f>VLOOKUP(D2856,[1]tab_gl_segment_4!A:D,3,FALSE)</f>
        <v>JOC CONTINGENCY</v>
      </c>
      <c r="H2856" s="4">
        <v>6975</v>
      </c>
      <c r="I2856" s="4">
        <v>0</v>
      </c>
      <c r="J2856" s="4">
        <v>6975</v>
      </c>
      <c r="K2856" s="4">
        <v>0</v>
      </c>
      <c r="L2856" s="3" t="str">
        <f>VLOOKUP(F2856,[1]demo_job_tbl!A:E,4,FALSE)</f>
        <v>OVERTON PARK ES BUD REALLOCATION</v>
      </c>
      <c r="M2856" s="5" t="str">
        <f>VLOOKUP(F2856,[1]demo_job_tbl!A:C,3,FALSE)</f>
        <v>OR</v>
      </c>
    </row>
    <row r="2857" spans="1:13" x14ac:dyDescent="0.25">
      <c r="A2857" s="5" t="s">
        <v>141</v>
      </c>
      <c r="B2857" s="5" t="s">
        <v>15</v>
      </c>
      <c r="C2857" s="5" t="s">
        <v>16</v>
      </c>
      <c r="D2857" s="5" t="s">
        <v>49</v>
      </c>
      <c r="E2857" s="5" t="s">
        <v>235</v>
      </c>
      <c r="F2857" s="5" t="s">
        <v>241</v>
      </c>
      <c r="G2857" s="3" t="str">
        <f>VLOOKUP(D2857,[1]tab_gl_segment_4!A:D,3,FALSE)</f>
        <v>COMMISSIONING</v>
      </c>
      <c r="H2857" s="4">
        <v>0</v>
      </c>
      <c r="I2857" s="4">
        <v>0</v>
      </c>
      <c r="J2857" s="4">
        <v>0</v>
      </c>
      <c r="K2857" s="4">
        <v>0</v>
      </c>
      <c r="L2857" s="3" t="str">
        <f>VLOOKUP(F2857,[1]demo_job_tbl!A:E,4,FALSE)</f>
        <v>OVERTON PARK ES BUD REALLOCATION</v>
      </c>
      <c r="M2857" s="5" t="str">
        <f>VLOOKUP(F2857,[1]demo_job_tbl!A:C,3,FALSE)</f>
        <v>OR</v>
      </c>
    </row>
    <row r="2858" spans="1:13" x14ac:dyDescent="0.25">
      <c r="A2858" s="5" t="s">
        <v>141</v>
      </c>
      <c r="B2858" s="5" t="s">
        <v>15</v>
      </c>
      <c r="C2858" s="5" t="s">
        <v>16</v>
      </c>
      <c r="D2858" s="5" t="s">
        <v>50</v>
      </c>
      <c r="E2858" s="5" t="s">
        <v>235</v>
      </c>
      <c r="F2858" s="5" t="s">
        <v>241</v>
      </c>
      <c r="G2858" s="3" t="str">
        <f>VLOOKUP(D2858,[1]tab_gl_segment_4!A:D,3,FALSE)</f>
        <v>GEOTECH</v>
      </c>
      <c r="H2858" s="4">
        <v>0</v>
      </c>
      <c r="I2858" s="4">
        <v>0</v>
      </c>
      <c r="J2858" s="4">
        <v>0</v>
      </c>
      <c r="K2858" s="4">
        <v>0</v>
      </c>
      <c r="L2858" s="3" t="str">
        <f>VLOOKUP(F2858,[1]demo_job_tbl!A:E,4,FALSE)</f>
        <v>OVERTON PARK ES BUD REALLOCATION</v>
      </c>
      <c r="M2858" s="5" t="str">
        <f>VLOOKUP(F2858,[1]demo_job_tbl!A:C,3,FALSE)</f>
        <v>OR</v>
      </c>
    </row>
    <row r="2859" spans="1:13" x14ac:dyDescent="0.25">
      <c r="A2859" s="5" t="s">
        <v>141</v>
      </c>
      <c r="B2859" s="5" t="s">
        <v>15</v>
      </c>
      <c r="C2859" s="5" t="s">
        <v>16</v>
      </c>
      <c r="D2859" s="5" t="s">
        <v>51</v>
      </c>
      <c r="E2859" s="5" t="s">
        <v>235</v>
      </c>
      <c r="F2859" s="5" t="s">
        <v>241</v>
      </c>
      <c r="G2859" s="3" t="str">
        <f>VLOOKUP(D2859,[1]tab_gl_segment_4!A:D,3,FALSE)</f>
        <v>HAZMAT CONSULTING</v>
      </c>
      <c r="H2859" s="4">
        <v>0</v>
      </c>
      <c r="I2859" s="4">
        <v>0</v>
      </c>
      <c r="J2859" s="4">
        <v>0</v>
      </c>
      <c r="K2859" s="4">
        <v>0</v>
      </c>
      <c r="L2859" s="3" t="str">
        <f>VLOOKUP(F2859,[1]demo_job_tbl!A:E,4,FALSE)</f>
        <v>OVERTON PARK ES BUD REALLOCATION</v>
      </c>
      <c r="M2859" s="5" t="str">
        <f>VLOOKUP(F2859,[1]demo_job_tbl!A:C,3,FALSE)</f>
        <v>OR</v>
      </c>
    </row>
    <row r="2860" spans="1:13" x14ac:dyDescent="0.25">
      <c r="A2860" s="5" t="s">
        <v>141</v>
      </c>
      <c r="B2860" s="5" t="s">
        <v>15</v>
      </c>
      <c r="C2860" s="5" t="s">
        <v>16</v>
      </c>
      <c r="D2860" s="5" t="s">
        <v>52</v>
      </c>
      <c r="E2860" s="5" t="s">
        <v>235</v>
      </c>
      <c r="F2860" s="5" t="s">
        <v>241</v>
      </c>
      <c r="G2860" s="3" t="str">
        <f>VLOOKUP(D2860,[1]tab_gl_segment_4!A:D,3,FALSE)</f>
        <v>CONTINGENCY HOLDING ACCT</v>
      </c>
      <c r="H2860" s="4">
        <v>0</v>
      </c>
      <c r="I2860" s="4">
        <v>0</v>
      </c>
      <c r="J2860" s="4">
        <v>0</v>
      </c>
      <c r="K2860" s="4">
        <v>0</v>
      </c>
      <c r="L2860" s="3" t="str">
        <f>VLOOKUP(F2860,[1]demo_job_tbl!A:E,4,FALSE)</f>
        <v>OVERTON PARK ES BUD REALLOCATION</v>
      </c>
      <c r="M2860" s="5" t="str">
        <f>VLOOKUP(F2860,[1]demo_job_tbl!A:C,3,FALSE)</f>
        <v>OR</v>
      </c>
    </row>
    <row r="2861" spans="1:13" x14ac:dyDescent="0.25">
      <c r="A2861" s="5" t="s">
        <v>141</v>
      </c>
      <c r="B2861" s="5" t="s">
        <v>15</v>
      </c>
      <c r="C2861" s="5" t="s">
        <v>16</v>
      </c>
      <c r="D2861" s="5" t="s">
        <v>53</v>
      </c>
      <c r="E2861" s="5" t="s">
        <v>235</v>
      </c>
      <c r="F2861" s="5" t="s">
        <v>241</v>
      </c>
      <c r="G2861" s="3" t="str">
        <f>VLOOKUP(D2861,[1]tab_gl_segment_4!A:D,3,FALSE)</f>
        <v>ABATEMENT CONTINGENCY (HZMT)</v>
      </c>
      <c r="H2861" s="4">
        <v>0</v>
      </c>
      <c r="I2861" s="4">
        <v>0</v>
      </c>
      <c r="J2861" s="4">
        <v>0</v>
      </c>
      <c r="K2861" s="4">
        <v>0</v>
      </c>
      <c r="L2861" s="3" t="str">
        <f>VLOOKUP(F2861,[1]demo_job_tbl!A:E,4,FALSE)</f>
        <v>OVERTON PARK ES BUD REALLOCATION</v>
      </c>
      <c r="M2861" s="5" t="str">
        <f>VLOOKUP(F2861,[1]demo_job_tbl!A:C,3,FALSE)</f>
        <v>OR</v>
      </c>
    </row>
    <row r="2862" spans="1:13" x14ac:dyDescent="0.25">
      <c r="A2862" s="5" t="s">
        <v>141</v>
      </c>
      <c r="B2862" s="5" t="s">
        <v>15</v>
      </c>
      <c r="C2862" s="5" t="s">
        <v>16</v>
      </c>
      <c r="D2862" s="5" t="s">
        <v>54</v>
      </c>
      <c r="E2862" s="5" t="s">
        <v>235</v>
      </c>
      <c r="F2862" s="5" t="s">
        <v>241</v>
      </c>
      <c r="G2862" s="3" t="str">
        <f>VLOOKUP(D2862,[1]tab_gl_segment_4!A:D,3,FALSE)</f>
        <v>JOB ORDER CONTRACT</v>
      </c>
      <c r="H2862" s="4">
        <v>467897.4</v>
      </c>
      <c r="I2862" s="4">
        <v>0</v>
      </c>
      <c r="J2862" s="4">
        <v>467897.4</v>
      </c>
      <c r="K2862" s="4">
        <v>0</v>
      </c>
      <c r="L2862" s="3" t="str">
        <f>VLOOKUP(F2862,[1]demo_job_tbl!A:E,4,FALSE)</f>
        <v>OVERTON PARK ES BUD REALLOCATION</v>
      </c>
      <c r="M2862" s="5" t="str">
        <f>VLOOKUP(F2862,[1]demo_job_tbl!A:C,3,FALSE)</f>
        <v>OR</v>
      </c>
    </row>
    <row r="2863" spans="1:13" x14ac:dyDescent="0.25">
      <c r="A2863" s="5" t="s">
        <v>141</v>
      </c>
      <c r="B2863" s="5" t="s">
        <v>15</v>
      </c>
      <c r="C2863" s="5" t="s">
        <v>16</v>
      </c>
      <c r="D2863" s="5" t="s">
        <v>55</v>
      </c>
      <c r="E2863" s="5" t="s">
        <v>235</v>
      </c>
      <c r="F2863" s="5" t="s">
        <v>241</v>
      </c>
      <c r="G2863" s="3" t="str">
        <f>VLOOKUP(D2863,[1]tab_gl_segment_4!A:D,3,FALSE)</f>
        <v>MOVING</v>
      </c>
      <c r="H2863" s="4">
        <v>0</v>
      </c>
      <c r="I2863" s="4">
        <v>0</v>
      </c>
      <c r="J2863" s="4">
        <v>0</v>
      </c>
      <c r="K2863" s="4">
        <v>0</v>
      </c>
      <c r="L2863" s="3" t="str">
        <f>VLOOKUP(F2863,[1]demo_job_tbl!A:E,4,FALSE)</f>
        <v>OVERTON PARK ES BUD REALLOCATION</v>
      </c>
      <c r="M2863" s="5" t="str">
        <f>VLOOKUP(F2863,[1]demo_job_tbl!A:C,3,FALSE)</f>
        <v>OR</v>
      </c>
    </row>
    <row r="2864" spans="1:13" x14ac:dyDescent="0.25">
      <c r="A2864" s="5" t="s">
        <v>141</v>
      </c>
      <c r="B2864" s="5" t="s">
        <v>15</v>
      </c>
      <c r="C2864" s="5" t="s">
        <v>16</v>
      </c>
      <c r="D2864" s="5" t="s">
        <v>56</v>
      </c>
      <c r="E2864" s="5" t="s">
        <v>235</v>
      </c>
      <c r="F2864" s="5" t="s">
        <v>241</v>
      </c>
      <c r="G2864" s="3" t="str">
        <f>VLOOKUP(D2864,[1]tab_gl_segment_4!A:D,3,FALSE)</f>
        <v>MATERIAL TESTING</v>
      </c>
      <c r="H2864" s="4">
        <v>1826.1</v>
      </c>
      <c r="I2864" s="4">
        <v>0</v>
      </c>
      <c r="J2864" s="4">
        <v>1826.1</v>
      </c>
      <c r="K2864" s="4">
        <v>0</v>
      </c>
      <c r="L2864" s="3" t="str">
        <f>VLOOKUP(F2864,[1]demo_job_tbl!A:E,4,FALSE)</f>
        <v>OVERTON PARK ES BUD REALLOCATION</v>
      </c>
      <c r="M2864" s="5" t="str">
        <f>VLOOKUP(F2864,[1]demo_job_tbl!A:C,3,FALSE)</f>
        <v>OR</v>
      </c>
    </row>
    <row r="2865" spans="1:13" x14ac:dyDescent="0.25">
      <c r="A2865" s="5" t="s">
        <v>141</v>
      </c>
      <c r="B2865" s="5" t="s">
        <v>15</v>
      </c>
      <c r="C2865" s="5" t="s">
        <v>16</v>
      </c>
      <c r="D2865" s="5" t="s">
        <v>57</v>
      </c>
      <c r="E2865" s="5" t="s">
        <v>235</v>
      </c>
      <c r="F2865" s="5" t="s">
        <v>241</v>
      </c>
      <c r="G2865" s="3" t="str">
        <f>VLOOKUP(D2865,[1]tab_gl_segment_4!A:D,3,FALSE)</f>
        <v>A/E REIMBURSABLES</v>
      </c>
      <c r="H2865" s="4">
        <v>0</v>
      </c>
      <c r="I2865" s="4">
        <v>0</v>
      </c>
      <c r="J2865" s="4">
        <v>0</v>
      </c>
      <c r="K2865" s="4">
        <v>0</v>
      </c>
      <c r="L2865" s="3" t="str">
        <f>VLOOKUP(F2865,[1]demo_job_tbl!A:E,4,FALSE)</f>
        <v>OVERTON PARK ES BUD REALLOCATION</v>
      </c>
      <c r="M2865" s="5" t="str">
        <f>VLOOKUP(F2865,[1]demo_job_tbl!A:C,3,FALSE)</f>
        <v>OR</v>
      </c>
    </row>
    <row r="2866" spans="1:13" x14ac:dyDescent="0.25">
      <c r="A2866" s="5" t="s">
        <v>141</v>
      </c>
      <c r="B2866" s="5" t="s">
        <v>15</v>
      </c>
      <c r="C2866" s="5" t="s">
        <v>16</v>
      </c>
      <c r="D2866" s="5" t="s">
        <v>58</v>
      </c>
      <c r="E2866" s="5" t="s">
        <v>235</v>
      </c>
      <c r="F2866" s="5" t="s">
        <v>241</v>
      </c>
      <c r="G2866" s="3" t="str">
        <f>VLOOKUP(D2866,[1]tab_gl_segment_4!A:D,3,FALSE)</f>
        <v>ROOF CONSULTING</v>
      </c>
      <c r="H2866" s="4">
        <v>0</v>
      </c>
      <c r="I2866" s="4">
        <v>0</v>
      </c>
      <c r="J2866" s="4">
        <v>0</v>
      </c>
      <c r="K2866" s="4">
        <v>0</v>
      </c>
      <c r="L2866" s="3" t="str">
        <f>VLOOKUP(F2866,[1]demo_job_tbl!A:E,4,FALSE)</f>
        <v>OVERTON PARK ES BUD REALLOCATION</v>
      </c>
      <c r="M2866" s="5" t="str">
        <f>VLOOKUP(F2866,[1]demo_job_tbl!A:C,3,FALSE)</f>
        <v>OR</v>
      </c>
    </row>
    <row r="2867" spans="1:13" x14ac:dyDescent="0.25">
      <c r="A2867" s="5" t="s">
        <v>141</v>
      </c>
      <c r="B2867" s="5" t="s">
        <v>15</v>
      </c>
      <c r="C2867" s="5" t="s">
        <v>16</v>
      </c>
      <c r="D2867" s="5" t="s">
        <v>59</v>
      </c>
      <c r="E2867" s="5" t="s">
        <v>235</v>
      </c>
      <c r="F2867" s="5" t="s">
        <v>241</v>
      </c>
      <c r="G2867" s="3" t="str">
        <f>VLOOKUP(D2867,[1]tab_gl_segment_4!A:D,3,FALSE)</f>
        <v>PERMIT/FEE REIMBURSEMENT</v>
      </c>
      <c r="H2867" s="4">
        <v>0</v>
      </c>
      <c r="I2867" s="4">
        <v>0</v>
      </c>
      <c r="J2867" s="4">
        <v>0</v>
      </c>
      <c r="K2867" s="4">
        <v>0</v>
      </c>
      <c r="L2867" s="3" t="str">
        <f>VLOOKUP(F2867,[1]demo_job_tbl!A:E,4,FALSE)</f>
        <v>OVERTON PARK ES BUD REALLOCATION</v>
      </c>
      <c r="M2867" s="5" t="str">
        <f>VLOOKUP(F2867,[1]demo_job_tbl!A:C,3,FALSE)</f>
        <v>OR</v>
      </c>
    </row>
    <row r="2868" spans="1:13" x14ac:dyDescent="0.25">
      <c r="A2868" s="5" t="s">
        <v>141</v>
      </c>
      <c r="B2868" s="5" t="s">
        <v>15</v>
      </c>
      <c r="C2868" s="5" t="s">
        <v>16</v>
      </c>
      <c r="D2868" s="5" t="s">
        <v>146</v>
      </c>
      <c r="E2868" s="5" t="s">
        <v>235</v>
      </c>
      <c r="F2868" s="5" t="s">
        <v>241</v>
      </c>
      <c r="G2868" s="3" t="str">
        <f>VLOOKUP(D2868,[1]tab_gl_segment_4!A:D,3,FALSE)</f>
        <v>OR REIMUBRUSEMENTS</v>
      </c>
      <c r="H2868" s="4">
        <v>0</v>
      </c>
      <c r="I2868" s="4">
        <v>0</v>
      </c>
      <c r="J2868" s="4">
        <v>0</v>
      </c>
      <c r="K2868" s="4">
        <v>0</v>
      </c>
      <c r="L2868" s="3" t="str">
        <f>VLOOKUP(F2868,[1]demo_job_tbl!A:E,4,FALSE)</f>
        <v>OVERTON PARK ES BUD REALLOCATION</v>
      </c>
      <c r="M2868" s="5" t="str">
        <f>VLOOKUP(F2868,[1]demo_job_tbl!A:C,3,FALSE)</f>
        <v>OR</v>
      </c>
    </row>
    <row r="2869" spans="1:13" x14ac:dyDescent="0.25">
      <c r="A2869" s="5" t="s">
        <v>141</v>
      </c>
      <c r="B2869" s="5" t="s">
        <v>15</v>
      </c>
      <c r="C2869" s="5" t="s">
        <v>16</v>
      </c>
      <c r="D2869" s="5" t="s">
        <v>60</v>
      </c>
      <c r="E2869" s="5" t="s">
        <v>235</v>
      </c>
      <c r="F2869" s="5" t="s">
        <v>241</v>
      </c>
      <c r="G2869" s="3" t="str">
        <f>VLOOKUP(D2869,[1]tab_gl_segment_4!A:D,3,FALSE)</f>
        <v>SURVEYING</v>
      </c>
      <c r="H2869" s="4">
        <v>0</v>
      </c>
      <c r="I2869" s="4">
        <v>0</v>
      </c>
      <c r="J2869" s="4">
        <v>0</v>
      </c>
      <c r="K2869" s="4">
        <v>0</v>
      </c>
      <c r="L2869" s="3" t="str">
        <f>VLOOKUP(F2869,[1]demo_job_tbl!A:E,4,FALSE)</f>
        <v>OVERTON PARK ES BUD REALLOCATION</v>
      </c>
      <c r="M2869" s="5" t="str">
        <f>VLOOKUP(F2869,[1]demo_job_tbl!A:C,3,FALSE)</f>
        <v>OR</v>
      </c>
    </row>
    <row r="2870" spans="1:13" x14ac:dyDescent="0.25">
      <c r="A2870" s="5" t="s">
        <v>141</v>
      </c>
      <c r="B2870" s="5" t="s">
        <v>15</v>
      </c>
      <c r="C2870" s="5" t="s">
        <v>16</v>
      </c>
      <c r="D2870" s="5" t="s">
        <v>62</v>
      </c>
      <c r="E2870" s="5" t="s">
        <v>235</v>
      </c>
      <c r="F2870" s="5" t="s">
        <v>241</v>
      </c>
      <c r="G2870" s="3" t="str">
        <f>VLOOKUP(D2870,[1]tab_gl_segment_4!A:D,3,FALSE)</f>
        <v>TEST &amp; BALANCE</v>
      </c>
      <c r="H2870" s="4">
        <v>0</v>
      </c>
      <c r="I2870" s="4">
        <v>0</v>
      </c>
      <c r="J2870" s="4">
        <v>0</v>
      </c>
      <c r="K2870" s="4">
        <v>0</v>
      </c>
      <c r="L2870" s="3" t="str">
        <f>VLOOKUP(F2870,[1]demo_job_tbl!A:E,4,FALSE)</f>
        <v>OVERTON PARK ES BUD REALLOCATION</v>
      </c>
      <c r="M2870" s="5" t="str">
        <f>VLOOKUP(F2870,[1]demo_job_tbl!A:C,3,FALSE)</f>
        <v>OR</v>
      </c>
    </row>
    <row r="2871" spans="1:13" x14ac:dyDescent="0.25">
      <c r="A2871" s="5" t="s">
        <v>141</v>
      </c>
      <c r="B2871" s="5" t="s">
        <v>15</v>
      </c>
      <c r="C2871" s="5" t="s">
        <v>16</v>
      </c>
      <c r="D2871" s="5" t="s">
        <v>147</v>
      </c>
      <c r="E2871" s="5" t="s">
        <v>235</v>
      </c>
      <c r="F2871" s="5" t="s">
        <v>241</v>
      </c>
      <c r="G2871" s="3" t="str">
        <f>VLOOKUP(D2871,[1]tab_gl_segment_4!A:D,3,FALSE)</f>
        <v>UTILITY COSTS-CONSTRUCTION</v>
      </c>
      <c r="H2871" s="4">
        <v>0</v>
      </c>
      <c r="I2871" s="4">
        <v>0</v>
      </c>
      <c r="J2871" s="4">
        <v>0</v>
      </c>
      <c r="K2871" s="4">
        <v>0</v>
      </c>
      <c r="L2871" s="3" t="str">
        <f>VLOOKUP(F2871,[1]demo_job_tbl!A:E,4,FALSE)</f>
        <v>OVERTON PARK ES BUD REALLOCATION</v>
      </c>
      <c r="M2871" s="5" t="str">
        <f>VLOOKUP(F2871,[1]demo_job_tbl!A:C,3,FALSE)</f>
        <v>OR</v>
      </c>
    </row>
    <row r="2872" spans="1:13" x14ac:dyDescent="0.25">
      <c r="A2872" s="5" t="s">
        <v>141</v>
      </c>
      <c r="B2872" s="5" t="s">
        <v>15</v>
      </c>
      <c r="C2872" s="5" t="s">
        <v>72</v>
      </c>
      <c r="D2872" s="5" t="s">
        <v>17</v>
      </c>
      <c r="E2872" s="5" t="s">
        <v>235</v>
      </c>
      <c r="F2872" s="5" t="s">
        <v>241</v>
      </c>
      <c r="G2872" s="3" t="str">
        <f>VLOOKUP(D2872,[1]tab_gl_segment_4!A:D,3,FALSE)</f>
        <v>FURNITURE, FIXTURE &amp; EQUIPMENT</v>
      </c>
      <c r="H2872" s="4">
        <v>0</v>
      </c>
      <c r="I2872" s="4">
        <v>0</v>
      </c>
      <c r="J2872" s="4">
        <v>0</v>
      </c>
      <c r="K2872" s="4">
        <v>0</v>
      </c>
      <c r="L2872" s="3" t="str">
        <f>VLOOKUP(F2872,[1]demo_job_tbl!A:E,4,FALSE)</f>
        <v>OVERTON PARK ES BUD REALLOCATION</v>
      </c>
      <c r="M2872" s="5" t="str">
        <f>VLOOKUP(F2872,[1]demo_job_tbl!A:C,3,FALSE)</f>
        <v>OR</v>
      </c>
    </row>
    <row r="2873" spans="1:13" x14ac:dyDescent="0.25">
      <c r="A2873" s="5" t="s">
        <v>141</v>
      </c>
      <c r="B2873" s="5" t="s">
        <v>15</v>
      </c>
      <c r="C2873" s="5" t="s">
        <v>39</v>
      </c>
      <c r="D2873" s="5" t="s">
        <v>17</v>
      </c>
      <c r="E2873" s="5" t="s">
        <v>242</v>
      </c>
      <c r="F2873" s="5" t="s">
        <v>243</v>
      </c>
      <c r="G2873" s="3" t="str">
        <f>VLOOKUP(D2873,[1]tab_gl_segment_4!A:D,3,FALSE)</f>
        <v>FURNITURE, FIXTURE &amp; EQUIPMENT</v>
      </c>
      <c r="H2873" s="4">
        <v>0</v>
      </c>
      <c r="I2873" s="4">
        <v>0</v>
      </c>
      <c r="J2873" s="4">
        <v>0</v>
      </c>
      <c r="K2873" s="4">
        <v>0</v>
      </c>
      <c r="L2873" s="3" t="str">
        <f>VLOOKUP(F2873,[1]demo_job_tbl!A:E,4,FALSE)</f>
        <v>TANGLEWOOD NEW RELIEF LOCATION &gt;229131</v>
      </c>
      <c r="M2873" s="5" t="str">
        <f>VLOOKUP(F2873,[1]demo_job_tbl!A:C,3,FALSE)</f>
        <v>OR</v>
      </c>
    </row>
    <row r="2874" spans="1:13" x14ac:dyDescent="0.25">
      <c r="A2874" s="5" t="s">
        <v>141</v>
      </c>
      <c r="B2874" s="5" t="s">
        <v>15</v>
      </c>
      <c r="C2874" s="5" t="s">
        <v>39</v>
      </c>
      <c r="D2874" s="5" t="s">
        <v>144</v>
      </c>
      <c r="E2874" s="5" t="s">
        <v>242</v>
      </c>
      <c r="F2874" s="5" t="s">
        <v>243</v>
      </c>
      <c r="G2874" s="3" t="str">
        <f>VLOOKUP(D2874,[1]tab_gl_segment_4!A:D,3,FALSE)</f>
        <v>CONTINGENCY-FF&amp;E</v>
      </c>
      <c r="H2874" s="4">
        <v>0</v>
      </c>
      <c r="I2874" s="4">
        <v>0</v>
      </c>
      <c r="J2874" s="4">
        <v>0</v>
      </c>
      <c r="K2874" s="4">
        <v>0</v>
      </c>
      <c r="L2874" s="3" t="str">
        <f>VLOOKUP(F2874,[1]demo_job_tbl!A:E,4,FALSE)</f>
        <v>TANGLEWOOD NEW RELIEF LOCATION &gt;229131</v>
      </c>
      <c r="M2874" s="5" t="str">
        <f>VLOOKUP(F2874,[1]demo_job_tbl!A:C,3,FALSE)</f>
        <v>OR</v>
      </c>
    </row>
    <row r="2875" spans="1:13" x14ac:dyDescent="0.25">
      <c r="A2875" s="5" t="s">
        <v>141</v>
      </c>
      <c r="B2875" s="5" t="s">
        <v>15</v>
      </c>
      <c r="C2875" s="5" t="s">
        <v>16</v>
      </c>
      <c r="D2875" s="5" t="s">
        <v>40</v>
      </c>
      <c r="E2875" s="5" t="s">
        <v>242</v>
      </c>
      <c r="F2875" s="5" t="s">
        <v>243</v>
      </c>
      <c r="G2875" s="3" t="str">
        <f>VLOOKUP(D2875,[1]tab_gl_segment_4!A:D,3,FALSE)</f>
        <v>A/E ALLOWANCES</v>
      </c>
      <c r="H2875" s="4">
        <v>0</v>
      </c>
      <c r="I2875" s="4">
        <v>0</v>
      </c>
      <c r="J2875" s="4">
        <v>0</v>
      </c>
      <c r="K2875" s="4">
        <v>0</v>
      </c>
      <c r="L2875" s="3" t="str">
        <f>VLOOKUP(F2875,[1]demo_job_tbl!A:E,4,FALSE)</f>
        <v>TANGLEWOOD NEW RELIEF LOCATION &gt;229131</v>
      </c>
      <c r="M2875" s="5" t="str">
        <f>VLOOKUP(F2875,[1]demo_job_tbl!A:C,3,FALSE)</f>
        <v>OR</v>
      </c>
    </row>
    <row r="2876" spans="1:13" x14ac:dyDescent="0.25">
      <c r="A2876" s="5" t="s">
        <v>141</v>
      </c>
      <c r="B2876" s="5" t="s">
        <v>15</v>
      </c>
      <c r="C2876" s="5" t="s">
        <v>16</v>
      </c>
      <c r="D2876" s="5" t="s">
        <v>41</v>
      </c>
      <c r="E2876" s="5" t="s">
        <v>242</v>
      </c>
      <c r="F2876" s="5" t="s">
        <v>243</v>
      </c>
      <c r="G2876" s="3" t="str">
        <f>VLOOKUP(D2876,[1]tab_gl_segment_4!A:D,3,FALSE)</f>
        <v>ACCESSIBILITY (RAS)</v>
      </c>
      <c r="H2876" s="4">
        <v>0</v>
      </c>
      <c r="I2876" s="4">
        <v>0</v>
      </c>
      <c r="J2876" s="4">
        <v>0</v>
      </c>
      <c r="K2876" s="4">
        <v>0</v>
      </c>
      <c r="L2876" s="3" t="str">
        <f>VLOOKUP(F2876,[1]demo_job_tbl!A:E,4,FALSE)</f>
        <v>TANGLEWOOD NEW RELIEF LOCATION &gt;229131</v>
      </c>
      <c r="M2876" s="5" t="str">
        <f>VLOOKUP(F2876,[1]demo_job_tbl!A:C,3,FALSE)</f>
        <v>OR</v>
      </c>
    </row>
    <row r="2877" spans="1:13" x14ac:dyDescent="0.25">
      <c r="A2877" s="5" t="s">
        <v>141</v>
      </c>
      <c r="B2877" s="5" t="s">
        <v>15</v>
      </c>
      <c r="C2877" s="5" t="s">
        <v>16</v>
      </c>
      <c r="D2877" s="5" t="s">
        <v>43</v>
      </c>
      <c r="E2877" s="5" t="s">
        <v>242</v>
      </c>
      <c r="F2877" s="5" t="s">
        <v>243</v>
      </c>
      <c r="G2877" s="3" t="str">
        <f>VLOOKUP(D2877,[1]tab_gl_segment_4!A:D,3,FALSE)</f>
        <v>DESIGN SERVICES</v>
      </c>
      <c r="H2877" s="4">
        <v>0</v>
      </c>
      <c r="I2877" s="4">
        <v>0</v>
      </c>
      <c r="J2877" s="4">
        <v>0</v>
      </c>
      <c r="K2877" s="4">
        <v>0</v>
      </c>
      <c r="L2877" s="3" t="str">
        <f>VLOOKUP(F2877,[1]demo_job_tbl!A:E,4,FALSE)</f>
        <v>TANGLEWOOD NEW RELIEF LOCATION &gt;229131</v>
      </c>
      <c r="M2877" s="5" t="str">
        <f>VLOOKUP(F2877,[1]demo_job_tbl!A:C,3,FALSE)</f>
        <v>OR</v>
      </c>
    </row>
    <row r="2878" spans="1:13" x14ac:dyDescent="0.25">
      <c r="A2878" s="5" t="s">
        <v>141</v>
      </c>
      <c r="B2878" s="5" t="s">
        <v>15</v>
      </c>
      <c r="C2878" s="5" t="s">
        <v>16</v>
      </c>
      <c r="D2878" s="5" t="s">
        <v>44</v>
      </c>
      <c r="E2878" s="5" t="s">
        <v>242</v>
      </c>
      <c r="F2878" s="5" t="s">
        <v>243</v>
      </c>
      <c r="G2878" s="3" t="str">
        <f>VLOOKUP(D2878,[1]tab_gl_segment_4!A:D,3,FALSE)</f>
        <v>CONSTRUCTION COST BUDGET</v>
      </c>
      <c r="H2878" s="4">
        <v>0</v>
      </c>
      <c r="I2878" s="4">
        <v>0</v>
      </c>
      <c r="J2878" s="4">
        <v>0</v>
      </c>
      <c r="K2878" s="4">
        <v>0</v>
      </c>
      <c r="L2878" s="3" t="str">
        <f>VLOOKUP(F2878,[1]demo_job_tbl!A:E,4,FALSE)</f>
        <v>TANGLEWOOD NEW RELIEF LOCATION &gt;229131</v>
      </c>
      <c r="M2878" s="5" t="str">
        <f>VLOOKUP(F2878,[1]demo_job_tbl!A:C,3,FALSE)</f>
        <v>OR</v>
      </c>
    </row>
    <row r="2879" spans="1:13" x14ac:dyDescent="0.25">
      <c r="A2879" s="5" t="s">
        <v>141</v>
      </c>
      <c r="B2879" s="5" t="s">
        <v>15</v>
      </c>
      <c r="C2879" s="5" t="s">
        <v>16</v>
      </c>
      <c r="D2879" s="5" t="s">
        <v>45</v>
      </c>
      <c r="E2879" s="5" t="s">
        <v>242</v>
      </c>
      <c r="F2879" s="5" t="s">
        <v>243</v>
      </c>
      <c r="G2879" s="3" t="str">
        <f>VLOOKUP(D2879,[1]tab_gl_segment_4!A:D,3,FALSE)</f>
        <v>IN CONTRACT CONSTRUC ALLOWANCE</v>
      </c>
      <c r="H2879" s="4">
        <v>0</v>
      </c>
      <c r="I2879" s="4">
        <v>0</v>
      </c>
      <c r="J2879" s="4">
        <v>0</v>
      </c>
      <c r="K2879" s="4">
        <v>0</v>
      </c>
      <c r="L2879" s="3" t="str">
        <f>VLOOKUP(F2879,[1]demo_job_tbl!A:E,4,FALSE)</f>
        <v>TANGLEWOOD NEW RELIEF LOCATION &gt;229131</v>
      </c>
      <c r="M2879" s="5" t="str">
        <f>VLOOKUP(F2879,[1]demo_job_tbl!A:C,3,FALSE)</f>
        <v>OR</v>
      </c>
    </row>
    <row r="2880" spans="1:13" x14ac:dyDescent="0.25">
      <c r="A2880" s="5" t="s">
        <v>141</v>
      </c>
      <c r="B2880" s="5" t="s">
        <v>15</v>
      </c>
      <c r="C2880" s="5" t="s">
        <v>16</v>
      </c>
      <c r="D2880" s="5" t="s">
        <v>17</v>
      </c>
      <c r="E2880" s="5" t="s">
        <v>242</v>
      </c>
      <c r="F2880" s="5" t="s">
        <v>243</v>
      </c>
      <c r="G2880" s="3" t="str">
        <f>VLOOKUP(D2880,[1]tab_gl_segment_4!A:D,3,FALSE)</f>
        <v>FURNITURE, FIXTURE &amp; EQUIPMENT</v>
      </c>
      <c r="H2880" s="4">
        <v>0</v>
      </c>
      <c r="I2880" s="4">
        <v>0</v>
      </c>
      <c r="J2880" s="4">
        <v>0</v>
      </c>
      <c r="K2880" s="4">
        <v>0</v>
      </c>
      <c r="L2880" s="3" t="str">
        <f>VLOOKUP(F2880,[1]demo_job_tbl!A:E,4,FALSE)</f>
        <v>TANGLEWOOD NEW RELIEF LOCATION &gt;229131</v>
      </c>
      <c r="M2880" s="5" t="str">
        <f>VLOOKUP(F2880,[1]demo_job_tbl!A:C,3,FALSE)</f>
        <v>OR</v>
      </c>
    </row>
    <row r="2881" spans="1:13" x14ac:dyDescent="0.25">
      <c r="A2881" s="5" t="s">
        <v>141</v>
      </c>
      <c r="B2881" s="5" t="s">
        <v>15</v>
      </c>
      <c r="C2881" s="5" t="s">
        <v>16</v>
      </c>
      <c r="D2881" s="5" t="s">
        <v>46</v>
      </c>
      <c r="E2881" s="5" t="s">
        <v>242</v>
      </c>
      <c r="F2881" s="5" t="s">
        <v>243</v>
      </c>
      <c r="G2881" s="3" t="str">
        <f>VLOOKUP(D2881,[1]tab_gl_segment_4!A:D,3,FALSE)</f>
        <v>PROGRAM MANAGEMENT</v>
      </c>
      <c r="H2881" s="4">
        <v>0</v>
      </c>
      <c r="I2881" s="4">
        <v>0</v>
      </c>
      <c r="J2881" s="4">
        <v>0</v>
      </c>
      <c r="K2881" s="4">
        <v>0</v>
      </c>
      <c r="L2881" s="3" t="str">
        <f>VLOOKUP(F2881,[1]demo_job_tbl!A:E,4,FALSE)</f>
        <v>TANGLEWOOD NEW RELIEF LOCATION &gt;229131</v>
      </c>
      <c r="M2881" s="5" t="str">
        <f>VLOOKUP(F2881,[1]demo_job_tbl!A:C,3,FALSE)</f>
        <v>OR</v>
      </c>
    </row>
    <row r="2882" spans="1:13" x14ac:dyDescent="0.25">
      <c r="A2882" s="5" t="s">
        <v>141</v>
      </c>
      <c r="B2882" s="5" t="s">
        <v>15</v>
      </c>
      <c r="C2882" s="5" t="s">
        <v>16</v>
      </c>
      <c r="D2882" s="5" t="s">
        <v>49</v>
      </c>
      <c r="E2882" s="5" t="s">
        <v>242</v>
      </c>
      <c r="F2882" s="5" t="s">
        <v>243</v>
      </c>
      <c r="G2882" s="3" t="str">
        <f>VLOOKUP(D2882,[1]tab_gl_segment_4!A:D,3,FALSE)</f>
        <v>COMMISSIONING</v>
      </c>
      <c r="H2882" s="4">
        <v>0</v>
      </c>
      <c r="I2882" s="4">
        <v>0</v>
      </c>
      <c r="J2882" s="4">
        <v>0</v>
      </c>
      <c r="K2882" s="4">
        <v>0</v>
      </c>
      <c r="L2882" s="3" t="str">
        <f>VLOOKUP(F2882,[1]demo_job_tbl!A:E,4,FALSE)</f>
        <v>TANGLEWOOD NEW RELIEF LOCATION &gt;229131</v>
      </c>
      <c r="M2882" s="5" t="str">
        <f>VLOOKUP(F2882,[1]demo_job_tbl!A:C,3,FALSE)</f>
        <v>OR</v>
      </c>
    </row>
    <row r="2883" spans="1:13" x14ac:dyDescent="0.25">
      <c r="A2883" s="5" t="s">
        <v>141</v>
      </c>
      <c r="B2883" s="5" t="s">
        <v>15</v>
      </c>
      <c r="C2883" s="5" t="s">
        <v>16</v>
      </c>
      <c r="D2883" s="5" t="s">
        <v>144</v>
      </c>
      <c r="E2883" s="5" t="s">
        <v>242</v>
      </c>
      <c r="F2883" s="5" t="s">
        <v>243</v>
      </c>
      <c r="G2883" s="3" t="str">
        <f>VLOOKUP(D2883,[1]tab_gl_segment_4!A:D,3,FALSE)</f>
        <v>CONTINGENCY-FF&amp;E</v>
      </c>
      <c r="H2883" s="4">
        <v>0</v>
      </c>
      <c r="I2883" s="4">
        <v>0</v>
      </c>
      <c r="J2883" s="4">
        <v>0</v>
      </c>
      <c r="K2883" s="4">
        <v>0</v>
      </c>
      <c r="L2883" s="3" t="str">
        <f>VLOOKUP(F2883,[1]demo_job_tbl!A:E,4,FALSE)</f>
        <v>TANGLEWOOD NEW RELIEF LOCATION &gt;229131</v>
      </c>
      <c r="M2883" s="5" t="str">
        <f>VLOOKUP(F2883,[1]demo_job_tbl!A:C,3,FALSE)</f>
        <v>OR</v>
      </c>
    </row>
    <row r="2884" spans="1:13" x14ac:dyDescent="0.25">
      <c r="A2884" s="5" t="s">
        <v>141</v>
      </c>
      <c r="B2884" s="5" t="s">
        <v>15</v>
      </c>
      <c r="C2884" s="5" t="s">
        <v>16</v>
      </c>
      <c r="D2884" s="5" t="s">
        <v>50</v>
      </c>
      <c r="E2884" s="5" t="s">
        <v>242</v>
      </c>
      <c r="F2884" s="5" t="s">
        <v>243</v>
      </c>
      <c r="G2884" s="3" t="str">
        <f>VLOOKUP(D2884,[1]tab_gl_segment_4!A:D,3,FALSE)</f>
        <v>GEOTECH</v>
      </c>
      <c r="H2884" s="4">
        <v>0</v>
      </c>
      <c r="I2884" s="4">
        <v>0</v>
      </c>
      <c r="J2884" s="4">
        <v>0</v>
      </c>
      <c r="K2884" s="4">
        <v>0</v>
      </c>
      <c r="L2884" s="3" t="str">
        <f>VLOOKUP(F2884,[1]demo_job_tbl!A:E,4,FALSE)</f>
        <v>TANGLEWOOD NEW RELIEF LOCATION &gt;229131</v>
      </c>
      <c r="M2884" s="5" t="str">
        <f>VLOOKUP(F2884,[1]demo_job_tbl!A:C,3,FALSE)</f>
        <v>OR</v>
      </c>
    </row>
    <row r="2885" spans="1:13" x14ac:dyDescent="0.25">
      <c r="A2885" s="5" t="s">
        <v>141</v>
      </c>
      <c r="B2885" s="5" t="s">
        <v>15</v>
      </c>
      <c r="C2885" s="5" t="s">
        <v>16</v>
      </c>
      <c r="D2885" s="5" t="s">
        <v>52</v>
      </c>
      <c r="E2885" s="5" t="s">
        <v>242</v>
      </c>
      <c r="F2885" s="5" t="s">
        <v>243</v>
      </c>
      <c r="G2885" s="3" t="str">
        <f>VLOOKUP(D2885,[1]tab_gl_segment_4!A:D,3,FALSE)</f>
        <v>CONTINGENCY HOLDING ACCT</v>
      </c>
      <c r="H2885" s="4">
        <v>0</v>
      </c>
      <c r="I2885" s="4">
        <v>0</v>
      </c>
      <c r="J2885" s="4">
        <v>0</v>
      </c>
      <c r="K2885" s="4">
        <v>0</v>
      </c>
      <c r="L2885" s="3" t="str">
        <f>VLOOKUP(F2885,[1]demo_job_tbl!A:E,4,FALSE)</f>
        <v>TANGLEWOOD NEW RELIEF LOCATION &gt;229131</v>
      </c>
      <c r="M2885" s="5" t="str">
        <f>VLOOKUP(F2885,[1]demo_job_tbl!A:C,3,FALSE)</f>
        <v>OR</v>
      </c>
    </row>
    <row r="2886" spans="1:13" x14ac:dyDescent="0.25">
      <c r="A2886" s="5" t="s">
        <v>141</v>
      </c>
      <c r="B2886" s="5" t="s">
        <v>15</v>
      </c>
      <c r="C2886" s="5" t="s">
        <v>16</v>
      </c>
      <c r="D2886" s="5" t="s">
        <v>55</v>
      </c>
      <c r="E2886" s="5" t="s">
        <v>242</v>
      </c>
      <c r="F2886" s="5" t="s">
        <v>243</v>
      </c>
      <c r="G2886" s="3" t="str">
        <f>VLOOKUP(D2886,[1]tab_gl_segment_4!A:D,3,FALSE)</f>
        <v>MOVING</v>
      </c>
      <c r="H2886" s="4">
        <v>0</v>
      </c>
      <c r="I2886" s="4">
        <v>0</v>
      </c>
      <c r="J2886" s="4">
        <v>0</v>
      </c>
      <c r="K2886" s="4">
        <v>0</v>
      </c>
      <c r="L2886" s="3" t="str">
        <f>VLOOKUP(F2886,[1]demo_job_tbl!A:E,4,FALSE)</f>
        <v>TANGLEWOOD NEW RELIEF LOCATION &gt;229131</v>
      </c>
      <c r="M2886" s="5" t="str">
        <f>VLOOKUP(F2886,[1]demo_job_tbl!A:C,3,FALSE)</f>
        <v>OR</v>
      </c>
    </row>
    <row r="2887" spans="1:13" x14ac:dyDescent="0.25">
      <c r="A2887" s="5" t="s">
        <v>141</v>
      </c>
      <c r="B2887" s="5" t="s">
        <v>15</v>
      </c>
      <c r="C2887" s="5" t="s">
        <v>16</v>
      </c>
      <c r="D2887" s="5" t="s">
        <v>56</v>
      </c>
      <c r="E2887" s="5" t="s">
        <v>242</v>
      </c>
      <c r="F2887" s="5" t="s">
        <v>243</v>
      </c>
      <c r="G2887" s="3" t="str">
        <f>VLOOKUP(D2887,[1]tab_gl_segment_4!A:D,3,FALSE)</f>
        <v>MATERIAL TESTING</v>
      </c>
      <c r="H2887" s="4">
        <v>0</v>
      </c>
      <c r="I2887" s="4">
        <v>0</v>
      </c>
      <c r="J2887" s="4">
        <v>0</v>
      </c>
      <c r="K2887" s="4">
        <v>0</v>
      </c>
      <c r="L2887" s="3" t="str">
        <f>VLOOKUP(F2887,[1]demo_job_tbl!A:E,4,FALSE)</f>
        <v>TANGLEWOOD NEW RELIEF LOCATION &gt;229131</v>
      </c>
      <c r="M2887" s="5" t="str">
        <f>VLOOKUP(F2887,[1]demo_job_tbl!A:C,3,FALSE)</f>
        <v>OR</v>
      </c>
    </row>
    <row r="2888" spans="1:13" x14ac:dyDescent="0.25">
      <c r="A2888" s="5" t="s">
        <v>141</v>
      </c>
      <c r="B2888" s="5" t="s">
        <v>15</v>
      </c>
      <c r="C2888" s="5" t="s">
        <v>16</v>
      </c>
      <c r="D2888" s="5" t="s">
        <v>145</v>
      </c>
      <c r="E2888" s="5" t="s">
        <v>242</v>
      </c>
      <c r="F2888" s="5" t="s">
        <v>243</v>
      </c>
      <c r="G2888" s="3" t="str">
        <f>VLOOKUP(D2888,[1]tab_gl_segment_4!A:D,3,FALSE)</f>
        <v>MOBILIZATION SERVICES</v>
      </c>
      <c r="H2888" s="4">
        <v>0</v>
      </c>
      <c r="I2888" s="4">
        <v>0</v>
      </c>
      <c r="J2888" s="4">
        <v>0</v>
      </c>
      <c r="K2888" s="4">
        <v>0</v>
      </c>
      <c r="L2888" s="3" t="str">
        <f>VLOOKUP(F2888,[1]demo_job_tbl!A:E,4,FALSE)</f>
        <v>TANGLEWOOD NEW RELIEF LOCATION &gt;229131</v>
      </c>
      <c r="M2888" s="5" t="str">
        <f>VLOOKUP(F2888,[1]demo_job_tbl!A:C,3,FALSE)</f>
        <v>OR</v>
      </c>
    </row>
    <row r="2889" spans="1:13" x14ac:dyDescent="0.25">
      <c r="A2889" s="5" t="s">
        <v>141</v>
      </c>
      <c r="B2889" s="5" t="s">
        <v>15</v>
      </c>
      <c r="C2889" s="5" t="s">
        <v>16</v>
      </c>
      <c r="D2889" s="5" t="s">
        <v>30</v>
      </c>
      <c r="E2889" s="5" t="s">
        <v>242</v>
      </c>
      <c r="F2889" s="5" t="s">
        <v>243</v>
      </c>
      <c r="G2889" s="3" t="str">
        <f>VLOOKUP(D2889,[1]tab_gl_segment_4!A:D,3,FALSE)</f>
        <v>OVERTIME COST</v>
      </c>
      <c r="H2889" s="4">
        <v>0</v>
      </c>
      <c r="I2889" s="4">
        <v>0</v>
      </c>
      <c r="J2889" s="4">
        <v>0</v>
      </c>
      <c r="K2889" s="4">
        <v>0</v>
      </c>
      <c r="L2889" s="3" t="str">
        <f>VLOOKUP(F2889,[1]demo_job_tbl!A:E,4,FALSE)</f>
        <v>TANGLEWOOD NEW RELIEF LOCATION &gt;229131</v>
      </c>
      <c r="M2889" s="5" t="str">
        <f>VLOOKUP(F2889,[1]demo_job_tbl!A:C,3,FALSE)</f>
        <v>OR</v>
      </c>
    </row>
    <row r="2890" spans="1:13" x14ac:dyDescent="0.25">
      <c r="A2890" s="5" t="s">
        <v>141</v>
      </c>
      <c r="B2890" s="5" t="s">
        <v>15</v>
      </c>
      <c r="C2890" s="5" t="s">
        <v>16</v>
      </c>
      <c r="D2890" s="5" t="s">
        <v>57</v>
      </c>
      <c r="E2890" s="5" t="s">
        <v>242</v>
      </c>
      <c r="F2890" s="5" t="s">
        <v>243</v>
      </c>
      <c r="G2890" s="3" t="str">
        <f>VLOOKUP(D2890,[1]tab_gl_segment_4!A:D,3,FALSE)</f>
        <v>A/E REIMBURSABLES</v>
      </c>
      <c r="H2890" s="4">
        <v>0</v>
      </c>
      <c r="I2890" s="4">
        <v>0</v>
      </c>
      <c r="J2890" s="4">
        <v>0</v>
      </c>
      <c r="K2890" s="4">
        <v>0</v>
      </c>
      <c r="L2890" s="3" t="str">
        <f>VLOOKUP(F2890,[1]demo_job_tbl!A:E,4,FALSE)</f>
        <v>TANGLEWOOD NEW RELIEF LOCATION &gt;229131</v>
      </c>
      <c r="M2890" s="5" t="str">
        <f>VLOOKUP(F2890,[1]demo_job_tbl!A:C,3,FALSE)</f>
        <v>OR</v>
      </c>
    </row>
    <row r="2891" spans="1:13" x14ac:dyDescent="0.25">
      <c r="A2891" s="5" t="s">
        <v>141</v>
      </c>
      <c r="B2891" s="5" t="s">
        <v>15</v>
      </c>
      <c r="C2891" s="5" t="s">
        <v>16</v>
      </c>
      <c r="D2891" s="5" t="s">
        <v>58</v>
      </c>
      <c r="E2891" s="5" t="s">
        <v>242</v>
      </c>
      <c r="F2891" s="5" t="s">
        <v>243</v>
      </c>
      <c r="G2891" s="3" t="str">
        <f>VLOOKUP(D2891,[1]tab_gl_segment_4!A:D,3,FALSE)</f>
        <v>ROOF CONSULTING</v>
      </c>
      <c r="H2891" s="4">
        <v>0</v>
      </c>
      <c r="I2891" s="4">
        <v>0</v>
      </c>
      <c r="J2891" s="4">
        <v>0</v>
      </c>
      <c r="K2891" s="4">
        <v>0</v>
      </c>
      <c r="L2891" s="3" t="str">
        <f>VLOOKUP(F2891,[1]demo_job_tbl!A:E,4,FALSE)</f>
        <v>TANGLEWOOD NEW RELIEF LOCATION &gt;229131</v>
      </c>
      <c r="M2891" s="5" t="str">
        <f>VLOOKUP(F2891,[1]demo_job_tbl!A:C,3,FALSE)</f>
        <v>OR</v>
      </c>
    </row>
    <row r="2892" spans="1:13" x14ac:dyDescent="0.25">
      <c r="A2892" s="5" t="s">
        <v>141</v>
      </c>
      <c r="B2892" s="5" t="s">
        <v>15</v>
      </c>
      <c r="C2892" s="5" t="s">
        <v>16</v>
      </c>
      <c r="D2892" s="5" t="s">
        <v>59</v>
      </c>
      <c r="E2892" s="5" t="s">
        <v>242</v>
      </c>
      <c r="F2892" s="5" t="s">
        <v>243</v>
      </c>
      <c r="G2892" s="3" t="str">
        <f>VLOOKUP(D2892,[1]tab_gl_segment_4!A:D,3,FALSE)</f>
        <v>PERMIT/FEE REIMBURSEMENT</v>
      </c>
      <c r="H2892" s="4">
        <v>0</v>
      </c>
      <c r="I2892" s="4">
        <v>0</v>
      </c>
      <c r="J2892" s="4">
        <v>0</v>
      </c>
      <c r="K2892" s="4">
        <v>0</v>
      </c>
      <c r="L2892" s="3" t="str">
        <f>VLOOKUP(F2892,[1]demo_job_tbl!A:E,4,FALSE)</f>
        <v>TANGLEWOOD NEW RELIEF LOCATION &gt;229131</v>
      </c>
      <c r="M2892" s="5" t="str">
        <f>VLOOKUP(F2892,[1]demo_job_tbl!A:C,3,FALSE)</f>
        <v>OR</v>
      </c>
    </row>
    <row r="2893" spans="1:13" x14ac:dyDescent="0.25">
      <c r="A2893" s="5" t="s">
        <v>141</v>
      </c>
      <c r="B2893" s="5" t="s">
        <v>15</v>
      </c>
      <c r="C2893" s="5" t="s">
        <v>16</v>
      </c>
      <c r="D2893" s="5" t="s">
        <v>146</v>
      </c>
      <c r="E2893" s="5" t="s">
        <v>242</v>
      </c>
      <c r="F2893" s="5" t="s">
        <v>243</v>
      </c>
      <c r="G2893" s="3" t="str">
        <f>VLOOKUP(D2893,[1]tab_gl_segment_4!A:D,3,FALSE)</f>
        <v>OR REIMUBRUSEMENTS</v>
      </c>
      <c r="H2893" s="4">
        <v>0</v>
      </c>
      <c r="I2893" s="4">
        <v>0</v>
      </c>
      <c r="J2893" s="4">
        <v>0</v>
      </c>
      <c r="K2893" s="4">
        <v>0</v>
      </c>
      <c r="L2893" s="3" t="str">
        <f>VLOOKUP(F2893,[1]demo_job_tbl!A:E,4,FALSE)</f>
        <v>TANGLEWOOD NEW RELIEF LOCATION &gt;229131</v>
      </c>
      <c r="M2893" s="5" t="str">
        <f>VLOOKUP(F2893,[1]demo_job_tbl!A:C,3,FALSE)</f>
        <v>OR</v>
      </c>
    </row>
    <row r="2894" spans="1:13" x14ac:dyDescent="0.25">
      <c r="A2894" s="5" t="s">
        <v>141</v>
      </c>
      <c r="B2894" s="5" t="s">
        <v>15</v>
      </c>
      <c r="C2894" s="5" t="s">
        <v>16</v>
      </c>
      <c r="D2894" s="5" t="s">
        <v>60</v>
      </c>
      <c r="E2894" s="5" t="s">
        <v>242</v>
      </c>
      <c r="F2894" s="5" t="s">
        <v>243</v>
      </c>
      <c r="G2894" s="3" t="str">
        <f>VLOOKUP(D2894,[1]tab_gl_segment_4!A:D,3,FALSE)</f>
        <v>SURVEYING</v>
      </c>
      <c r="H2894" s="4">
        <v>0</v>
      </c>
      <c r="I2894" s="4">
        <v>0</v>
      </c>
      <c r="J2894" s="4">
        <v>0</v>
      </c>
      <c r="K2894" s="4">
        <v>0</v>
      </c>
      <c r="L2894" s="3" t="str">
        <f>VLOOKUP(F2894,[1]demo_job_tbl!A:E,4,FALSE)</f>
        <v>TANGLEWOOD NEW RELIEF LOCATION &gt;229131</v>
      </c>
      <c r="M2894" s="5" t="str">
        <f>VLOOKUP(F2894,[1]demo_job_tbl!A:C,3,FALSE)</f>
        <v>OR</v>
      </c>
    </row>
    <row r="2895" spans="1:13" x14ac:dyDescent="0.25">
      <c r="A2895" s="5" t="s">
        <v>141</v>
      </c>
      <c r="B2895" s="5" t="s">
        <v>15</v>
      </c>
      <c r="C2895" s="5" t="s">
        <v>16</v>
      </c>
      <c r="D2895" s="5" t="s">
        <v>62</v>
      </c>
      <c r="E2895" s="5" t="s">
        <v>242</v>
      </c>
      <c r="F2895" s="5" t="s">
        <v>243</v>
      </c>
      <c r="G2895" s="3" t="str">
        <f>VLOOKUP(D2895,[1]tab_gl_segment_4!A:D,3,FALSE)</f>
        <v>TEST &amp; BALANCE</v>
      </c>
      <c r="H2895" s="4">
        <v>0</v>
      </c>
      <c r="I2895" s="4">
        <v>0</v>
      </c>
      <c r="J2895" s="4">
        <v>0</v>
      </c>
      <c r="K2895" s="4">
        <v>0</v>
      </c>
      <c r="L2895" s="3" t="str">
        <f>VLOOKUP(F2895,[1]demo_job_tbl!A:E,4,FALSE)</f>
        <v>TANGLEWOOD NEW RELIEF LOCATION &gt;229131</v>
      </c>
      <c r="M2895" s="5" t="str">
        <f>VLOOKUP(F2895,[1]demo_job_tbl!A:C,3,FALSE)</f>
        <v>OR</v>
      </c>
    </row>
    <row r="2896" spans="1:13" x14ac:dyDescent="0.25">
      <c r="A2896" s="5" t="s">
        <v>141</v>
      </c>
      <c r="B2896" s="5" t="s">
        <v>15</v>
      </c>
      <c r="C2896" s="5" t="s">
        <v>16</v>
      </c>
      <c r="D2896" s="5" t="s">
        <v>41</v>
      </c>
      <c r="E2896" s="5" t="s">
        <v>129</v>
      </c>
      <c r="F2896" s="5" t="s">
        <v>244</v>
      </c>
      <c r="G2896" s="3" t="str">
        <f>VLOOKUP(D2896,[1]tab_gl_segment_4!A:D,3,FALSE)</f>
        <v>ACCESSIBILITY (RAS)</v>
      </c>
      <c r="H2896" s="4">
        <v>3500</v>
      </c>
      <c r="I2896" s="4">
        <v>0</v>
      </c>
      <c r="J2896" s="4">
        <v>0</v>
      </c>
      <c r="K2896" s="4">
        <v>3500</v>
      </c>
      <c r="L2896" s="3" t="str">
        <f>VLOOKUP(F2896,[1]demo_job_tbl!A:E,4,FALSE)</f>
        <v>TMP DISTRICT WIDE AUDITORIUM</v>
      </c>
      <c r="M2896" s="5" t="str">
        <f>VLOOKUP(F2896,[1]demo_job_tbl!A:C,3,FALSE)</f>
        <v>OR</v>
      </c>
    </row>
    <row r="2897" spans="1:13" x14ac:dyDescent="0.25">
      <c r="A2897" s="5" t="s">
        <v>141</v>
      </c>
      <c r="B2897" s="5" t="s">
        <v>15</v>
      </c>
      <c r="C2897" s="5" t="s">
        <v>16</v>
      </c>
      <c r="D2897" s="5" t="s">
        <v>160</v>
      </c>
      <c r="E2897" s="5" t="s">
        <v>129</v>
      </c>
      <c r="F2897" s="5" t="s">
        <v>244</v>
      </c>
      <c r="G2897" s="3" t="str">
        <f>VLOOKUP(D2897,[1]tab_gl_segment_4!A:D,3,FALSE)</f>
        <v>OR ADDITIONAL SERVIES</v>
      </c>
      <c r="H2897" s="4">
        <v>0</v>
      </c>
      <c r="I2897" s="4">
        <v>0</v>
      </c>
      <c r="J2897" s="4">
        <v>0</v>
      </c>
      <c r="K2897" s="4">
        <v>0</v>
      </c>
      <c r="L2897" s="3" t="str">
        <f>VLOOKUP(F2897,[1]demo_job_tbl!A:E,4,FALSE)</f>
        <v>TMP DISTRICT WIDE AUDITORIUM</v>
      </c>
      <c r="M2897" s="5" t="str">
        <f>VLOOKUP(F2897,[1]demo_job_tbl!A:C,3,FALSE)</f>
        <v>OR</v>
      </c>
    </row>
    <row r="2898" spans="1:13" x14ac:dyDescent="0.25">
      <c r="A2898" s="5" t="s">
        <v>141</v>
      </c>
      <c r="B2898" s="5" t="s">
        <v>15</v>
      </c>
      <c r="C2898" s="5" t="s">
        <v>16</v>
      </c>
      <c r="D2898" s="5" t="s">
        <v>43</v>
      </c>
      <c r="E2898" s="5" t="s">
        <v>129</v>
      </c>
      <c r="F2898" s="5" t="s">
        <v>244</v>
      </c>
      <c r="G2898" s="3" t="str">
        <f>VLOOKUP(D2898,[1]tab_gl_segment_4!A:D,3,FALSE)</f>
        <v>DESIGN SERVICES</v>
      </c>
      <c r="H2898" s="4">
        <v>192150</v>
      </c>
      <c r="I2898" s="4">
        <v>163327.5</v>
      </c>
      <c r="J2898" s="4">
        <v>28822.5</v>
      </c>
      <c r="K2898" s="4">
        <v>0</v>
      </c>
      <c r="L2898" s="3" t="str">
        <f>VLOOKUP(F2898,[1]demo_job_tbl!A:E,4,FALSE)</f>
        <v>TMP DISTRICT WIDE AUDITORIUM</v>
      </c>
      <c r="M2898" s="5" t="str">
        <f>VLOOKUP(F2898,[1]demo_job_tbl!A:C,3,FALSE)</f>
        <v>OR</v>
      </c>
    </row>
    <row r="2899" spans="1:13" x14ac:dyDescent="0.25">
      <c r="A2899" s="5" t="s">
        <v>141</v>
      </c>
      <c r="B2899" s="5" t="s">
        <v>15</v>
      </c>
      <c r="C2899" s="5" t="s">
        <v>16</v>
      </c>
      <c r="D2899" s="5" t="s">
        <v>46</v>
      </c>
      <c r="E2899" s="5" t="s">
        <v>129</v>
      </c>
      <c r="F2899" s="5" t="s">
        <v>244</v>
      </c>
      <c r="G2899" s="3" t="str">
        <f>VLOOKUP(D2899,[1]tab_gl_segment_4!A:D,3,FALSE)</f>
        <v>PROGRAM MANAGEMENT</v>
      </c>
      <c r="H2899" s="4">
        <v>47250</v>
      </c>
      <c r="I2899" s="4">
        <v>0</v>
      </c>
      <c r="J2899" s="4">
        <v>47250</v>
      </c>
      <c r="K2899" s="4">
        <v>0</v>
      </c>
      <c r="L2899" s="3" t="str">
        <f>VLOOKUP(F2899,[1]demo_job_tbl!A:E,4,FALSE)</f>
        <v>TMP DISTRICT WIDE AUDITORIUM</v>
      </c>
      <c r="M2899" s="5" t="str">
        <f>VLOOKUP(F2899,[1]demo_job_tbl!A:C,3,FALSE)</f>
        <v>OR</v>
      </c>
    </row>
    <row r="2900" spans="1:13" x14ac:dyDescent="0.25">
      <c r="A2900" s="5" t="s">
        <v>141</v>
      </c>
      <c r="B2900" s="5" t="s">
        <v>15</v>
      </c>
      <c r="C2900" s="5" t="s">
        <v>16</v>
      </c>
      <c r="D2900" s="5" t="s">
        <v>52</v>
      </c>
      <c r="E2900" s="5" t="s">
        <v>129</v>
      </c>
      <c r="F2900" s="5" t="s">
        <v>244</v>
      </c>
      <c r="G2900" s="3" t="str">
        <f>VLOOKUP(D2900,[1]tab_gl_segment_4!A:D,3,FALSE)</f>
        <v>CONTINGENCY HOLDING ACCT</v>
      </c>
      <c r="H2900" s="4">
        <v>1799350</v>
      </c>
      <c r="I2900" s="4">
        <v>0</v>
      </c>
      <c r="J2900" s="4">
        <v>0</v>
      </c>
      <c r="K2900" s="4">
        <v>1799350</v>
      </c>
      <c r="L2900" s="3" t="str">
        <f>VLOOKUP(F2900,[1]demo_job_tbl!A:E,4,FALSE)</f>
        <v>TMP DISTRICT WIDE AUDITORIUM</v>
      </c>
      <c r="M2900" s="5" t="str">
        <f>VLOOKUP(F2900,[1]demo_job_tbl!A:C,3,FALSE)</f>
        <v>OR</v>
      </c>
    </row>
    <row r="2901" spans="1:13" x14ac:dyDescent="0.25">
      <c r="A2901" s="5" t="s">
        <v>141</v>
      </c>
      <c r="B2901" s="5" t="s">
        <v>15</v>
      </c>
      <c r="C2901" s="5" t="s">
        <v>16</v>
      </c>
      <c r="D2901" s="5" t="s">
        <v>57</v>
      </c>
      <c r="E2901" s="5" t="s">
        <v>129</v>
      </c>
      <c r="F2901" s="5" t="s">
        <v>244</v>
      </c>
      <c r="G2901" s="3" t="str">
        <f>VLOOKUP(D2901,[1]tab_gl_segment_4!A:D,3,FALSE)</f>
        <v>A/E REIMBURSABLES</v>
      </c>
      <c r="H2901" s="4">
        <v>5000</v>
      </c>
      <c r="I2901" s="4">
        <v>0</v>
      </c>
      <c r="J2901" s="4">
        <v>0</v>
      </c>
      <c r="K2901" s="4">
        <v>5000</v>
      </c>
      <c r="L2901" s="3" t="str">
        <f>VLOOKUP(F2901,[1]demo_job_tbl!A:E,4,FALSE)</f>
        <v>TMP DISTRICT WIDE AUDITORIUM</v>
      </c>
      <c r="M2901" s="5" t="str">
        <f>VLOOKUP(F2901,[1]demo_job_tbl!A:C,3,FALSE)</f>
        <v>OR</v>
      </c>
    </row>
    <row r="2902" spans="1:13" x14ac:dyDescent="0.25">
      <c r="A2902" s="5" t="s">
        <v>245</v>
      </c>
      <c r="B2902" s="5" t="s">
        <v>15</v>
      </c>
      <c r="C2902" s="5" t="s">
        <v>16</v>
      </c>
      <c r="D2902" s="5" t="s">
        <v>44</v>
      </c>
      <c r="E2902" s="5" t="s">
        <v>20</v>
      </c>
      <c r="F2902" s="5" t="s">
        <v>21</v>
      </c>
      <c r="G2902" s="3" t="str">
        <f>VLOOKUP(D2902,[1]tab_gl_segment_4!A:D,3,FALSE)</f>
        <v>CONSTRUCTION COST BUDGET</v>
      </c>
      <c r="H2902" s="4">
        <v>4717187</v>
      </c>
      <c r="I2902" s="4">
        <v>0</v>
      </c>
      <c r="J2902" s="4">
        <v>4717187</v>
      </c>
      <c r="K2902" s="4">
        <v>0</v>
      </c>
      <c r="L2902" s="3" t="str">
        <f>VLOOKUP(F2902,[1]demo_job_tbl!A:E,4,FALSE)</f>
        <v>DUNBAR HS BUD REALLOCATION</v>
      </c>
      <c r="M2902" s="5" t="str">
        <f>VLOOKUP(F2902,[1]demo_job_tbl!A:C,3,FALSE)</f>
        <v>OR</v>
      </c>
    </row>
    <row r="2903" spans="1:13" x14ac:dyDescent="0.25">
      <c r="A2903" s="5" t="s">
        <v>245</v>
      </c>
      <c r="B2903" s="5" t="s">
        <v>15</v>
      </c>
      <c r="C2903" s="5" t="s">
        <v>16</v>
      </c>
      <c r="D2903" s="5" t="s">
        <v>45</v>
      </c>
      <c r="E2903" s="5" t="s">
        <v>20</v>
      </c>
      <c r="F2903" s="5" t="s">
        <v>21</v>
      </c>
      <c r="G2903" s="3" t="str">
        <f>VLOOKUP(D2903,[1]tab_gl_segment_4!A:D,3,FALSE)</f>
        <v>IN CONTRACT CONSTRUC ALLOWANCE</v>
      </c>
      <c r="H2903" s="4">
        <v>282813</v>
      </c>
      <c r="I2903" s="4">
        <v>249339.13</v>
      </c>
      <c r="J2903" s="4">
        <v>33473.870000000003</v>
      </c>
      <c r="K2903" s="4">
        <v>0</v>
      </c>
      <c r="L2903" s="3" t="str">
        <f>VLOOKUP(F2903,[1]demo_job_tbl!A:E,4,FALSE)</f>
        <v>DUNBAR HS BUD REALLOCATION</v>
      </c>
      <c r="M2903" s="5" t="str">
        <f>VLOOKUP(F2903,[1]demo_job_tbl!A:C,3,FALSE)</f>
        <v>OR</v>
      </c>
    </row>
    <row r="2904" spans="1:13" x14ac:dyDescent="0.25">
      <c r="A2904" s="5" t="s">
        <v>245</v>
      </c>
      <c r="B2904" s="5" t="s">
        <v>15</v>
      </c>
      <c r="C2904" s="5" t="s">
        <v>16</v>
      </c>
      <c r="D2904" s="5" t="s">
        <v>52</v>
      </c>
      <c r="E2904" s="5" t="s">
        <v>20</v>
      </c>
      <c r="F2904" s="5" t="s">
        <v>21</v>
      </c>
      <c r="G2904" s="3" t="str">
        <f>VLOOKUP(D2904,[1]tab_gl_segment_4!A:D,3,FALSE)</f>
        <v>CONTINGENCY HOLDING ACCT</v>
      </c>
      <c r="H2904" s="4">
        <v>0</v>
      </c>
      <c r="I2904" s="4">
        <v>0</v>
      </c>
      <c r="J2904" s="4">
        <v>0</v>
      </c>
      <c r="K2904" s="4">
        <v>0</v>
      </c>
      <c r="L2904" s="3" t="str">
        <f>VLOOKUP(F2904,[1]demo_job_tbl!A:E,4,FALSE)</f>
        <v>DUNBAR HS BUD REALLOCATION</v>
      </c>
      <c r="M2904" s="5" t="str">
        <f>VLOOKUP(F2904,[1]demo_job_tbl!A:C,3,FALSE)</f>
        <v>OR</v>
      </c>
    </row>
    <row r="2905" spans="1:13" x14ac:dyDescent="0.25">
      <c r="A2905" s="5" t="s">
        <v>245</v>
      </c>
      <c r="B2905" s="5" t="s">
        <v>15</v>
      </c>
      <c r="C2905" s="5" t="s">
        <v>39</v>
      </c>
      <c r="D2905" s="5" t="s">
        <v>17</v>
      </c>
      <c r="E2905" s="5" t="s">
        <v>190</v>
      </c>
      <c r="F2905" s="5" t="s">
        <v>196</v>
      </c>
      <c r="G2905" s="3" t="str">
        <f>VLOOKUP(D2905,[1]tab_gl_segment_4!A:D,3,FALSE)</f>
        <v>FURNITURE, FIXTURE &amp; EQUIPMENT</v>
      </c>
      <c r="H2905" s="4">
        <v>51827</v>
      </c>
      <c r="I2905" s="4">
        <v>0</v>
      </c>
      <c r="J2905" s="4">
        <v>51827</v>
      </c>
      <c r="K2905" s="4">
        <v>0</v>
      </c>
      <c r="L2905" s="3" t="str">
        <f>VLOOKUP(F2905,[1]demo_job_tbl!A:E,4,FALSE)</f>
        <v>PASCHAL HS AUDITORIUM PROJECT</v>
      </c>
      <c r="M2905" s="5" t="str">
        <f>VLOOKUP(F2905,[1]demo_job_tbl!A:C,3,FALSE)</f>
        <v>OR</v>
      </c>
    </row>
    <row r="2906" spans="1:13" x14ac:dyDescent="0.25">
      <c r="A2906" s="5" t="s">
        <v>245</v>
      </c>
      <c r="B2906" s="5" t="s">
        <v>15</v>
      </c>
      <c r="C2906" s="5" t="s">
        <v>72</v>
      </c>
      <c r="D2906" s="5" t="s">
        <v>17</v>
      </c>
      <c r="E2906" s="5" t="s">
        <v>190</v>
      </c>
      <c r="F2906" s="5" t="s">
        <v>196</v>
      </c>
      <c r="G2906" s="3" t="str">
        <f>VLOOKUP(D2906,[1]tab_gl_segment_4!A:D,3,FALSE)</f>
        <v>FURNITURE, FIXTURE &amp; EQUIPMENT</v>
      </c>
      <c r="H2906" s="4">
        <v>70499</v>
      </c>
      <c r="I2906" s="4">
        <v>0</v>
      </c>
      <c r="J2906" s="4">
        <v>70498.570000000007</v>
      </c>
      <c r="K2906" s="4">
        <v>0.43</v>
      </c>
      <c r="L2906" s="3" t="str">
        <f>VLOOKUP(F2906,[1]demo_job_tbl!A:E,4,FALSE)</f>
        <v>PASCHAL HS AUDITORIUM PROJECT</v>
      </c>
      <c r="M2906" s="5" t="str">
        <f>VLOOKUP(F2906,[1]demo_job_tbl!A:C,3,FALSE)</f>
        <v>OR</v>
      </c>
    </row>
    <row r="2907" spans="1:13" x14ac:dyDescent="0.25">
      <c r="A2907" s="5" t="s">
        <v>245</v>
      </c>
      <c r="B2907" s="5" t="s">
        <v>15</v>
      </c>
      <c r="C2907" s="5" t="s">
        <v>246</v>
      </c>
      <c r="D2907" s="5" t="s">
        <v>247</v>
      </c>
      <c r="E2907" s="5" t="s">
        <v>125</v>
      </c>
      <c r="F2907" s="5" t="s">
        <v>126</v>
      </c>
      <c r="G2907" s="3" t="str">
        <f>VLOOKUP(D2907,[1]tab_gl_segment_4!A:D,3,FALSE)</f>
        <v>ADVERTISMENTS/BIDS</v>
      </c>
      <c r="H2907" s="4">
        <v>65</v>
      </c>
      <c r="I2907" s="4">
        <v>0</v>
      </c>
      <c r="J2907" s="4">
        <v>65</v>
      </c>
      <c r="K2907" s="4">
        <v>0</v>
      </c>
      <c r="L2907" s="3" t="str">
        <f>VLOOKUP(F2907,[1]demo_job_tbl!A:E,4,FALSE)</f>
        <v>ROLLING HILLS ES</v>
      </c>
      <c r="M2907" s="5" t="str">
        <f>VLOOKUP(F2907,[1]demo_job_tbl!A:C,3,FALSE)</f>
        <v>OR</v>
      </c>
    </row>
    <row r="2908" spans="1:13" x14ac:dyDescent="0.25">
      <c r="A2908" s="5" t="s">
        <v>245</v>
      </c>
      <c r="B2908" s="5" t="s">
        <v>15</v>
      </c>
      <c r="C2908" s="5" t="s">
        <v>16</v>
      </c>
      <c r="D2908" s="5" t="s">
        <v>41</v>
      </c>
      <c r="E2908" s="5" t="s">
        <v>125</v>
      </c>
      <c r="F2908" s="5" t="s">
        <v>126</v>
      </c>
      <c r="G2908" s="3" t="str">
        <f>VLOOKUP(D2908,[1]tab_gl_segment_4!A:D,3,FALSE)</f>
        <v>ACCESSIBILITY (RAS)</v>
      </c>
      <c r="H2908" s="4">
        <v>4875</v>
      </c>
      <c r="I2908" s="4">
        <v>2409.02</v>
      </c>
      <c r="J2908" s="4">
        <v>2465.98</v>
      </c>
      <c r="K2908" s="4">
        <v>0</v>
      </c>
      <c r="L2908" s="3" t="str">
        <f>VLOOKUP(F2908,[1]demo_job_tbl!A:E,4,FALSE)</f>
        <v>ROLLING HILLS ES</v>
      </c>
      <c r="M2908" s="5" t="str">
        <f>VLOOKUP(F2908,[1]demo_job_tbl!A:C,3,FALSE)</f>
        <v>OR</v>
      </c>
    </row>
    <row r="2909" spans="1:13" x14ac:dyDescent="0.25">
      <c r="A2909" s="5" t="s">
        <v>245</v>
      </c>
      <c r="B2909" s="5" t="s">
        <v>15</v>
      </c>
      <c r="C2909" s="5" t="s">
        <v>16</v>
      </c>
      <c r="D2909" s="5" t="s">
        <v>160</v>
      </c>
      <c r="E2909" s="5" t="s">
        <v>125</v>
      </c>
      <c r="F2909" s="5" t="s">
        <v>126</v>
      </c>
      <c r="G2909" s="3" t="str">
        <f>VLOOKUP(D2909,[1]tab_gl_segment_4!A:D,3,FALSE)</f>
        <v>OR ADDITIONAL SERVIES</v>
      </c>
      <c r="H2909" s="4">
        <v>0</v>
      </c>
      <c r="I2909" s="4">
        <v>0</v>
      </c>
      <c r="J2909" s="4">
        <v>0</v>
      </c>
      <c r="K2909" s="4">
        <v>0</v>
      </c>
      <c r="L2909" s="3" t="str">
        <f>VLOOKUP(F2909,[1]demo_job_tbl!A:E,4,FALSE)</f>
        <v>ROLLING HILLS ES</v>
      </c>
      <c r="M2909" s="5" t="str">
        <f>VLOOKUP(F2909,[1]demo_job_tbl!A:C,3,FALSE)</f>
        <v>OR</v>
      </c>
    </row>
    <row r="2910" spans="1:13" x14ac:dyDescent="0.25">
      <c r="A2910" s="5" t="s">
        <v>245</v>
      </c>
      <c r="B2910" s="5" t="s">
        <v>15</v>
      </c>
      <c r="C2910" s="5" t="s">
        <v>16</v>
      </c>
      <c r="D2910" s="5" t="s">
        <v>43</v>
      </c>
      <c r="E2910" s="5" t="s">
        <v>125</v>
      </c>
      <c r="F2910" s="5" t="s">
        <v>126</v>
      </c>
      <c r="G2910" s="3" t="str">
        <f>VLOOKUP(D2910,[1]tab_gl_segment_4!A:D,3,FALSE)</f>
        <v>DESIGN SERVICES</v>
      </c>
      <c r="H2910" s="4">
        <v>2934083.8</v>
      </c>
      <c r="I2910" s="4">
        <v>8733.3799999999992</v>
      </c>
      <c r="J2910" s="4">
        <v>2038266.69</v>
      </c>
      <c r="K2910" s="4">
        <v>887083.73</v>
      </c>
      <c r="L2910" s="3" t="str">
        <f>VLOOKUP(F2910,[1]demo_job_tbl!A:E,4,FALSE)</f>
        <v>ROLLING HILLS ES</v>
      </c>
      <c r="M2910" s="5" t="str">
        <f>VLOOKUP(F2910,[1]demo_job_tbl!A:C,3,FALSE)</f>
        <v>OR</v>
      </c>
    </row>
    <row r="2911" spans="1:13" x14ac:dyDescent="0.25">
      <c r="A2911" s="5" t="s">
        <v>245</v>
      </c>
      <c r="B2911" s="5" t="s">
        <v>15</v>
      </c>
      <c r="C2911" s="5" t="s">
        <v>16</v>
      </c>
      <c r="D2911" s="5" t="s">
        <v>44</v>
      </c>
      <c r="E2911" s="5" t="s">
        <v>125</v>
      </c>
      <c r="F2911" s="5" t="s">
        <v>126</v>
      </c>
      <c r="G2911" s="3" t="str">
        <f>VLOOKUP(D2911,[1]tab_gl_segment_4!A:D,3,FALSE)</f>
        <v>CONSTRUCTION COST BUDGET</v>
      </c>
      <c r="H2911" s="4">
        <v>0</v>
      </c>
      <c r="I2911" s="4">
        <v>0</v>
      </c>
      <c r="J2911" s="4">
        <v>0</v>
      </c>
      <c r="K2911" s="4">
        <v>0</v>
      </c>
      <c r="L2911" s="3" t="str">
        <f>VLOOKUP(F2911,[1]demo_job_tbl!A:E,4,FALSE)</f>
        <v>ROLLING HILLS ES</v>
      </c>
      <c r="M2911" s="5" t="str">
        <f>VLOOKUP(F2911,[1]demo_job_tbl!A:C,3,FALSE)</f>
        <v>OR</v>
      </c>
    </row>
    <row r="2912" spans="1:13" x14ac:dyDescent="0.25">
      <c r="A2912" s="5" t="s">
        <v>245</v>
      </c>
      <c r="B2912" s="5" t="s">
        <v>15</v>
      </c>
      <c r="C2912" s="5" t="s">
        <v>16</v>
      </c>
      <c r="D2912" s="5" t="s">
        <v>46</v>
      </c>
      <c r="E2912" s="5" t="s">
        <v>125</v>
      </c>
      <c r="F2912" s="5" t="s">
        <v>126</v>
      </c>
      <c r="G2912" s="3" t="str">
        <f>VLOOKUP(D2912,[1]tab_gl_segment_4!A:D,3,FALSE)</f>
        <v>PROGRAM MANAGEMENT</v>
      </c>
      <c r="H2912" s="4">
        <v>0</v>
      </c>
      <c r="I2912" s="4">
        <v>0</v>
      </c>
      <c r="J2912" s="4">
        <v>0</v>
      </c>
      <c r="K2912" s="4">
        <v>0</v>
      </c>
      <c r="L2912" s="3" t="str">
        <f>VLOOKUP(F2912,[1]demo_job_tbl!A:E,4,FALSE)</f>
        <v>ROLLING HILLS ES</v>
      </c>
      <c r="M2912" s="5" t="str">
        <f>VLOOKUP(F2912,[1]demo_job_tbl!A:C,3,FALSE)</f>
        <v>OR</v>
      </c>
    </row>
    <row r="2913" spans="1:13" x14ac:dyDescent="0.25">
      <c r="A2913" s="5" t="s">
        <v>245</v>
      </c>
      <c r="B2913" s="5" t="s">
        <v>15</v>
      </c>
      <c r="C2913" s="5" t="s">
        <v>16</v>
      </c>
      <c r="D2913" s="5" t="s">
        <v>50</v>
      </c>
      <c r="E2913" s="5" t="s">
        <v>125</v>
      </c>
      <c r="F2913" s="5" t="s">
        <v>126</v>
      </c>
      <c r="G2913" s="3" t="str">
        <f>VLOOKUP(D2913,[1]tab_gl_segment_4!A:D,3,FALSE)</f>
        <v>GEOTECH</v>
      </c>
      <c r="H2913" s="4">
        <v>17900</v>
      </c>
      <c r="I2913" s="4">
        <v>0</v>
      </c>
      <c r="J2913" s="4">
        <v>17900</v>
      </c>
      <c r="K2913" s="4">
        <v>0</v>
      </c>
      <c r="L2913" s="3" t="str">
        <f>VLOOKUP(F2913,[1]demo_job_tbl!A:E,4,FALSE)</f>
        <v>ROLLING HILLS ES</v>
      </c>
      <c r="M2913" s="5" t="str">
        <f>VLOOKUP(F2913,[1]demo_job_tbl!A:C,3,FALSE)</f>
        <v>OR</v>
      </c>
    </row>
    <row r="2914" spans="1:13" x14ac:dyDescent="0.25">
      <c r="A2914" s="5" t="s">
        <v>245</v>
      </c>
      <c r="B2914" s="5" t="s">
        <v>15</v>
      </c>
      <c r="C2914" s="5" t="s">
        <v>16</v>
      </c>
      <c r="D2914" s="5" t="s">
        <v>56</v>
      </c>
      <c r="E2914" s="5" t="s">
        <v>125</v>
      </c>
      <c r="F2914" s="5" t="s">
        <v>126</v>
      </c>
      <c r="G2914" s="3" t="str">
        <f>VLOOKUP(D2914,[1]tab_gl_segment_4!A:D,3,FALSE)</f>
        <v>MATERIAL TESTING</v>
      </c>
      <c r="H2914" s="4">
        <v>136149.20000000001</v>
      </c>
      <c r="I2914" s="4">
        <v>0</v>
      </c>
      <c r="J2914" s="4">
        <v>136149.20000000001</v>
      </c>
      <c r="K2914" s="4">
        <v>0</v>
      </c>
      <c r="L2914" s="3" t="str">
        <f>VLOOKUP(F2914,[1]demo_job_tbl!A:E,4,FALSE)</f>
        <v>ROLLING HILLS ES</v>
      </c>
      <c r="M2914" s="5" t="str">
        <f>VLOOKUP(F2914,[1]demo_job_tbl!A:C,3,FALSE)</f>
        <v>OR</v>
      </c>
    </row>
    <row r="2915" spans="1:13" x14ac:dyDescent="0.25">
      <c r="A2915" s="5" t="s">
        <v>245</v>
      </c>
      <c r="B2915" s="5" t="s">
        <v>15</v>
      </c>
      <c r="C2915" s="5" t="s">
        <v>16</v>
      </c>
      <c r="D2915" s="5" t="s">
        <v>68</v>
      </c>
      <c r="E2915" s="5" t="s">
        <v>125</v>
      </c>
      <c r="F2915" s="5" t="s">
        <v>126</v>
      </c>
      <c r="G2915" s="3" t="str">
        <f>VLOOKUP(D2915,[1]tab_gl_segment_4!A:D,3,FALSE)</f>
        <v>OTHER ENGINEERING SVS</v>
      </c>
      <c r="H2915" s="4">
        <v>57000</v>
      </c>
      <c r="I2915" s="4">
        <v>300</v>
      </c>
      <c r="J2915" s="4">
        <v>56700</v>
      </c>
      <c r="K2915" s="4">
        <v>0</v>
      </c>
      <c r="L2915" s="3" t="str">
        <f>VLOOKUP(F2915,[1]demo_job_tbl!A:E,4,FALSE)</f>
        <v>ROLLING HILLS ES</v>
      </c>
      <c r="M2915" s="5" t="str">
        <f>VLOOKUP(F2915,[1]demo_job_tbl!A:C,3,FALSE)</f>
        <v>OR</v>
      </c>
    </row>
    <row r="2916" spans="1:13" x14ac:dyDescent="0.25">
      <c r="A2916" s="5" t="s">
        <v>245</v>
      </c>
      <c r="B2916" s="5" t="s">
        <v>15</v>
      </c>
      <c r="C2916" s="5" t="s">
        <v>16</v>
      </c>
      <c r="D2916" s="5" t="s">
        <v>57</v>
      </c>
      <c r="E2916" s="5" t="s">
        <v>125</v>
      </c>
      <c r="F2916" s="5" t="s">
        <v>126</v>
      </c>
      <c r="G2916" s="3" t="str">
        <f>VLOOKUP(D2916,[1]tab_gl_segment_4!A:D,3,FALSE)</f>
        <v>A/E REIMBURSABLES</v>
      </c>
      <c r="H2916" s="4">
        <v>10297</v>
      </c>
      <c r="I2916" s="4">
        <v>3952.78</v>
      </c>
      <c r="J2916" s="4">
        <v>6344.22</v>
      </c>
      <c r="K2916" s="4">
        <v>0</v>
      </c>
      <c r="L2916" s="3" t="str">
        <f>VLOOKUP(F2916,[1]demo_job_tbl!A:E,4,FALSE)</f>
        <v>ROLLING HILLS ES</v>
      </c>
      <c r="M2916" s="5" t="str">
        <f>VLOOKUP(F2916,[1]demo_job_tbl!A:C,3,FALSE)</f>
        <v>OR</v>
      </c>
    </row>
    <row r="2917" spans="1:13" x14ac:dyDescent="0.25">
      <c r="A2917" s="5" t="s">
        <v>245</v>
      </c>
      <c r="B2917" s="5" t="s">
        <v>15</v>
      </c>
      <c r="C2917" s="5" t="s">
        <v>16</v>
      </c>
      <c r="D2917" s="5" t="s">
        <v>60</v>
      </c>
      <c r="E2917" s="5" t="s">
        <v>125</v>
      </c>
      <c r="F2917" s="5" t="s">
        <v>126</v>
      </c>
      <c r="G2917" s="3" t="str">
        <f>VLOOKUP(D2917,[1]tab_gl_segment_4!A:D,3,FALSE)</f>
        <v>SURVEYING</v>
      </c>
      <c r="H2917" s="4">
        <v>31630</v>
      </c>
      <c r="I2917" s="4">
        <v>6870</v>
      </c>
      <c r="J2917" s="4">
        <v>24760</v>
      </c>
      <c r="K2917" s="4">
        <v>0</v>
      </c>
      <c r="L2917" s="3" t="str">
        <f>VLOOKUP(F2917,[1]demo_job_tbl!A:E,4,FALSE)</f>
        <v>ROLLING HILLS ES</v>
      </c>
      <c r="M2917" s="5" t="str">
        <f>VLOOKUP(F2917,[1]demo_job_tbl!A:C,3,FALSE)</f>
        <v>OR</v>
      </c>
    </row>
    <row r="2918" spans="1:13" x14ac:dyDescent="0.25">
      <c r="A2918" s="5" t="s">
        <v>245</v>
      </c>
      <c r="B2918" s="5" t="s">
        <v>15</v>
      </c>
      <c r="C2918" s="5" t="s">
        <v>16</v>
      </c>
      <c r="D2918" s="5" t="s">
        <v>52</v>
      </c>
      <c r="E2918" s="5" t="s">
        <v>129</v>
      </c>
      <c r="F2918" s="5" t="s">
        <v>244</v>
      </c>
      <c r="G2918" s="3" t="str">
        <f>VLOOKUP(D2918,[1]tab_gl_segment_4!A:D,3,FALSE)</f>
        <v>CONTINGENCY HOLDING ACCT</v>
      </c>
      <c r="H2918" s="4">
        <v>910806.19</v>
      </c>
      <c r="I2918" s="4">
        <v>0</v>
      </c>
      <c r="J2918" s="4">
        <v>0</v>
      </c>
      <c r="K2918" s="4">
        <v>910806.19</v>
      </c>
      <c r="L2918" s="3" t="str">
        <f>VLOOKUP(F2918,[1]demo_job_tbl!A:E,4,FALSE)</f>
        <v>TMP DISTRICT WIDE AUDITORIUM</v>
      </c>
      <c r="M2918" s="5" t="str">
        <f>VLOOKUP(F2918,[1]demo_job_tbl!A:C,3,FALSE)</f>
        <v>OR</v>
      </c>
    </row>
  </sheetData>
  <sheetProtection formatCells="0" formatColumns="0" formatRows="0" insertColumns="0" insertRows="0" insertHyperlinks="0" deleteColumns="0" sort="0" autoFilter="0" pivotTables="0"/>
  <autoFilter ref="A3:M2918" xr:uid="{C4B7D04F-A87B-42B6-AEC0-1055EB489C8A}"/>
  <pageMargins left="0.7" right="0.7" top="0.75" bottom="0.75" header="0.3" footer="0.3"/>
  <pageSetup scale="10" fitToWidth="0" fitToHeight="4" orientation="portrait" r:id="rId1"/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FWIS 2021 Bond Program 103124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Blaire Bradford</dc:creator>
  <cp:lastModifiedBy>Blaire Bradford</cp:lastModifiedBy>
  <dcterms:created xsi:type="dcterms:W3CDTF">2024-11-21T22:17:35Z</dcterms:created>
  <dcterms:modified xsi:type="dcterms:W3CDTF">2024-11-21T22:59:09Z</dcterms:modified>
</cp:coreProperties>
</file>