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FWISD 2021\Program Controls\06 Monthly Reports\2024 Monthly Reports\202411\December 2024 Website Updates\"/>
    </mc:Choice>
  </mc:AlternateContent>
  <xr:revisionPtr revIDLastSave="0" documentId="13_ncr:1_{06C220E0-D614-417F-8D19-B00C64EC35EA}" xr6:coauthVersionLast="47" xr6:coauthVersionMax="47" xr10:uidLastSave="{00000000-0000-0000-0000-000000000000}"/>
  <bookViews>
    <workbookView xWindow="6300" yWindow="12852" windowWidth="23256" windowHeight="13896" xr2:uid="{5984EF03-B4A0-4B2E-8B31-355B56389DB5}"/>
  </bookViews>
  <sheets>
    <sheet name="FWISD November 2024 Budget" sheetId="1" r:id="rId1"/>
  </sheets>
  <externalReferences>
    <externalReference r:id="rId2"/>
  </externalReferences>
  <definedNames>
    <definedName name="_xlnm._FilterDatabase" localSheetId="0" hidden="1">'FWISD November 2024 Budget'!$A$3:$N$3164</definedName>
    <definedName name="fc" comment="Fund">_xlfn.LAMBDA(_xlpm.acct,MID(_xlpm.acct,5,2))</definedName>
    <definedName name="fnd">_xlfn.LAMBDA(_xlpm.acct,MID(_xlpm.acct,1,3))</definedName>
    <definedName name="job" comment="Job">_xlfn.LAMBDA(_xlpm.acct,MID(_xlpm.acct,28,6))</definedName>
    <definedName name="objt" comment="Object">_xlfn.LAMBDA(_xlpm.acct,MID(_xlpm.acct,8,4))</definedName>
    <definedName name="org" comment="Organization/Location">_xlfn.LAMBDA(_xlpm.acct,MID(_xlpm.acct,17,3))</definedName>
    <definedName name="own" comment="Owner">_xlfn.LAMBDA(_xlpm.acct,MID(_xlpm.acct,24,3))</definedName>
    <definedName name="prg" comment="Program">_xlfn.LAMBDA(_xlpm.acct,MID(_xlpm.acct,21,2))</definedName>
    <definedName name="so" comment="Sub Object">_xlfn.LAMBDA(_xlpm.acct,MID(_xlpm.acct,13,3))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79" i="1" l="1"/>
  <c r="M879" i="1"/>
  <c r="H879" i="1"/>
  <c r="N878" i="1"/>
  <c r="M878" i="1"/>
  <c r="H878" i="1"/>
  <c r="N877" i="1"/>
  <c r="M877" i="1"/>
  <c r="H877" i="1"/>
  <c r="N876" i="1"/>
  <c r="M876" i="1"/>
  <c r="H876" i="1"/>
  <c r="N875" i="1"/>
  <c r="M875" i="1"/>
  <c r="H875" i="1"/>
  <c r="N874" i="1"/>
  <c r="M874" i="1"/>
  <c r="H874" i="1"/>
  <c r="N873" i="1"/>
  <c r="M873" i="1"/>
  <c r="H873" i="1"/>
  <c r="N872" i="1"/>
  <c r="M872" i="1"/>
  <c r="H872" i="1"/>
  <c r="N871" i="1"/>
  <c r="M871" i="1"/>
  <c r="H871" i="1"/>
  <c r="N870" i="1"/>
  <c r="M870" i="1"/>
  <c r="H870" i="1"/>
  <c r="N869" i="1"/>
  <c r="M869" i="1"/>
  <c r="H869" i="1"/>
  <c r="N868" i="1"/>
  <c r="M868" i="1"/>
  <c r="H868" i="1"/>
  <c r="N867" i="1"/>
  <c r="M867" i="1"/>
  <c r="H867" i="1"/>
  <c r="N866" i="1"/>
  <c r="M866" i="1"/>
  <c r="H866" i="1"/>
  <c r="N865" i="1"/>
  <c r="M865" i="1"/>
  <c r="H865" i="1"/>
  <c r="N864" i="1"/>
  <c r="M864" i="1"/>
  <c r="H864" i="1"/>
  <c r="N863" i="1"/>
  <c r="M863" i="1"/>
  <c r="H863" i="1"/>
  <c r="N862" i="1"/>
  <c r="M862" i="1"/>
  <c r="H862" i="1"/>
  <c r="N861" i="1"/>
  <c r="M861" i="1"/>
  <c r="H861" i="1"/>
  <c r="N860" i="1"/>
  <c r="M860" i="1"/>
  <c r="H860" i="1"/>
  <c r="N859" i="1"/>
  <c r="M859" i="1"/>
  <c r="H859" i="1"/>
  <c r="N858" i="1"/>
  <c r="M858" i="1"/>
  <c r="H858" i="1"/>
  <c r="N857" i="1"/>
  <c r="M857" i="1"/>
  <c r="H857" i="1"/>
  <c r="N856" i="1"/>
  <c r="M856" i="1"/>
  <c r="H856" i="1"/>
  <c r="N855" i="1"/>
  <c r="M855" i="1"/>
  <c r="H855" i="1"/>
  <c r="N854" i="1"/>
  <c r="M854" i="1"/>
  <c r="H854" i="1"/>
  <c r="N853" i="1"/>
  <c r="M853" i="1"/>
  <c r="H853" i="1"/>
  <c r="N852" i="1"/>
  <c r="M852" i="1"/>
  <c r="H852" i="1"/>
  <c r="N851" i="1"/>
  <c r="M851" i="1"/>
  <c r="H851" i="1"/>
  <c r="N850" i="1"/>
  <c r="M850" i="1"/>
  <c r="H850" i="1"/>
  <c r="N849" i="1"/>
  <c r="M849" i="1"/>
  <c r="H849" i="1"/>
  <c r="N848" i="1"/>
  <c r="M848" i="1"/>
  <c r="H848" i="1"/>
  <c r="N847" i="1"/>
  <c r="M847" i="1"/>
  <c r="H847" i="1"/>
  <c r="N846" i="1"/>
  <c r="M846" i="1"/>
  <c r="H846" i="1"/>
  <c r="N845" i="1"/>
  <c r="M845" i="1"/>
  <c r="H845" i="1"/>
  <c r="N844" i="1"/>
  <c r="M844" i="1"/>
  <c r="H844" i="1"/>
  <c r="N843" i="1"/>
  <c r="M843" i="1"/>
  <c r="H843" i="1"/>
  <c r="N842" i="1"/>
  <c r="M842" i="1"/>
  <c r="H842" i="1"/>
  <c r="N841" i="1"/>
  <c r="M841" i="1"/>
  <c r="H841" i="1"/>
  <c r="N840" i="1"/>
  <c r="M840" i="1"/>
  <c r="H840" i="1"/>
  <c r="N839" i="1"/>
  <c r="M839" i="1"/>
  <c r="H839" i="1"/>
  <c r="N838" i="1"/>
  <c r="M838" i="1"/>
  <c r="H838" i="1"/>
  <c r="N837" i="1"/>
  <c r="M837" i="1"/>
  <c r="H837" i="1"/>
  <c r="N836" i="1"/>
  <c r="M836" i="1"/>
  <c r="H836" i="1"/>
  <c r="N835" i="1"/>
  <c r="M835" i="1"/>
  <c r="H835" i="1"/>
  <c r="N834" i="1"/>
  <c r="M834" i="1"/>
  <c r="H834" i="1"/>
  <c r="N833" i="1"/>
  <c r="M833" i="1"/>
  <c r="H833" i="1"/>
  <c r="N832" i="1"/>
  <c r="M832" i="1"/>
  <c r="H832" i="1"/>
  <c r="N831" i="1"/>
  <c r="M831" i="1"/>
  <c r="H831" i="1"/>
  <c r="N830" i="1"/>
  <c r="M830" i="1"/>
  <c r="H830" i="1"/>
  <c r="N829" i="1"/>
  <c r="M829" i="1"/>
  <c r="H829" i="1"/>
  <c r="N828" i="1"/>
  <c r="M828" i="1"/>
  <c r="H828" i="1"/>
  <c r="N827" i="1"/>
  <c r="M827" i="1"/>
  <c r="H827" i="1"/>
  <c r="N826" i="1"/>
  <c r="M826" i="1"/>
  <c r="H826" i="1"/>
  <c r="N825" i="1"/>
  <c r="M825" i="1"/>
  <c r="H825" i="1"/>
  <c r="N824" i="1"/>
  <c r="M824" i="1"/>
  <c r="H824" i="1"/>
  <c r="N823" i="1"/>
  <c r="M823" i="1"/>
  <c r="H823" i="1"/>
  <c r="N822" i="1"/>
  <c r="M822" i="1"/>
  <c r="H822" i="1"/>
  <c r="N821" i="1"/>
  <c r="M821" i="1"/>
  <c r="H821" i="1"/>
  <c r="N820" i="1"/>
  <c r="M820" i="1"/>
  <c r="H820" i="1"/>
  <c r="N819" i="1"/>
  <c r="M819" i="1"/>
  <c r="H819" i="1"/>
  <c r="N818" i="1"/>
  <c r="M818" i="1"/>
  <c r="H818" i="1"/>
  <c r="N817" i="1"/>
  <c r="M817" i="1"/>
  <c r="H817" i="1"/>
  <c r="N816" i="1"/>
  <c r="M816" i="1"/>
  <c r="H816" i="1"/>
  <c r="N815" i="1"/>
  <c r="M815" i="1"/>
  <c r="H815" i="1"/>
  <c r="N814" i="1"/>
  <c r="M814" i="1"/>
  <c r="H814" i="1"/>
  <c r="N813" i="1"/>
  <c r="M813" i="1"/>
  <c r="H813" i="1"/>
  <c r="N812" i="1"/>
  <c r="M812" i="1"/>
  <c r="H812" i="1"/>
  <c r="N811" i="1"/>
  <c r="M811" i="1"/>
  <c r="H811" i="1"/>
  <c r="N810" i="1"/>
  <c r="M810" i="1"/>
  <c r="H810" i="1"/>
  <c r="N809" i="1"/>
  <c r="M809" i="1"/>
  <c r="H809" i="1"/>
  <c r="N808" i="1"/>
  <c r="M808" i="1"/>
  <c r="H808" i="1"/>
  <c r="N807" i="1"/>
  <c r="M807" i="1"/>
  <c r="H807" i="1"/>
  <c r="N806" i="1"/>
  <c r="M806" i="1"/>
  <c r="H806" i="1"/>
  <c r="N805" i="1"/>
  <c r="M805" i="1"/>
  <c r="H805" i="1"/>
  <c r="N804" i="1"/>
  <c r="M804" i="1"/>
  <c r="H804" i="1"/>
  <c r="N803" i="1"/>
  <c r="M803" i="1"/>
  <c r="H803" i="1"/>
  <c r="N802" i="1"/>
  <c r="M802" i="1"/>
  <c r="H802" i="1"/>
  <c r="N801" i="1"/>
  <c r="M801" i="1"/>
  <c r="H801" i="1"/>
  <c r="N800" i="1"/>
  <c r="M800" i="1"/>
  <c r="H800" i="1"/>
  <c r="N799" i="1"/>
  <c r="M799" i="1"/>
  <c r="H799" i="1"/>
  <c r="N798" i="1"/>
  <c r="M798" i="1"/>
  <c r="H798" i="1"/>
  <c r="N797" i="1"/>
  <c r="M797" i="1"/>
  <c r="H797" i="1"/>
  <c r="N796" i="1"/>
  <c r="M796" i="1"/>
  <c r="H796" i="1"/>
  <c r="N795" i="1"/>
  <c r="M795" i="1"/>
  <c r="H795" i="1"/>
  <c r="N794" i="1"/>
  <c r="M794" i="1"/>
  <c r="H794" i="1"/>
  <c r="N793" i="1"/>
  <c r="M793" i="1"/>
  <c r="H793" i="1"/>
  <c r="N792" i="1"/>
  <c r="M792" i="1"/>
  <c r="H792" i="1"/>
  <c r="N791" i="1"/>
  <c r="M791" i="1"/>
  <c r="H791" i="1"/>
  <c r="N790" i="1"/>
  <c r="M790" i="1"/>
  <c r="H790" i="1"/>
  <c r="N789" i="1"/>
  <c r="M789" i="1"/>
  <c r="H789" i="1"/>
  <c r="N788" i="1"/>
  <c r="M788" i="1"/>
  <c r="H788" i="1"/>
  <c r="N787" i="1"/>
  <c r="M787" i="1"/>
  <c r="H787" i="1"/>
  <c r="N786" i="1"/>
  <c r="M786" i="1"/>
  <c r="H786" i="1"/>
  <c r="N785" i="1"/>
  <c r="M785" i="1"/>
  <c r="H785" i="1"/>
  <c r="N784" i="1"/>
  <c r="M784" i="1"/>
  <c r="H784" i="1"/>
  <c r="N783" i="1"/>
  <c r="M783" i="1"/>
  <c r="H783" i="1"/>
  <c r="N782" i="1"/>
  <c r="M782" i="1"/>
  <c r="H782" i="1"/>
  <c r="N781" i="1"/>
  <c r="M781" i="1"/>
  <c r="H781" i="1"/>
  <c r="N780" i="1"/>
  <c r="M780" i="1"/>
  <c r="H780" i="1"/>
  <c r="N779" i="1"/>
  <c r="M779" i="1"/>
  <c r="H779" i="1"/>
  <c r="N778" i="1"/>
  <c r="M778" i="1"/>
  <c r="H778" i="1"/>
  <c r="N777" i="1"/>
  <c r="M777" i="1"/>
  <c r="H777" i="1"/>
  <c r="N776" i="1"/>
  <c r="M776" i="1"/>
  <c r="H776" i="1"/>
  <c r="N775" i="1"/>
  <c r="M775" i="1"/>
  <c r="H775" i="1"/>
  <c r="N774" i="1"/>
  <c r="M774" i="1"/>
  <c r="H774" i="1"/>
  <c r="N773" i="1"/>
  <c r="M773" i="1"/>
  <c r="H773" i="1"/>
  <c r="N772" i="1"/>
  <c r="M772" i="1"/>
  <c r="H772" i="1"/>
  <c r="N771" i="1"/>
  <c r="M771" i="1"/>
  <c r="H771" i="1"/>
  <c r="N770" i="1"/>
  <c r="M770" i="1"/>
  <c r="H770" i="1"/>
  <c r="N769" i="1"/>
  <c r="M769" i="1"/>
  <c r="H769" i="1"/>
  <c r="N768" i="1"/>
  <c r="M768" i="1"/>
  <c r="H768" i="1"/>
  <c r="N767" i="1"/>
  <c r="M767" i="1"/>
  <c r="H767" i="1"/>
  <c r="N766" i="1"/>
  <c r="M766" i="1"/>
  <c r="H766" i="1"/>
  <c r="N765" i="1"/>
  <c r="M765" i="1"/>
  <c r="H765" i="1"/>
  <c r="N764" i="1"/>
  <c r="M764" i="1"/>
  <c r="H764" i="1"/>
  <c r="N763" i="1"/>
  <c r="M763" i="1"/>
  <c r="H763" i="1"/>
  <c r="N762" i="1"/>
  <c r="M762" i="1"/>
  <c r="H762" i="1"/>
  <c r="N761" i="1"/>
  <c r="M761" i="1"/>
  <c r="H761" i="1"/>
  <c r="N760" i="1"/>
  <c r="M760" i="1"/>
  <c r="H760" i="1"/>
  <c r="N759" i="1"/>
  <c r="M759" i="1"/>
  <c r="H759" i="1"/>
  <c r="N758" i="1"/>
  <c r="M758" i="1"/>
  <c r="H758" i="1"/>
  <c r="N757" i="1"/>
  <c r="M757" i="1"/>
  <c r="H757" i="1"/>
  <c r="N756" i="1"/>
  <c r="M756" i="1"/>
  <c r="H756" i="1"/>
  <c r="N755" i="1"/>
  <c r="M755" i="1"/>
  <c r="H755" i="1"/>
  <c r="N754" i="1"/>
  <c r="M754" i="1"/>
  <c r="H754" i="1"/>
  <c r="N753" i="1"/>
  <c r="M753" i="1"/>
  <c r="H753" i="1"/>
  <c r="N752" i="1"/>
  <c r="M752" i="1"/>
  <c r="H752" i="1"/>
  <c r="N751" i="1"/>
  <c r="M751" i="1"/>
  <c r="H751" i="1"/>
  <c r="N750" i="1"/>
  <c r="M750" i="1"/>
  <c r="H750" i="1"/>
  <c r="N749" i="1"/>
  <c r="M749" i="1"/>
  <c r="H749" i="1"/>
  <c r="N748" i="1"/>
  <c r="M748" i="1"/>
  <c r="H748" i="1"/>
  <c r="N747" i="1"/>
  <c r="M747" i="1"/>
  <c r="H747" i="1"/>
  <c r="N746" i="1"/>
  <c r="M746" i="1"/>
  <c r="H746" i="1"/>
  <c r="N745" i="1"/>
  <c r="M745" i="1"/>
  <c r="H745" i="1"/>
  <c r="N744" i="1"/>
  <c r="M744" i="1"/>
  <c r="H744" i="1"/>
  <c r="N743" i="1"/>
  <c r="M743" i="1"/>
  <c r="H743" i="1"/>
  <c r="N742" i="1"/>
  <c r="M742" i="1"/>
  <c r="H742" i="1"/>
  <c r="N741" i="1"/>
  <c r="M741" i="1"/>
  <c r="H741" i="1"/>
  <c r="N740" i="1"/>
  <c r="M740" i="1"/>
  <c r="H740" i="1"/>
  <c r="N739" i="1"/>
  <c r="M739" i="1"/>
  <c r="H739" i="1"/>
  <c r="N738" i="1"/>
  <c r="M738" i="1"/>
  <c r="H738" i="1"/>
  <c r="N737" i="1"/>
  <c r="M737" i="1"/>
  <c r="H737" i="1"/>
  <c r="N736" i="1"/>
  <c r="M736" i="1"/>
  <c r="H736" i="1"/>
  <c r="N735" i="1"/>
  <c r="M735" i="1"/>
  <c r="H735" i="1"/>
  <c r="N734" i="1"/>
  <c r="M734" i="1"/>
  <c r="H734" i="1"/>
  <c r="N733" i="1"/>
  <c r="M733" i="1"/>
  <c r="H733" i="1"/>
  <c r="N732" i="1"/>
  <c r="M732" i="1"/>
  <c r="H732" i="1"/>
  <c r="N731" i="1"/>
  <c r="M731" i="1"/>
  <c r="H731" i="1"/>
  <c r="N730" i="1"/>
  <c r="M730" i="1"/>
  <c r="H730" i="1"/>
  <c r="N729" i="1"/>
  <c r="M729" i="1"/>
  <c r="H729" i="1"/>
  <c r="N728" i="1"/>
  <c r="M728" i="1"/>
  <c r="H728" i="1"/>
  <c r="N727" i="1"/>
  <c r="M727" i="1"/>
  <c r="H727" i="1"/>
  <c r="N726" i="1"/>
  <c r="M726" i="1"/>
  <c r="H726" i="1"/>
  <c r="N725" i="1"/>
  <c r="M725" i="1"/>
  <c r="H725" i="1"/>
  <c r="N724" i="1"/>
  <c r="M724" i="1"/>
  <c r="H724" i="1"/>
  <c r="N723" i="1"/>
  <c r="M723" i="1"/>
  <c r="H723" i="1"/>
  <c r="N722" i="1"/>
  <c r="M722" i="1"/>
  <c r="H722" i="1"/>
  <c r="N721" i="1"/>
  <c r="M721" i="1"/>
  <c r="H721" i="1"/>
  <c r="N720" i="1"/>
  <c r="M720" i="1"/>
  <c r="H720" i="1"/>
  <c r="N719" i="1"/>
  <c r="M719" i="1"/>
  <c r="H719" i="1"/>
  <c r="N718" i="1"/>
  <c r="M718" i="1"/>
  <c r="H718" i="1"/>
  <c r="N717" i="1"/>
  <c r="M717" i="1"/>
  <c r="H717" i="1"/>
  <c r="N716" i="1"/>
  <c r="M716" i="1"/>
  <c r="H716" i="1"/>
  <c r="N715" i="1"/>
  <c r="M715" i="1"/>
  <c r="H715" i="1"/>
  <c r="N714" i="1"/>
  <c r="M714" i="1"/>
  <c r="H714" i="1"/>
  <c r="N713" i="1"/>
  <c r="M713" i="1"/>
  <c r="H713" i="1"/>
  <c r="N712" i="1"/>
  <c r="M712" i="1"/>
  <c r="H712" i="1"/>
  <c r="N711" i="1"/>
  <c r="M711" i="1"/>
  <c r="H711" i="1"/>
  <c r="N710" i="1"/>
  <c r="M710" i="1"/>
  <c r="H710" i="1"/>
  <c r="N709" i="1"/>
  <c r="M709" i="1"/>
  <c r="H709" i="1"/>
  <c r="N708" i="1"/>
  <c r="M708" i="1"/>
  <c r="H708" i="1"/>
  <c r="N707" i="1"/>
  <c r="M707" i="1"/>
  <c r="H707" i="1"/>
  <c r="N706" i="1"/>
  <c r="M706" i="1"/>
  <c r="H706" i="1"/>
  <c r="N705" i="1"/>
  <c r="M705" i="1"/>
  <c r="H705" i="1"/>
  <c r="N704" i="1"/>
  <c r="M704" i="1"/>
  <c r="H704" i="1"/>
  <c r="N703" i="1"/>
  <c r="M703" i="1"/>
  <c r="H703" i="1"/>
  <c r="N702" i="1"/>
  <c r="M702" i="1"/>
  <c r="H702" i="1"/>
  <c r="N701" i="1"/>
  <c r="M701" i="1"/>
  <c r="H701" i="1"/>
  <c r="N700" i="1"/>
  <c r="M700" i="1"/>
  <c r="H700" i="1"/>
  <c r="N699" i="1"/>
  <c r="M699" i="1"/>
  <c r="H699" i="1"/>
  <c r="N698" i="1"/>
  <c r="M698" i="1"/>
  <c r="H698" i="1"/>
  <c r="N697" i="1"/>
  <c r="M697" i="1"/>
  <c r="H697" i="1"/>
  <c r="N696" i="1"/>
  <c r="M696" i="1"/>
  <c r="H696" i="1"/>
  <c r="N695" i="1"/>
  <c r="M695" i="1"/>
  <c r="H695" i="1"/>
  <c r="N694" i="1"/>
  <c r="M694" i="1"/>
  <c r="H694" i="1"/>
  <c r="N693" i="1"/>
  <c r="M693" i="1"/>
  <c r="H693" i="1"/>
  <c r="N692" i="1"/>
  <c r="M692" i="1"/>
  <c r="H692" i="1"/>
  <c r="N691" i="1"/>
  <c r="M691" i="1"/>
  <c r="H691" i="1"/>
  <c r="N690" i="1"/>
  <c r="M690" i="1"/>
  <c r="H690" i="1"/>
  <c r="N689" i="1"/>
  <c r="M689" i="1"/>
  <c r="H689" i="1"/>
  <c r="N688" i="1"/>
  <c r="M688" i="1"/>
  <c r="H688" i="1"/>
  <c r="N687" i="1"/>
  <c r="M687" i="1"/>
  <c r="H687" i="1"/>
  <c r="N686" i="1"/>
  <c r="M686" i="1"/>
  <c r="H686" i="1"/>
  <c r="N685" i="1"/>
  <c r="M685" i="1"/>
  <c r="H685" i="1"/>
  <c r="N684" i="1"/>
  <c r="M684" i="1"/>
  <c r="H684" i="1"/>
  <c r="N683" i="1"/>
  <c r="M683" i="1"/>
  <c r="H683" i="1"/>
  <c r="N682" i="1"/>
  <c r="M682" i="1"/>
  <c r="H682" i="1"/>
  <c r="N681" i="1"/>
  <c r="M681" i="1"/>
  <c r="H681" i="1"/>
  <c r="N680" i="1"/>
  <c r="M680" i="1"/>
  <c r="H680" i="1"/>
  <c r="N679" i="1"/>
  <c r="M679" i="1"/>
  <c r="H679" i="1"/>
  <c r="N678" i="1"/>
  <c r="M678" i="1"/>
  <c r="H678" i="1"/>
  <c r="N677" i="1"/>
  <c r="M677" i="1"/>
  <c r="H677" i="1"/>
  <c r="N676" i="1"/>
  <c r="M676" i="1"/>
  <c r="H676" i="1"/>
  <c r="N675" i="1"/>
  <c r="M675" i="1"/>
  <c r="H675" i="1"/>
  <c r="N674" i="1"/>
  <c r="M674" i="1"/>
  <c r="H674" i="1"/>
  <c r="N673" i="1"/>
  <c r="M673" i="1"/>
  <c r="H673" i="1"/>
  <c r="N672" i="1"/>
  <c r="M672" i="1"/>
  <c r="H672" i="1"/>
  <c r="N671" i="1"/>
  <c r="M671" i="1"/>
  <c r="H671" i="1"/>
  <c r="N670" i="1"/>
  <c r="M670" i="1"/>
  <c r="H670" i="1"/>
  <c r="N669" i="1"/>
  <c r="M669" i="1"/>
  <c r="H669" i="1"/>
  <c r="N668" i="1"/>
  <c r="M668" i="1"/>
  <c r="H668" i="1"/>
  <c r="N667" i="1"/>
  <c r="M667" i="1"/>
  <c r="H667" i="1"/>
  <c r="N666" i="1"/>
  <c r="M666" i="1"/>
  <c r="H666" i="1"/>
  <c r="N665" i="1"/>
  <c r="M665" i="1"/>
  <c r="H665" i="1"/>
  <c r="N664" i="1"/>
  <c r="M664" i="1"/>
  <c r="H664" i="1"/>
  <c r="N663" i="1"/>
  <c r="M663" i="1"/>
  <c r="H663" i="1"/>
  <c r="N662" i="1"/>
  <c r="M662" i="1"/>
  <c r="H662" i="1"/>
  <c r="N661" i="1"/>
  <c r="M661" i="1"/>
  <c r="H661" i="1"/>
  <c r="N660" i="1"/>
  <c r="M660" i="1"/>
  <c r="H660" i="1"/>
  <c r="N659" i="1"/>
  <c r="M659" i="1"/>
  <c r="H659" i="1"/>
  <c r="N658" i="1"/>
  <c r="M658" i="1"/>
  <c r="H658" i="1"/>
  <c r="N657" i="1"/>
  <c r="M657" i="1"/>
  <c r="H657" i="1"/>
  <c r="N656" i="1"/>
  <c r="M656" i="1"/>
  <c r="H656" i="1"/>
  <c r="N655" i="1"/>
  <c r="M655" i="1"/>
  <c r="H655" i="1"/>
  <c r="N654" i="1"/>
  <c r="M654" i="1"/>
  <c r="H654" i="1"/>
  <c r="N653" i="1"/>
  <c r="M653" i="1"/>
  <c r="H653" i="1"/>
  <c r="N652" i="1"/>
  <c r="M652" i="1"/>
  <c r="H652" i="1"/>
  <c r="N651" i="1"/>
  <c r="M651" i="1"/>
  <c r="H651" i="1"/>
  <c r="N650" i="1"/>
  <c r="M650" i="1"/>
  <c r="H650" i="1"/>
  <c r="N649" i="1"/>
  <c r="M649" i="1"/>
  <c r="H649" i="1"/>
  <c r="N648" i="1"/>
  <c r="M648" i="1"/>
  <c r="H648" i="1"/>
  <c r="N647" i="1"/>
  <c r="M647" i="1"/>
  <c r="H647" i="1"/>
  <c r="N646" i="1"/>
  <c r="M646" i="1"/>
  <c r="H646" i="1"/>
  <c r="N645" i="1"/>
  <c r="M645" i="1"/>
  <c r="H645" i="1"/>
  <c r="N644" i="1"/>
  <c r="M644" i="1"/>
  <c r="H644" i="1"/>
  <c r="N643" i="1"/>
  <c r="M643" i="1"/>
  <c r="H643" i="1"/>
  <c r="N642" i="1"/>
  <c r="M642" i="1"/>
  <c r="H642" i="1"/>
  <c r="N641" i="1"/>
  <c r="M641" i="1"/>
  <c r="H641" i="1"/>
  <c r="N640" i="1"/>
  <c r="M640" i="1"/>
  <c r="H640" i="1"/>
  <c r="N639" i="1"/>
  <c r="M639" i="1"/>
  <c r="H639" i="1"/>
  <c r="N638" i="1"/>
  <c r="M638" i="1"/>
  <c r="H638" i="1"/>
  <c r="N637" i="1"/>
  <c r="M637" i="1"/>
  <c r="H637" i="1"/>
  <c r="N636" i="1"/>
  <c r="M636" i="1"/>
  <c r="H636" i="1"/>
  <c r="N635" i="1"/>
  <c r="M635" i="1"/>
  <c r="H635" i="1"/>
  <c r="N634" i="1"/>
  <c r="M634" i="1"/>
  <c r="H634" i="1"/>
  <c r="N633" i="1"/>
  <c r="M633" i="1"/>
  <c r="H633" i="1"/>
  <c r="N632" i="1"/>
  <c r="M632" i="1"/>
  <c r="H632" i="1"/>
  <c r="N631" i="1"/>
  <c r="M631" i="1"/>
  <c r="H631" i="1"/>
  <c r="N630" i="1"/>
  <c r="M630" i="1"/>
  <c r="H630" i="1"/>
  <c r="N629" i="1"/>
  <c r="M629" i="1"/>
  <c r="H629" i="1"/>
  <c r="N628" i="1"/>
  <c r="M628" i="1"/>
  <c r="H628" i="1"/>
  <c r="N627" i="1"/>
  <c r="M627" i="1"/>
  <c r="H627" i="1"/>
  <c r="N626" i="1"/>
  <c r="M626" i="1"/>
  <c r="H626" i="1"/>
  <c r="N625" i="1"/>
  <c r="M625" i="1"/>
  <c r="H625" i="1"/>
  <c r="N624" i="1"/>
  <c r="M624" i="1"/>
  <c r="H624" i="1"/>
  <c r="N623" i="1"/>
  <c r="M623" i="1"/>
  <c r="H623" i="1"/>
  <c r="N622" i="1"/>
  <c r="M622" i="1"/>
  <c r="H622" i="1"/>
  <c r="N621" i="1"/>
  <c r="M621" i="1"/>
  <c r="H621" i="1"/>
  <c r="N620" i="1"/>
  <c r="M620" i="1"/>
  <c r="H620" i="1"/>
  <c r="N619" i="1"/>
  <c r="M619" i="1"/>
  <c r="H619" i="1"/>
  <c r="N618" i="1"/>
  <c r="M618" i="1"/>
  <c r="H618" i="1"/>
  <c r="N617" i="1"/>
  <c r="M617" i="1"/>
  <c r="H617" i="1"/>
  <c r="N616" i="1"/>
  <c r="M616" i="1"/>
  <c r="H616" i="1"/>
  <c r="N615" i="1"/>
  <c r="M615" i="1"/>
  <c r="H615" i="1"/>
  <c r="N614" i="1"/>
  <c r="M614" i="1"/>
  <c r="H614" i="1"/>
  <c r="N613" i="1"/>
  <c r="M613" i="1"/>
  <c r="H613" i="1"/>
  <c r="N612" i="1"/>
  <c r="M612" i="1"/>
  <c r="H612" i="1"/>
  <c r="N611" i="1"/>
  <c r="M611" i="1"/>
  <c r="H611" i="1"/>
  <c r="N610" i="1"/>
  <c r="M610" i="1"/>
  <c r="H610" i="1"/>
  <c r="N609" i="1"/>
  <c r="M609" i="1"/>
  <c r="H609" i="1"/>
  <c r="N608" i="1"/>
  <c r="M608" i="1"/>
  <c r="H608" i="1"/>
  <c r="N607" i="1"/>
  <c r="M607" i="1"/>
  <c r="H607" i="1"/>
  <c r="N606" i="1"/>
  <c r="M606" i="1"/>
  <c r="H606" i="1"/>
  <c r="N605" i="1"/>
  <c r="M605" i="1"/>
  <c r="H605" i="1"/>
  <c r="N604" i="1"/>
  <c r="M604" i="1"/>
  <c r="H604" i="1"/>
  <c r="N603" i="1"/>
  <c r="M603" i="1"/>
  <c r="H603" i="1"/>
  <c r="N602" i="1"/>
  <c r="M602" i="1"/>
  <c r="H602" i="1"/>
  <c r="N601" i="1"/>
  <c r="M601" i="1"/>
  <c r="H601" i="1"/>
  <c r="N600" i="1"/>
  <c r="M600" i="1"/>
  <c r="H600" i="1"/>
  <c r="N599" i="1"/>
  <c r="M599" i="1"/>
  <c r="H599" i="1"/>
  <c r="N598" i="1"/>
  <c r="M598" i="1"/>
  <c r="H598" i="1"/>
  <c r="N597" i="1"/>
  <c r="M597" i="1"/>
  <c r="H597" i="1"/>
  <c r="N596" i="1"/>
  <c r="M596" i="1"/>
  <c r="H596" i="1"/>
  <c r="N595" i="1"/>
  <c r="M595" i="1"/>
  <c r="H595" i="1"/>
  <c r="N594" i="1"/>
  <c r="M594" i="1"/>
  <c r="H594" i="1"/>
  <c r="N593" i="1"/>
  <c r="M593" i="1"/>
  <c r="H593" i="1"/>
  <c r="N592" i="1"/>
  <c r="M592" i="1"/>
  <c r="H592" i="1"/>
  <c r="N591" i="1"/>
  <c r="M591" i="1"/>
  <c r="H591" i="1"/>
  <c r="N590" i="1"/>
  <c r="M590" i="1"/>
  <c r="H590" i="1"/>
  <c r="N589" i="1"/>
  <c r="M589" i="1"/>
  <c r="H589" i="1"/>
  <c r="N588" i="1"/>
  <c r="M588" i="1"/>
  <c r="H588" i="1"/>
  <c r="N587" i="1"/>
  <c r="M587" i="1"/>
  <c r="H587" i="1"/>
  <c r="N586" i="1"/>
  <c r="M586" i="1"/>
  <c r="H586" i="1"/>
  <c r="N585" i="1"/>
  <c r="M585" i="1"/>
  <c r="H585" i="1"/>
  <c r="N584" i="1"/>
  <c r="M584" i="1"/>
  <c r="H584" i="1"/>
  <c r="N583" i="1"/>
  <c r="M583" i="1"/>
  <c r="H583" i="1"/>
  <c r="N582" i="1"/>
  <c r="M582" i="1"/>
  <c r="H582" i="1"/>
  <c r="N581" i="1"/>
  <c r="M581" i="1"/>
  <c r="H581" i="1"/>
  <c r="N580" i="1"/>
  <c r="M580" i="1"/>
  <c r="H580" i="1"/>
  <c r="N579" i="1"/>
  <c r="M579" i="1"/>
  <c r="H579" i="1"/>
  <c r="N578" i="1"/>
  <c r="M578" i="1"/>
  <c r="H578" i="1"/>
  <c r="N577" i="1"/>
  <c r="M577" i="1"/>
  <c r="H577" i="1"/>
  <c r="N576" i="1"/>
  <c r="M576" i="1"/>
  <c r="H576" i="1"/>
  <c r="N575" i="1"/>
  <c r="M575" i="1"/>
  <c r="H575" i="1"/>
  <c r="N574" i="1"/>
  <c r="M574" i="1"/>
  <c r="H574" i="1"/>
  <c r="N573" i="1"/>
  <c r="M573" i="1"/>
  <c r="H573" i="1"/>
  <c r="N572" i="1"/>
  <c r="M572" i="1"/>
  <c r="H572" i="1"/>
  <c r="N571" i="1"/>
  <c r="M571" i="1"/>
  <c r="H571" i="1"/>
  <c r="N570" i="1"/>
  <c r="M570" i="1"/>
  <c r="H570" i="1"/>
  <c r="N569" i="1"/>
  <c r="M569" i="1"/>
  <c r="H569" i="1"/>
  <c r="N568" i="1"/>
  <c r="M568" i="1"/>
  <c r="H568" i="1"/>
  <c r="N567" i="1"/>
  <c r="M567" i="1"/>
  <c r="H567" i="1"/>
  <c r="N566" i="1"/>
  <c r="M566" i="1"/>
  <c r="H566" i="1"/>
  <c r="N565" i="1"/>
  <c r="M565" i="1"/>
  <c r="H565" i="1"/>
  <c r="N564" i="1"/>
  <c r="M564" i="1"/>
  <c r="H564" i="1"/>
  <c r="N563" i="1"/>
  <c r="M563" i="1"/>
  <c r="H563" i="1"/>
  <c r="N562" i="1"/>
  <c r="M562" i="1"/>
  <c r="H562" i="1"/>
  <c r="N561" i="1"/>
  <c r="M561" i="1"/>
  <c r="H561" i="1"/>
  <c r="N560" i="1"/>
  <c r="M560" i="1"/>
  <c r="H560" i="1"/>
  <c r="N559" i="1"/>
  <c r="M559" i="1"/>
  <c r="H559" i="1"/>
  <c r="N558" i="1"/>
  <c r="M558" i="1"/>
  <c r="H558" i="1"/>
  <c r="N557" i="1"/>
  <c r="M557" i="1"/>
  <c r="H557" i="1"/>
  <c r="N556" i="1"/>
  <c r="M556" i="1"/>
  <c r="H556" i="1"/>
  <c r="N555" i="1"/>
  <c r="M555" i="1"/>
  <c r="H555" i="1"/>
  <c r="N554" i="1"/>
  <c r="M554" i="1"/>
  <c r="H554" i="1"/>
  <c r="N553" i="1"/>
  <c r="M553" i="1"/>
  <c r="H553" i="1"/>
  <c r="N552" i="1"/>
  <c r="M552" i="1"/>
  <c r="H552" i="1"/>
  <c r="N551" i="1"/>
  <c r="M551" i="1"/>
  <c r="H551" i="1"/>
  <c r="N550" i="1"/>
  <c r="M550" i="1"/>
  <c r="H550" i="1"/>
  <c r="N549" i="1"/>
  <c r="M549" i="1"/>
  <c r="H549" i="1"/>
  <c r="N548" i="1"/>
  <c r="M548" i="1"/>
  <c r="H548" i="1"/>
  <c r="N547" i="1"/>
  <c r="M547" i="1"/>
  <c r="H547" i="1"/>
  <c r="N546" i="1"/>
  <c r="M546" i="1"/>
  <c r="H546" i="1"/>
  <c r="N545" i="1"/>
  <c r="M545" i="1"/>
  <c r="H545" i="1"/>
  <c r="N544" i="1"/>
  <c r="M544" i="1"/>
  <c r="H544" i="1"/>
  <c r="N543" i="1"/>
  <c r="M543" i="1"/>
  <c r="H543" i="1"/>
  <c r="N542" i="1"/>
  <c r="M542" i="1"/>
  <c r="H542" i="1"/>
  <c r="N541" i="1"/>
  <c r="M541" i="1"/>
  <c r="H541" i="1"/>
  <c r="N540" i="1"/>
  <c r="M540" i="1"/>
  <c r="H540" i="1"/>
  <c r="N539" i="1"/>
  <c r="M539" i="1"/>
  <c r="H539" i="1"/>
  <c r="N538" i="1"/>
  <c r="M538" i="1"/>
  <c r="H538" i="1"/>
  <c r="N537" i="1"/>
  <c r="M537" i="1"/>
  <c r="H537" i="1"/>
  <c r="N536" i="1"/>
  <c r="M536" i="1"/>
  <c r="H536" i="1"/>
  <c r="N535" i="1"/>
  <c r="M535" i="1"/>
  <c r="H535" i="1"/>
  <c r="N534" i="1"/>
  <c r="M534" i="1"/>
  <c r="H534" i="1"/>
  <c r="N533" i="1"/>
  <c r="M533" i="1"/>
  <c r="H533" i="1"/>
  <c r="N532" i="1"/>
  <c r="M532" i="1"/>
  <c r="H532" i="1"/>
  <c r="N531" i="1"/>
  <c r="M531" i="1"/>
  <c r="H531" i="1"/>
  <c r="N530" i="1"/>
  <c r="M530" i="1"/>
  <c r="H530" i="1"/>
  <c r="N529" i="1"/>
  <c r="M529" i="1"/>
  <c r="H529" i="1"/>
  <c r="N528" i="1"/>
  <c r="M528" i="1"/>
  <c r="H528" i="1"/>
  <c r="N527" i="1"/>
  <c r="M527" i="1"/>
  <c r="H527" i="1"/>
  <c r="N526" i="1"/>
  <c r="M526" i="1"/>
  <c r="H526" i="1"/>
  <c r="N525" i="1"/>
  <c r="M525" i="1"/>
  <c r="H525" i="1"/>
  <c r="N524" i="1"/>
  <c r="M524" i="1"/>
  <c r="H524" i="1"/>
  <c r="N523" i="1"/>
  <c r="M523" i="1"/>
  <c r="H523" i="1"/>
  <c r="N522" i="1"/>
  <c r="M522" i="1"/>
  <c r="H522" i="1"/>
  <c r="N521" i="1"/>
  <c r="M521" i="1"/>
  <c r="H521" i="1"/>
  <c r="N520" i="1"/>
  <c r="M520" i="1"/>
  <c r="H520" i="1"/>
  <c r="N519" i="1"/>
  <c r="M519" i="1"/>
  <c r="H519" i="1"/>
  <c r="N518" i="1"/>
  <c r="M518" i="1"/>
  <c r="H518" i="1"/>
  <c r="N517" i="1"/>
  <c r="M517" i="1"/>
  <c r="H517" i="1"/>
  <c r="N516" i="1"/>
  <c r="M516" i="1"/>
  <c r="H516" i="1"/>
  <c r="N515" i="1"/>
  <c r="M515" i="1"/>
  <c r="H515" i="1"/>
  <c r="N514" i="1"/>
  <c r="M514" i="1"/>
  <c r="H514" i="1"/>
  <c r="N513" i="1"/>
  <c r="M513" i="1"/>
  <c r="H513" i="1"/>
  <c r="N512" i="1"/>
  <c r="M512" i="1"/>
  <c r="H512" i="1"/>
  <c r="N511" i="1"/>
  <c r="M511" i="1"/>
  <c r="H511" i="1"/>
  <c r="N510" i="1"/>
  <c r="M510" i="1"/>
  <c r="H510" i="1"/>
  <c r="N509" i="1"/>
  <c r="M509" i="1"/>
  <c r="H509" i="1"/>
  <c r="N508" i="1"/>
  <c r="M508" i="1"/>
  <c r="H508" i="1"/>
  <c r="N507" i="1"/>
  <c r="M507" i="1"/>
  <c r="H507" i="1"/>
  <c r="N506" i="1"/>
  <c r="M506" i="1"/>
  <c r="H506" i="1"/>
  <c r="N505" i="1"/>
  <c r="M505" i="1"/>
  <c r="H505" i="1"/>
  <c r="N504" i="1"/>
  <c r="M504" i="1"/>
  <c r="H504" i="1"/>
  <c r="N503" i="1"/>
  <c r="M503" i="1"/>
  <c r="H503" i="1"/>
  <c r="N502" i="1"/>
  <c r="M502" i="1"/>
  <c r="H502" i="1"/>
  <c r="N501" i="1"/>
  <c r="M501" i="1"/>
  <c r="H501" i="1"/>
  <c r="N500" i="1"/>
  <c r="M500" i="1"/>
  <c r="H500" i="1"/>
  <c r="N499" i="1"/>
  <c r="M499" i="1"/>
  <c r="H499" i="1"/>
  <c r="N498" i="1"/>
  <c r="M498" i="1"/>
  <c r="H498" i="1"/>
  <c r="N497" i="1"/>
  <c r="M497" i="1"/>
  <c r="H497" i="1"/>
  <c r="N496" i="1"/>
  <c r="M496" i="1"/>
  <c r="H496" i="1"/>
  <c r="N495" i="1"/>
  <c r="M495" i="1"/>
  <c r="H495" i="1"/>
  <c r="N494" i="1"/>
  <c r="M494" i="1"/>
  <c r="H494" i="1"/>
  <c r="N493" i="1"/>
  <c r="M493" i="1"/>
  <c r="H493" i="1"/>
  <c r="N492" i="1"/>
  <c r="M492" i="1"/>
  <c r="H492" i="1"/>
  <c r="N491" i="1"/>
  <c r="M491" i="1"/>
  <c r="H491" i="1"/>
  <c r="N490" i="1"/>
  <c r="M490" i="1"/>
  <c r="H490" i="1"/>
  <c r="N489" i="1"/>
  <c r="M489" i="1"/>
  <c r="H489" i="1"/>
  <c r="N488" i="1"/>
  <c r="M488" i="1"/>
  <c r="H488" i="1"/>
  <c r="N487" i="1"/>
  <c r="M487" i="1"/>
  <c r="H487" i="1"/>
  <c r="N486" i="1"/>
  <c r="M486" i="1"/>
  <c r="H486" i="1"/>
  <c r="N485" i="1"/>
  <c r="M485" i="1"/>
  <c r="H485" i="1"/>
  <c r="N484" i="1"/>
  <c r="M484" i="1"/>
  <c r="H484" i="1"/>
  <c r="N483" i="1"/>
  <c r="M483" i="1"/>
  <c r="H483" i="1"/>
  <c r="N482" i="1"/>
  <c r="M482" i="1"/>
  <c r="H482" i="1"/>
  <c r="N481" i="1"/>
  <c r="M481" i="1"/>
  <c r="H481" i="1"/>
  <c r="N480" i="1"/>
  <c r="M480" i="1"/>
  <c r="H480" i="1"/>
  <c r="N479" i="1"/>
  <c r="M479" i="1"/>
  <c r="H479" i="1"/>
  <c r="N478" i="1"/>
  <c r="M478" i="1"/>
  <c r="H478" i="1"/>
  <c r="N477" i="1"/>
  <c r="M477" i="1"/>
  <c r="H477" i="1"/>
  <c r="N476" i="1"/>
  <c r="M476" i="1"/>
  <c r="H476" i="1"/>
  <c r="N475" i="1"/>
  <c r="M475" i="1"/>
  <c r="H475" i="1"/>
  <c r="N474" i="1"/>
  <c r="M474" i="1"/>
  <c r="H474" i="1"/>
  <c r="N473" i="1"/>
  <c r="M473" i="1"/>
  <c r="H473" i="1"/>
  <c r="N472" i="1"/>
  <c r="M472" i="1"/>
  <c r="H472" i="1"/>
  <c r="N471" i="1"/>
  <c r="M471" i="1"/>
  <c r="H471" i="1"/>
  <c r="N470" i="1"/>
  <c r="M470" i="1"/>
  <c r="H470" i="1"/>
  <c r="N469" i="1"/>
  <c r="M469" i="1"/>
  <c r="H469" i="1"/>
  <c r="N468" i="1"/>
  <c r="M468" i="1"/>
  <c r="H468" i="1"/>
  <c r="N467" i="1"/>
  <c r="M467" i="1"/>
  <c r="H467" i="1"/>
  <c r="N466" i="1"/>
  <c r="M466" i="1"/>
  <c r="H466" i="1"/>
  <c r="N465" i="1"/>
  <c r="M465" i="1"/>
  <c r="H465" i="1"/>
  <c r="N464" i="1"/>
  <c r="M464" i="1"/>
  <c r="H464" i="1"/>
  <c r="N463" i="1"/>
  <c r="M463" i="1"/>
  <c r="H463" i="1"/>
  <c r="N462" i="1"/>
  <c r="M462" i="1"/>
  <c r="H462" i="1"/>
  <c r="N461" i="1"/>
  <c r="M461" i="1"/>
  <c r="H461" i="1"/>
  <c r="N460" i="1"/>
  <c r="M460" i="1"/>
  <c r="H460" i="1"/>
  <c r="N459" i="1"/>
  <c r="M459" i="1"/>
  <c r="H459" i="1"/>
  <c r="N458" i="1"/>
  <c r="M458" i="1"/>
  <c r="H458" i="1"/>
  <c r="N457" i="1"/>
  <c r="M457" i="1"/>
  <c r="H457" i="1"/>
  <c r="N456" i="1"/>
  <c r="M456" i="1"/>
  <c r="H456" i="1"/>
  <c r="N455" i="1"/>
  <c r="M455" i="1"/>
  <c r="H455" i="1"/>
  <c r="N454" i="1"/>
  <c r="M454" i="1"/>
  <c r="H454" i="1"/>
  <c r="N453" i="1"/>
  <c r="M453" i="1"/>
  <c r="H453" i="1"/>
  <c r="N452" i="1"/>
  <c r="M452" i="1"/>
  <c r="H452" i="1"/>
  <c r="N451" i="1"/>
  <c r="M451" i="1"/>
  <c r="H451" i="1"/>
  <c r="N450" i="1"/>
  <c r="M450" i="1"/>
  <c r="H450" i="1"/>
  <c r="N449" i="1"/>
  <c r="M449" i="1"/>
  <c r="H449" i="1"/>
  <c r="N448" i="1"/>
  <c r="M448" i="1"/>
  <c r="H448" i="1"/>
  <c r="N447" i="1"/>
  <c r="M447" i="1"/>
  <c r="H447" i="1"/>
  <c r="N446" i="1"/>
  <c r="M446" i="1"/>
  <c r="H446" i="1"/>
  <c r="N445" i="1"/>
  <c r="M445" i="1"/>
  <c r="H445" i="1"/>
  <c r="N444" i="1"/>
  <c r="M444" i="1"/>
  <c r="H444" i="1"/>
  <c r="N443" i="1"/>
  <c r="M443" i="1"/>
  <c r="H443" i="1"/>
  <c r="N442" i="1"/>
  <c r="M442" i="1"/>
  <c r="H442" i="1"/>
  <c r="N441" i="1"/>
  <c r="M441" i="1"/>
  <c r="H441" i="1"/>
  <c r="N440" i="1"/>
  <c r="M440" i="1"/>
  <c r="H440" i="1"/>
  <c r="N439" i="1"/>
  <c r="M439" i="1"/>
  <c r="H439" i="1"/>
  <c r="N438" i="1"/>
  <c r="M438" i="1"/>
  <c r="H438" i="1"/>
  <c r="N437" i="1"/>
  <c r="M437" i="1"/>
  <c r="H437" i="1"/>
  <c r="N436" i="1"/>
  <c r="M436" i="1"/>
  <c r="H436" i="1"/>
  <c r="N435" i="1"/>
  <c r="M435" i="1"/>
  <c r="H435" i="1"/>
  <c r="N434" i="1"/>
  <c r="M434" i="1"/>
  <c r="H434" i="1"/>
  <c r="N433" i="1"/>
  <c r="M433" i="1"/>
  <c r="H433" i="1"/>
  <c r="N432" i="1"/>
  <c r="M432" i="1"/>
  <c r="H432" i="1"/>
  <c r="N431" i="1"/>
  <c r="M431" i="1"/>
  <c r="H431" i="1"/>
  <c r="N430" i="1"/>
  <c r="M430" i="1"/>
  <c r="H430" i="1"/>
  <c r="N429" i="1"/>
  <c r="M429" i="1"/>
  <c r="H429" i="1"/>
  <c r="N428" i="1"/>
  <c r="M428" i="1"/>
  <c r="H428" i="1"/>
  <c r="N427" i="1"/>
  <c r="M427" i="1"/>
  <c r="H427" i="1"/>
  <c r="N426" i="1"/>
  <c r="M426" i="1"/>
  <c r="H426" i="1"/>
  <c r="N425" i="1"/>
  <c r="M425" i="1"/>
  <c r="H425" i="1"/>
  <c r="N424" i="1"/>
  <c r="M424" i="1"/>
  <c r="H424" i="1"/>
  <c r="N423" i="1"/>
  <c r="M423" i="1"/>
  <c r="H423" i="1"/>
  <c r="N422" i="1"/>
  <c r="M422" i="1"/>
  <c r="H422" i="1"/>
  <c r="N421" i="1"/>
  <c r="M421" i="1"/>
  <c r="H421" i="1"/>
  <c r="N420" i="1"/>
  <c r="M420" i="1"/>
  <c r="H420" i="1"/>
  <c r="N419" i="1"/>
  <c r="M419" i="1"/>
  <c r="H419" i="1"/>
  <c r="N418" i="1"/>
  <c r="M418" i="1"/>
  <c r="H418" i="1"/>
  <c r="N417" i="1"/>
  <c r="M417" i="1"/>
  <c r="H417" i="1"/>
  <c r="N416" i="1"/>
  <c r="M416" i="1"/>
  <c r="H416" i="1"/>
  <c r="N415" i="1"/>
  <c r="M415" i="1"/>
  <c r="H415" i="1"/>
  <c r="N414" i="1"/>
  <c r="M414" i="1"/>
  <c r="H414" i="1"/>
  <c r="N413" i="1"/>
  <c r="M413" i="1"/>
  <c r="H413" i="1"/>
  <c r="N412" i="1"/>
  <c r="M412" i="1"/>
  <c r="H412" i="1"/>
  <c r="N411" i="1"/>
  <c r="M411" i="1"/>
  <c r="H411" i="1"/>
  <c r="N410" i="1"/>
  <c r="M410" i="1"/>
  <c r="H410" i="1"/>
  <c r="N409" i="1"/>
  <c r="M409" i="1"/>
  <c r="H409" i="1"/>
  <c r="N408" i="1"/>
  <c r="M408" i="1"/>
  <c r="H408" i="1"/>
  <c r="N407" i="1"/>
  <c r="M407" i="1"/>
  <c r="H407" i="1"/>
  <c r="N406" i="1"/>
  <c r="M406" i="1"/>
  <c r="H406" i="1"/>
  <c r="N405" i="1"/>
  <c r="M405" i="1"/>
  <c r="H405" i="1"/>
  <c r="N404" i="1"/>
  <c r="M404" i="1"/>
  <c r="H404" i="1"/>
  <c r="N403" i="1"/>
  <c r="M403" i="1"/>
  <c r="H403" i="1"/>
  <c r="N402" i="1"/>
  <c r="M402" i="1"/>
  <c r="H402" i="1"/>
  <c r="N401" i="1"/>
  <c r="M401" i="1"/>
  <c r="H401" i="1"/>
  <c r="N400" i="1"/>
  <c r="M400" i="1"/>
  <c r="H400" i="1"/>
  <c r="N399" i="1"/>
  <c r="M399" i="1"/>
  <c r="H399" i="1"/>
  <c r="N398" i="1"/>
  <c r="M398" i="1"/>
  <c r="H398" i="1"/>
  <c r="N397" i="1"/>
  <c r="M397" i="1"/>
  <c r="H397" i="1"/>
  <c r="N396" i="1"/>
  <c r="M396" i="1"/>
  <c r="H396" i="1"/>
  <c r="N395" i="1"/>
  <c r="M395" i="1"/>
  <c r="H395" i="1"/>
  <c r="N394" i="1"/>
  <c r="M394" i="1"/>
  <c r="H394" i="1"/>
  <c r="N393" i="1"/>
  <c r="M393" i="1"/>
  <c r="H393" i="1"/>
  <c r="N392" i="1"/>
  <c r="M392" i="1"/>
  <c r="H392" i="1"/>
  <c r="N391" i="1"/>
  <c r="M391" i="1"/>
  <c r="H391" i="1"/>
  <c r="N390" i="1"/>
  <c r="M390" i="1"/>
  <c r="H390" i="1"/>
  <c r="N389" i="1"/>
  <c r="M389" i="1"/>
  <c r="H389" i="1"/>
  <c r="N388" i="1"/>
  <c r="M388" i="1"/>
  <c r="H388" i="1"/>
  <c r="N387" i="1"/>
  <c r="M387" i="1"/>
  <c r="H387" i="1"/>
  <c r="N386" i="1"/>
  <c r="M386" i="1"/>
  <c r="H386" i="1"/>
  <c r="N385" i="1"/>
  <c r="M385" i="1"/>
  <c r="H385" i="1"/>
  <c r="N384" i="1"/>
  <c r="M384" i="1"/>
  <c r="H384" i="1"/>
  <c r="N383" i="1"/>
  <c r="M383" i="1"/>
  <c r="H383" i="1"/>
  <c r="N382" i="1"/>
  <c r="M382" i="1"/>
  <c r="H382" i="1"/>
  <c r="N381" i="1"/>
  <c r="M381" i="1"/>
  <c r="H381" i="1"/>
  <c r="N380" i="1"/>
  <c r="M380" i="1"/>
  <c r="H380" i="1"/>
  <c r="N379" i="1"/>
  <c r="M379" i="1"/>
  <c r="H379" i="1"/>
  <c r="N378" i="1"/>
  <c r="M378" i="1"/>
  <c r="H378" i="1"/>
  <c r="N377" i="1"/>
  <c r="M377" i="1"/>
  <c r="H377" i="1"/>
  <c r="N376" i="1"/>
  <c r="M376" i="1"/>
  <c r="H376" i="1"/>
  <c r="N375" i="1"/>
  <c r="M375" i="1"/>
  <c r="H375" i="1"/>
  <c r="N374" i="1"/>
  <c r="M374" i="1"/>
  <c r="H374" i="1"/>
  <c r="N373" i="1"/>
  <c r="M373" i="1"/>
  <c r="H373" i="1"/>
  <c r="N372" i="1"/>
  <c r="M372" i="1"/>
  <c r="H372" i="1"/>
  <c r="N371" i="1"/>
  <c r="M371" i="1"/>
  <c r="H371" i="1"/>
  <c r="N370" i="1"/>
  <c r="M370" i="1"/>
  <c r="H370" i="1"/>
  <c r="N369" i="1"/>
  <c r="M369" i="1"/>
  <c r="H369" i="1"/>
  <c r="N368" i="1"/>
  <c r="M368" i="1"/>
  <c r="H368" i="1"/>
  <c r="N367" i="1"/>
  <c r="M367" i="1"/>
  <c r="H367" i="1"/>
  <c r="N366" i="1"/>
  <c r="M366" i="1"/>
  <c r="H366" i="1"/>
  <c r="N365" i="1"/>
  <c r="M365" i="1"/>
  <c r="H365" i="1"/>
  <c r="N364" i="1"/>
  <c r="M364" i="1"/>
  <c r="H364" i="1"/>
  <c r="N363" i="1"/>
  <c r="M363" i="1"/>
  <c r="H363" i="1"/>
  <c r="N362" i="1"/>
  <c r="M362" i="1"/>
  <c r="H362" i="1"/>
  <c r="N361" i="1"/>
  <c r="M361" i="1"/>
  <c r="H361" i="1"/>
  <c r="N360" i="1"/>
  <c r="M360" i="1"/>
  <c r="H360" i="1"/>
  <c r="N359" i="1"/>
  <c r="M359" i="1"/>
  <c r="H359" i="1"/>
  <c r="N358" i="1"/>
  <c r="M358" i="1"/>
  <c r="H358" i="1"/>
  <c r="N357" i="1"/>
  <c r="M357" i="1"/>
  <c r="H357" i="1"/>
  <c r="N356" i="1"/>
  <c r="M356" i="1"/>
  <c r="H356" i="1"/>
  <c r="N355" i="1"/>
  <c r="M355" i="1"/>
  <c r="H355" i="1"/>
  <c r="N354" i="1"/>
  <c r="M354" i="1"/>
  <c r="H354" i="1"/>
  <c r="N353" i="1"/>
  <c r="M353" i="1"/>
  <c r="H353" i="1"/>
  <c r="N352" i="1"/>
  <c r="M352" i="1"/>
  <c r="H352" i="1"/>
  <c r="N351" i="1"/>
  <c r="M351" i="1"/>
  <c r="H351" i="1"/>
  <c r="N350" i="1"/>
  <c r="M350" i="1"/>
  <c r="H350" i="1"/>
  <c r="N349" i="1"/>
  <c r="M349" i="1"/>
  <c r="H349" i="1"/>
  <c r="N348" i="1"/>
  <c r="M348" i="1"/>
  <c r="H348" i="1"/>
  <c r="N347" i="1"/>
  <c r="M347" i="1"/>
  <c r="H347" i="1"/>
  <c r="N346" i="1"/>
  <c r="M346" i="1"/>
  <c r="H346" i="1"/>
  <c r="N345" i="1"/>
  <c r="M345" i="1"/>
  <c r="H345" i="1"/>
  <c r="N344" i="1"/>
  <c r="M344" i="1"/>
  <c r="H344" i="1"/>
  <c r="N343" i="1"/>
  <c r="M343" i="1"/>
  <c r="H343" i="1"/>
  <c r="N342" i="1"/>
  <c r="M342" i="1"/>
  <c r="H342" i="1"/>
  <c r="N341" i="1"/>
  <c r="M341" i="1"/>
  <c r="H341" i="1"/>
  <c r="N340" i="1"/>
  <c r="M340" i="1"/>
  <c r="H340" i="1"/>
  <c r="N339" i="1"/>
  <c r="M339" i="1"/>
  <c r="H339" i="1"/>
  <c r="N338" i="1"/>
  <c r="M338" i="1"/>
  <c r="H338" i="1"/>
  <c r="N337" i="1"/>
  <c r="M337" i="1"/>
  <c r="H337" i="1"/>
  <c r="N336" i="1"/>
  <c r="M336" i="1"/>
  <c r="H336" i="1"/>
  <c r="N335" i="1"/>
  <c r="M335" i="1"/>
  <c r="H335" i="1"/>
  <c r="N334" i="1"/>
  <c r="M334" i="1"/>
  <c r="H334" i="1"/>
  <c r="N333" i="1"/>
  <c r="M333" i="1"/>
  <c r="H333" i="1"/>
  <c r="N332" i="1"/>
  <c r="M332" i="1"/>
  <c r="H332" i="1"/>
  <c r="N331" i="1"/>
  <c r="M331" i="1"/>
  <c r="H331" i="1"/>
  <c r="N330" i="1"/>
  <c r="M330" i="1"/>
  <c r="H330" i="1"/>
  <c r="N329" i="1"/>
  <c r="M329" i="1"/>
  <c r="H329" i="1"/>
  <c r="N328" i="1"/>
  <c r="M328" i="1"/>
  <c r="H328" i="1"/>
  <c r="N327" i="1"/>
  <c r="M327" i="1"/>
  <c r="H327" i="1"/>
  <c r="N326" i="1"/>
  <c r="M326" i="1"/>
  <c r="H326" i="1"/>
  <c r="N325" i="1"/>
  <c r="M325" i="1"/>
  <c r="H325" i="1"/>
  <c r="N324" i="1"/>
  <c r="M324" i="1"/>
  <c r="H324" i="1"/>
  <c r="N323" i="1"/>
  <c r="M323" i="1"/>
  <c r="H323" i="1"/>
  <c r="N322" i="1"/>
  <c r="M322" i="1"/>
  <c r="H322" i="1"/>
  <c r="N321" i="1"/>
  <c r="M321" i="1"/>
  <c r="H321" i="1"/>
  <c r="N320" i="1"/>
  <c r="M320" i="1"/>
  <c r="H320" i="1"/>
  <c r="N319" i="1"/>
  <c r="M319" i="1"/>
  <c r="H319" i="1"/>
  <c r="N318" i="1"/>
  <c r="M318" i="1"/>
  <c r="H318" i="1"/>
  <c r="N317" i="1"/>
  <c r="M317" i="1"/>
  <c r="H317" i="1"/>
  <c r="N316" i="1"/>
  <c r="M316" i="1"/>
  <c r="H316" i="1"/>
  <c r="N315" i="1"/>
  <c r="M315" i="1"/>
  <c r="H315" i="1"/>
  <c r="N314" i="1"/>
  <c r="M314" i="1"/>
  <c r="H314" i="1"/>
  <c r="N313" i="1"/>
  <c r="M313" i="1"/>
  <c r="H313" i="1"/>
  <c r="N312" i="1"/>
  <c r="M312" i="1"/>
  <c r="H312" i="1"/>
  <c r="N311" i="1"/>
  <c r="M311" i="1"/>
  <c r="H311" i="1"/>
  <c r="N310" i="1"/>
  <c r="M310" i="1"/>
  <c r="H310" i="1"/>
  <c r="N309" i="1"/>
  <c r="M309" i="1"/>
  <c r="H309" i="1"/>
  <c r="N308" i="1"/>
  <c r="M308" i="1"/>
  <c r="H308" i="1"/>
  <c r="N307" i="1"/>
  <c r="M307" i="1"/>
  <c r="H307" i="1"/>
  <c r="N306" i="1"/>
  <c r="M306" i="1"/>
  <c r="H306" i="1"/>
  <c r="N305" i="1"/>
  <c r="M305" i="1"/>
  <c r="H305" i="1"/>
  <c r="N304" i="1"/>
  <c r="M304" i="1"/>
  <c r="H304" i="1"/>
  <c r="N303" i="1"/>
  <c r="M303" i="1"/>
  <c r="H303" i="1"/>
  <c r="N302" i="1"/>
  <c r="M302" i="1"/>
  <c r="H302" i="1"/>
  <c r="N301" i="1"/>
  <c r="M301" i="1"/>
  <c r="H301" i="1"/>
  <c r="N300" i="1"/>
  <c r="M300" i="1"/>
  <c r="H300" i="1"/>
  <c r="N299" i="1"/>
  <c r="M299" i="1"/>
  <c r="H299" i="1"/>
  <c r="N298" i="1"/>
  <c r="M298" i="1"/>
  <c r="H298" i="1"/>
  <c r="N297" i="1"/>
  <c r="M297" i="1"/>
  <c r="H297" i="1"/>
  <c r="N296" i="1"/>
  <c r="M296" i="1"/>
  <c r="H296" i="1"/>
  <c r="N295" i="1"/>
  <c r="M295" i="1"/>
  <c r="H295" i="1"/>
  <c r="N294" i="1"/>
  <c r="M294" i="1"/>
  <c r="H294" i="1"/>
  <c r="N293" i="1"/>
  <c r="M293" i="1"/>
  <c r="H293" i="1"/>
  <c r="N292" i="1"/>
  <c r="M292" i="1"/>
  <c r="H292" i="1"/>
  <c r="N291" i="1"/>
  <c r="M291" i="1"/>
  <c r="H291" i="1"/>
  <c r="N290" i="1"/>
  <c r="M290" i="1"/>
  <c r="H290" i="1"/>
  <c r="N289" i="1"/>
  <c r="M289" i="1"/>
  <c r="H289" i="1"/>
  <c r="N288" i="1"/>
  <c r="M288" i="1"/>
  <c r="H288" i="1"/>
  <c r="N287" i="1"/>
  <c r="M287" i="1"/>
  <c r="H287" i="1"/>
  <c r="N286" i="1"/>
  <c r="M286" i="1"/>
  <c r="H286" i="1"/>
  <c r="N285" i="1"/>
  <c r="M285" i="1"/>
  <c r="H285" i="1"/>
  <c r="N284" i="1"/>
  <c r="M284" i="1"/>
  <c r="H284" i="1"/>
  <c r="N283" i="1"/>
  <c r="M283" i="1"/>
  <c r="H283" i="1"/>
  <c r="N282" i="1"/>
  <c r="M282" i="1"/>
  <c r="H282" i="1"/>
  <c r="N281" i="1"/>
  <c r="M281" i="1"/>
  <c r="H281" i="1"/>
  <c r="N280" i="1"/>
  <c r="M280" i="1"/>
  <c r="H280" i="1"/>
  <c r="N279" i="1"/>
  <c r="M279" i="1"/>
  <c r="H279" i="1"/>
  <c r="N278" i="1"/>
  <c r="M278" i="1"/>
  <c r="H278" i="1"/>
  <c r="N277" i="1"/>
  <c r="M277" i="1"/>
  <c r="H277" i="1"/>
  <c r="N276" i="1"/>
  <c r="M276" i="1"/>
  <c r="H276" i="1"/>
  <c r="N275" i="1"/>
  <c r="M275" i="1"/>
  <c r="H275" i="1"/>
  <c r="N274" i="1"/>
  <c r="M274" i="1"/>
  <c r="H274" i="1"/>
  <c r="N273" i="1"/>
  <c r="M273" i="1"/>
  <c r="H273" i="1"/>
  <c r="N272" i="1"/>
  <c r="M272" i="1"/>
  <c r="H272" i="1"/>
  <c r="N271" i="1"/>
  <c r="M271" i="1"/>
  <c r="H271" i="1"/>
  <c r="N270" i="1"/>
  <c r="M270" i="1"/>
  <c r="H270" i="1"/>
  <c r="N269" i="1"/>
  <c r="M269" i="1"/>
  <c r="H269" i="1"/>
  <c r="N268" i="1"/>
  <c r="M268" i="1"/>
  <c r="H268" i="1"/>
  <c r="N267" i="1"/>
  <c r="M267" i="1"/>
  <c r="H267" i="1"/>
  <c r="N266" i="1"/>
  <c r="M266" i="1"/>
  <c r="H266" i="1"/>
  <c r="N265" i="1"/>
  <c r="M265" i="1"/>
  <c r="H265" i="1"/>
  <c r="N264" i="1"/>
  <c r="M264" i="1"/>
  <c r="H264" i="1"/>
  <c r="N263" i="1"/>
  <c r="M263" i="1"/>
  <c r="H263" i="1"/>
  <c r="N262" i="1"/>
  <c r="M262" i="1"/>
  <c r="H262" i="1"/>
  <c r="N261" i="1"/>
  <c r="M261" i="1"/>
  <c r="H261" i="1"/>
  <c r="N260" i="1"/>
  <c r="M260" i="1"/>
  <c r="H260" i="1"/>
  <c r="N259" i="1"/>
  <c r="M259" i="1"/>
  <c r="H259" i="1"/>
  <c r="N258" i="1"/>
  <c r="M258" i="1"/>
  <c r="H258" i="1"/>
  <c r="N257" i="1"/>
  <c r="M257" i="1"/>
  <c r="H257" i="1"/>
  <c r="N256" i="1"/>
  <c r="M256" i="1"/>
  <c r="H256" i="1"/>
  <c r="N255" i="1"/>
  <c r="M255" i="1"/>
  <c r="H255" i="1"/>
  <c r="N254" i="1"/>
  <c r="M254" i="1"/>
  <c r="H254" i="1"/>
  <c r="N253" i="1"/>
  <c r="M253" i="1"/>
  <c r="H253" i="1"/>
  <c r="N252" i="1"/>
  <c r="M252" i="1"/>
  <c r="H252" i="1"/>
  <c r="N251" i="1"/>
  <c r="M251" i="1"/>
  <c r="H251" i="1"/>
  <c r="N250" i="1"/>
  <c r="M250" i="1"/>
  <c r="H250" i="1"/>
  <c r="N249" i="1"/>
  <c r="M249" i="1"/>
  <c r="H249" i="1"/>
  <c r="N248" i="1"/>
  <c r="M248" i="1"/>
  <c r="H248" i="1"/>
  <c r="N247" i="1"/>
  <c r="M247" i="1"/>
  <c r="H247" i="1"/>
  <c r="N246" i="1"/>
  <c r="M246" i="1"/>
  <c r="H246" i="1"/>
  <c r="N245" i="1"/>
  <c r="M245" i="1"/>
  <c r="H245" i="1"/>
  <c r="N244" i="1"/>
  <c r="M244" i="1"/>
  <c r="H244" i="1"/>
  <c r="N243" i="1"/>
  <c r="M243" i="1"/>
  <c r="H243" i="1"/>
  <c r="N242" i="1"/>
  <c r="M242" i="1"/>
  <c r="H242" i="1"/>
  <c r="N241" i="1"/>
  <c r="M241" i="1"/>
  <c r="H241" i="1"/>
  <c r="N240" i="1"/>
  <c r="M240" i="1"/>
  <c r="H240" i="1"/>
  <c r="N239" i="1"/>
  <c r="M239" i="1"/>
  <c r="H239" i="1"/>
  <c r="N238" i="1"/>
  <c r="M238" i="1"/>
  <c r="H238" i="1"/>
  <c r="N237" i="1"/>
  <c r="M237" i="1"/>
  <c r="H237" i="1"/>
  <c r="N236" i="1"/>
  <c r="M236" i="1"/>
  <c r="H236" i="1"/>
  <c r="N235" i="1"/>
  <c r="M235" i="1"/>
  <c r="H235" i="1"/>
  <c r="N234" i="1"/>
  <c r="M234" i="1"/>
  <c r="H234" i="1"/>
  <c r="N233" i="1"/>
  <c r="M233" i="1"/>
  <c r="H233" i="1"/>
  <c r="N232" i="1"/>
  <c r="M232" i="1"/>
  <c r="H232" i="1"/>
  <c r="N231" i="1"/>
  <c r="M231" i="1"/>
  <c r="H231" i="1"/>
  <c r="N230" i="1"/>
  <c r="M230" i="1"/>
  <c r="H230" i="1"/>
  <c r="N229" i="1"/>
  <c r="M229" i="1"/>
  <c r="H229" i="1"/>
  <c r="N228" i="1"/>
  <c r="M228" i="1"/>
  <c r="H228" i="1"/>
  <c r="N227" i="1"/>
  <c r="M227" i="1"/>
  <c r="H227" i="1"/>
  <c r="N226" i="1"/>
  <c r="M226" i="1"/>
  <c r="H226" i="1"/>
  <c r="N225" i="1"/>
  <c r="M225" i="1"/>
  <c r="H225" i="1"/>
  <c r="N224" i="1"/>
  <c r="M224" i="1"/>
  <c r="H224" i="1"/>
  <c r="N223" i="1"/>
  <c r="M223" i="1"/>
  <c r="H223" i="1"/>
  <c r="N222" i="1"/>
  <c r="M222" i="1"/>
  <c r="H222" i="1"/>
  <c r="N221" i="1"/>
  <c r="M221" i="1"/>
  <c r="H221" i="1"/>
  <c r="N220" i="1"/>
  <c r="M220" i="1"/>
  <c r="H220" i="1"/>
  <c r="N219" i="1"/>
  <c r="M219" i="1"/>
  <c r="H219" i="1"/>
  <c r="N218" i="1"/>
  <c r="M218" i="1"/>
  <c r="H218" i="1"/>
  <c r="N217" i="1"/>
  <c r="M217" i="1"/>
  <c r="H217" i="1"/>
  <c r="N216" i="1"/>
  <c r="M216" i="1"/>
  <c r="H216" i="1"/>
  <c r="N215" i="1"/>
  <c r="M215" i="1"/>
  <c r="H215" i="1"/>
  <c r="N214" i="1"/>
  <c r="M214" i="1"/>
  <c r="H214" i="1"/>
  <c r="N213" i="1"/>
  <c r="M213" i="1"/>
  <c r="H213" i="1"/>
  <c r="N212" i="1"/>
  <c r="M212" i="1"/>
  <c r="H212" i="1"/>
  <c r="N211" i="1"/>
  <c r="M211" i="1"/>
  <c r="H211" i="1"/>
  <c r="N210" i="1"/>
  <c r="M210" i="1"/>
  <c r="H210" i="1"/>
  <c r="N209" i="1"/>
  <c r="M209" i="1"/>
  <c r="H209" i="1"/>
  <c r="N208" i="1"/>
  <c r="M208" i="1"/>
  <c r="H208" i="1"/>
  <c r="N207" i="1"/>
  <c r="M207" i="1"/>
  <c r="H207" i="1"/>
  <c r="N206" i="1"/>
  <c r="M206" i="1"/>
  <c r="H206" i="1"/>
  <c r="N205" i="1"/>
  <c r="M205" i="1"/>
  <c r="H205" i="1"/>
  <c r="N204" i="1"/>
  <c r="M204" i="1"/>
  <c r="H204" i="1"/>
  <c r="N203" i="1"/>
  <c r="M203" i="1"/>
  <c r="H203" i="1"/>
  <c r="N202" i="1"/>
  <c r="M202" i="1"/>
  <c r="H202" i="1"/>
  <c r="N201" i="1"/>
  <c r="M201" i="1"/>
  <c r="H201" i="1"/>
  <c r="N200" i="1"/>
  <c r="M200" i="1"/>
  <c r="H200" i="1"/>
  <c r="N199" i="1"/>
  <c r="M199" i="1"/>
  <c r="H199" i="1"/>
  <c r="N198" i="1"/>
  <c r="M198" i="1"/>
  <c r="H198" i="1"/>
  <c r="N197" i="1"/>
  <c r="M197" i="1"/>
  <c r="H197" i="1"/>
  <c r="N196" i="1"/>
  <c r="M196" i="1"/>
  <c r="H196" i="1"/>
  <c r="N195" i="1"/>
  <c r="M195" i="1"/>
  <c r="H195" i="1"/>
  <c r="N194" i="1"/>
  <c r="M194" i="1"/>
  <c r="H194" i="1"/>
  <c r="N193" i="1"/>
  <c r="M193" i="1"/>
  <c r="H193" i="1"/>
  <c r="N192" i="1"/>
  <c r="M192" i="1"/>
  <c r="H192" i="1"/>
  <c r="N191" i="1"/>
  <c r="M191" i="1"/>
  <c r="H191" i="1"/>
  <c r="N190" i="1"/>
  <c r="M190" i="1"/>
  <c r="H190" i="1"/>
  <c r="N189" i="1"/>
  <c r="M189" i="1"/>
  <c r="H189" i="1"/>
  <c r="N188" i="1"/>
  <c r="M188" i="1"/>
  <c r="H188" i="1"/>
  <c r="N187" i="1"/>
  <c r="M187" i="1"/>
  <c r="H187" i="1"/>
  <c r="N186" i="1"/>
  <c r="M186" i="1"/>
  <c r="H186" i="1"/>
  <c r="N185" i="1"/>
  <c r="M185" i="1"/>
  <c r="H185" i="1"/>
  <c r="N184" i="1"/>
  <c r="M184" i="1"/>
  <c r="H184" i="1"/>
  <c r="N183" i="1"/>
  <c r="M183" i="1"/>
  <c r="H183" i="1"/>
  <c r="N182" i="1"/>
  <c r="M182" i="1"/>
  <c r="H182" i="1"/>
  <c r="N181" i="1"/>
  <c r="M181" i="1"/>
  <c r="H181" i="1"/>
  <c r="N180" i="1"/>
  <c r="M180" i="1"/>
  <c r="H180" i="1"/>
  <c r="N179" i="1"/>
  <c r="M179" i="1"/>
  <c r="H179" i="1"/>
  <c r="N178" i="1"/>
  <c r="M178" i="1"/>
  <c r="H178" i="1"/>
  <c r="N177" i="1"/>
  <c r="M177" i="1"/>
  <c r="H177" i="1"/>
  <c r="N176" i="1"/>
  <c r="M176" i="1"/>
  <c r="H176" i="1"/>
  <c r="N175" i="1"/>
  <c r="M175" i="1"/>
  <c r="H175" i="1"/>
  <c r="N174" i="1"/>
  <c r="M174" i="1"/>
  <c r="H174" i="1"/>
  <c r="N173" i="1"/>
  <c r="M173" i="1"/>
  <c r="H173" i="1"/>
  <c r="N172" i="1"/>
  <c r="M172" i="1"/>
  <c r="H172" i="1"/>
  <c r="N171" i="1"/>
  <c r="M171" i="1"/>
  <c r="H171" i="1"/>
  <c r="N170" i="1"/>
  <c r="M170" i="1"/>
  <c r="H170" i="1"/>
  <c r="N169" i="1"/>
  <c r="M169" i="1"/>
  <c r="H169" i="1"/>
  <c r="N168" i="1"/>
  <c r="M168" i="1"/>
  <c r="H168" i="1"/>
  <c r="N167" i="1"/>
  <c r="M167" i="1"/>
  <c r="H167" i="1"/>
  <c r="N166" i="1"/>
  <c r="M166" i="1"/>
  <c r="H166" i="1"/>
  <c r="N165" i="1"/>
  <c r="M165" i="1"/>
  <c r="H165" i="1"/>
  <c r="N164" i="1"/>
  <c r="M164" i="1"/>
  <c r="H164" i="1"/>
  <c r="N163" i="1"/>
  <c r="M163" i="1"/>
  <c r="H163" i="1"/>
  <c r="N162" i="1"/>
  <c r="M162" i="1"/>
  <c r="H162" i="1"/>
  <c r="N161" i="1"/>
  <c r="M161" i="1"/>
  <c r="H161" i="1"/>
  <c r="N160" i="1"/>
  <c r="M160" i="1"/>
  <c r="H160" i="1"/>
  <c r="N159" i="1"/>
  <c r="M159" i="1"/>
  <c r="H159" i="1"/>
  <c r="N158" i="1"/>
  <c r="M158" i="1"/>
  <c r="H158" i="1"/>
  <c r="N157" i="1"/>
  <c r="M157" i="1"/>
  <c r="H157" i="1"/>
  <c r="N156" i="1"/>
  <c r="M156" i="1"/>
  <c r="H156" i="1"/>
  <c r="N155" i="1"/>
  <c r="M155" i="1"/>
  <c r="H155" i="1"/>
  <c r="N154" i="1"/>
  <c r="M154" i="1"/>
  <c r="H154" i="1"/>
  <c r="N153" i="1"/>
  <c r="M153" i="1"/>
  <c r="H153" i="1"/>
  <c r="N152" i="1"/>
  <c r="M152" i="1"/>
  <c r="H152" i="1"/>
  <c r="N151" i="1"/>
  <c r="M151" i="1"/>
  <c r="H151" i="1"/>
  <c r="N150" i="1"/>
  <c r="M150" i="1"/>
  <c r="H150" i="1"/>
  <c r="N149" i="1"/>
  <c r="M149" i="1"/>
  <c r="H149" i="1"/>
  <c r="N148" i="1"/>
  <c r="M148" i="1"/>
  <c r="H148" i="1"/>
  <c r="N147" i="1"/>
  <c r="M147" i="1"/>
  <c r="H147" i="1"/>
  <c r="N146" i="1"/>
  <c r="M146" i="1"/>
  <c r="H146" i="1"/>
  <c r="N145" i="1"/>
  <c r="M145" i="1"/>
  <c r="H145" i="1"/>
  <c r="N144" i="1"/>
  <c r="M144" i="1"/>
  <c r="H144" i="1"/>
  <c r="N143" i="1"/>
  <c r="M143" i="1"/>
  <c r="H143" i="1"/>
  <c r="N142" i="1"/>
  <c r="M142" i="1"/>
  <c r="H142" i="1"/>
  <c r="N141" i="1"/>
  <c r="M141" i="1"/>
  <c r="H141" i="1"/>
  <c r="N140" i="1"/>
  <c r="M140" i="1"/>
  <c r="H140" i="1"/>
  <c r="N139" i="1"/>
  <c r="M139" i="1"/>
  <c r="H139" i="1"/>
  <c r="N138" i="1"/>
  <c r="M138" i="1"/>
  <c r="H138" i="1"/>
  <c r="N137" i="1"/>
  <c r="M137" i="1"/>
  <c r="H137" i="1"/>
  <c r="N136" i="1"/>
  <c r="M136" i="1"/>
  <c r="H136" i="1"/>
  <c r="N135" i="1"/>
  <c r="M135" i="1"/>
  <c r="H135" i="1"/>
  <c r="N134" i="1"/>
  <c r="M134" i="1"/>
  <c r="H134" i="1"/>
  <c r="N133" i="1"/>
  <c r="M133" i="1"/>
  <c r="H133" i="1"/>
  <c r="N132" i="1"/>
  <c r="M132" i="1"/>
  <c r="H132" i="1"/>
  <c r="N131" i="1"/>
  <c r="M131" i="1"/>
  <c r="H131" i="1"/>
  <c r="N130" i="1"/>
  <c r="M130" i="1"/>
  <c r="H130" i="1"/>
  <c r="N129" i="1"/>
  <c r="M129" i="1"/>
  <c r="H129" i="1"/>
  <c r="N128" i="1"/>
  <c r="M128" i="1"/>
  <c r="H128" i="1"/>
  <c r="N127" i="1"/>
  <c r="M127" i="1"/>
  <c r="H127" i="1"/>
  <c r="N126" i="1"/>
  <c r="M126" i="1"/>
  <c r="H126" i="1"/>
  <c r="N125" i="1"/>
  <c r="M125" i="1"/>
  <c r="H125" i="1"/>
  <c r="N124" i="1"/>
  <c r="M124" i="1"/>
  <c r="H124" i="1"/>
  <c r="N123" i="1"/>
  <c r="M123" i="1"/>
  <c r="H123" i="1"/>
  <c r="N122" i="1"/>
  <c r="M122" i="1"/>
  <c r="H122" i="1"/>
  <c r="N121" i="1"/>
  <c r="M121" i="1"/>
  <c r="H121" i="1"/>
  <c r="N120" i="1"/>
  <c r="M120" i="1"/>
  <c r="H120" i="1"/>
  <c r="N119" i="1"/>
  <c r="M119" i="1"/>
  <c r="H119" i="1"/>
  <c r="N118" i="1"/>
  <c r="M118" i="1"/>
  <c r="H118" i="1"/>
  <c r="N117" i="1"/>
  <c r="M117" i="1"/>
  <c r="H117" i="1"/>
  <c r="N116" i="1"/>
  <c r="M116" i="1"/>
  <c r="H116" i="1"/>
  <c r="N115" i="1"/>
  <c r="M115" i="1"/>
  <c r="H115" i="1"/>
  <c r="N114" i="1"/>
  <c r="M114" i="1"/>
  <c r="H114" i="1"/>
  <c r="N113" i="1"/>
  <c r="M113" i="1"/>
  <c r="H113" i="1"/>
  <c r="N112" i="1"/>
  <c r="M112" i="1"/>
  <c r="H112" i="1"/>
  <c r="N111" i="1"/>
  <c r="M111" i="1"/>
  <c r="H111" i="1"/>
  <c r="N110" i="1"/>
  <c r="M110" i="1"/>
  <c r="H110" i="1"/>
  <c r="N109" i="1"/>
  <c r="M109" i="1"/>
  <c r="H109" i="1"/>
  <c r="N108" i="1"/>
  <c r="M108" i="1"/>
  <c r="H108" i="1"/>
  <c r="N107" i="1"/>
  <c r="M107" i="1"/>
  <c r="H107" i="1"/>
  <c r="N106" i="1"/>
  <c r="M106" i="1"/>
  <c r="H106" i="1"/>
  <c r="N105" i="1"/>
  <c r="M105" i="1"/>
  <c r="H105" i="1"/>
  <c r="N104" i="1"/>
  <c r="M104" i="1"/>
  <c r="H104" i="1"/>
  <c r="N103" i="1"/>
  <c r="M103" i="1"/>
  <c r="H103" i="1"/>
  <c r="N102" i="1"/>
  <c r="M102" i="1"/>
  <c r="H102" i="1"/>
  <c r="N101" i="1"/>
  <c r="M101" i="1"/>
  <c r="H101" i="1"/>
  <c r="N100" i="1"/>
  <c r="M100" i="1"/>
  <c r="H100" i="1"/>
  <c r="N99" i="1"/>
  <c r="M99" i="1"/>
  <c r="H99" i="1"/>
  <c r="N98" i="1"/>
  <c r="M98" i="1"/>
  <c r="H98" i="1"/>
  <c r="N97" i="1"/>
  <c r="M97" i="1"/>
  <c r="H97" i="1"/>
  <c r="N96" i="1"/>
  <c r="M96" i="1"/>
  <c r="H96" i="1"/>
  <c r="N95" i="1"/>
  <c r="M95" i="1"/>
  <c r="H95" i="1"/>
  <c r="N94" i="1"/>
  <c r="M94" i="1"/>
  <c r="H94" i="1"/>
  <c r="N93" i="1"/>
  <c r="M93" i="1"/>
  <c r="H93" i="1"/>
  <c r="N92" i="1"/>
  <c r="M92" i="1"/>
  <c r="H92" i="1"/>
  <c r="N91" i="1"/>
  <c r="M91" i="1"/>
  <c r="H91" i="1"/>
  <c r="N90" i="1"/>
  <c r="M90" i="1"/>
  <c r="H90" i="1"/>
  <c r="N89" i="1"/>
  <c r="M89" i="1"/>
  <c r="H89" i="1"/>
  <c r="N88" i="1"/>
  <c r="M88" i="1"/>
  <c r="H88" i="1"/>
  <c r="N87" i="1"/>
  <c r="M87" i="1"/>
  <c r="H87" i="1"/>
  <c r="N86" i="1"/>
  <c r="M86" i="1"/>
  <c r="H86" i="1"/>
  <c r="N85" i="1"/>
  <c r="M85" i="1"/>
  <c r="H85" i="1"/>
  <c r="N84" i="1"/>
  <c r="M84" i="1"/>
  <c r="H84" i="1"/>
  <c r="N83" i="1"/>
  <c r="M83" i="1"/>
  <c r="H83" i="1"/>
  <c r="N82" i="1"/>
  <c r="M82" i="1"/>
  <c r="H82" i="1"/>
  <c r="N81" i="1"/>
  <c r="M81" i="1"/>
  <c r="H81" i="1"/>
  <c r="N80" i="1"/>
  <c r="M80" i="1"/>
  <c r="H80" i="1"/>
  <c r="N79" i="1"/>
  <c r="M79" i="1"/>
  <c r="H79" i="1"/>
  <c r="N78" i="1"/>
  <c r="M78" i="1"/>
  <c r="H78" i="1"/>
  <c r="N77" i="1"/>
  <c r="M77" i="1"/>
  <c r="H77" i="1"/>
  <c r="N76" i="1"/>
  <c r="M76" i="1"/>
  <c r="H76" i="1"/>
  <c r="N75" i="1"/>
  <c r="M75" i="1"/>
  <c r="H75" i="1"/>
  <c r="N74" i="1"/>
  <c r="M74" i="1"/>
  <c r="H74" i="1"/>
  <c r="N73" i="1"/>
  <c r="M73" i="1"/>
  <c r="H73" i="1"/>
  <c r="N72" i="1"/>
  <c r="M72" i="1"/>
  <c r="H72" i="1"/>
  <c r="N71" i="1"/>
  <c r="M71" i="1"/>
  <c r="H71" i="1"/>
  <c r="N70" i="1"/>
  <c r="M70" i="1"/>
  <c r="H70" i="1"/>
  <c r="N69" i="1"/>
  <c r="M69" i="1"/>
  <c r="H69" i="1"/>
  <c r="N68" i="1"/>
  <c r="M68" i="1"/>
  <c r="H68" i="1"/>
  <c r="N67" i="1"/>
  <c r="M67" i="1"/>
  <c r="H67" i="1"/>
  <c r="N66" i="1"/>
  <c r="M66" i="1"/>
  <c r="H66" i="1"/>
  <c r="N65" i="1"/>
  <c r="M65" i="1"/>
  <c r="H65" i="1"/>
  <c r="N64" i="1"/>
  <c r="M64" i="1"/>
  <c r="H64" i="1"/>
  <c r="N63" i="1"/>
  <c r="M63" i="1"/>
  <c r="H63" i="1"/>
  <c r="N62" i="1"/>
  <c r="M62" i="1"/>
  <c r="H62" i="1"/>
  <c r="N61" i="1"/>
  <c r="M61" i="1"/>
  <c r="H61" i="1"/>
  <c r="N60" i="1"/>
  <c r="M60" i="1"/>
  <c r="H60" i="1"/>
  <c r="N59" i="1"/>
  <c r="M59" i="1"/>
  <c r="H59" i="1"/>
  <c r="N58" i="1"/>
  <c r="M58" i="1"/>
  <c r="H58" i="1"/>
  <c r="N57" i="1"/>
  <c r="M57" i="1"/>
  <c r="H57" i="1"/>
  <c r="N56" i="1"/>
  <c r="M56" i="1"/>
  <c r="H56" i="1"/>
  <c r="N55" i="1"/>
  <c r="M55" i="1"/>
  <c r="H55" i="1"/>
  <c r="N54" i="1"/>
  <c r="M54" i="1"/>
  <c r="H54" i="1"/>
  <c r="N53" i="1"/>
  <c r="M53" i="1"/>
  <c r="H53" i="1"/>
  <c r="N52" i="1"/>
  <c r="M52" i="1"/>
  <c r="H52" i="1"/>
  <c r="N51" i="1"/>
  <c r="M51" i="1"/>
  <c r="H51" i="1"/>
  <c r="N50" i="1"/>
  <c r="M50" i="1"/>
  <c r="H50" i="1"/>
  <c r="N49" i="1"/>
  <c r="M49" i="1"/>
  <c r="H49" i="1"/>
  <c r="N48" i="1"/>
  <c r="M48" i="1"/>
  <c r="H48" i="1"/>
  <c r="N47" i="1"/>
  <c r="M47" i="1"/>
  <c r="H47" i="1"/>
  <c r="N46" i="1"/>
  <c r="M46" i="1"/>
  <c r="H46" i="1"/>
  <c r="N45" i="1"/>
  <c r="M45" i="1"/>
  <c r="H45" i="1"/>
  <c r="N44" i="1"/>
  <c r="M44" i="1"/>
  <c r="H44" i="1"/>
  <c r="N43" i="1"/>
  <c r="M43" i="1"/>
  <c r="H43" i="1"/>
  <c r="N42" i="1"/>
  <c r="M42" i="1"/>
  <c r="H42" i="1"/>
  <c r="N41" i="1"/>
  <c r="M41" i="1"/>
  <c r="H41" i="1"/>
  <c r="N40" i="1"/>
  <c r="M40" i="1"/>
  <c r="H40" i="1"/>
  <c r="N39" i="1"/>
  <c r="M39" i="1"/>
  <c r="H39" i="1"/>
  <c r="N38" i="1"/>
  <c r="M38" i="1"/>
  <c r="H38" i="1"/>
  <c r="N37" i="1"/>
  <c r="M37" i="1"/>
  <c r="H37" i="1"/>
  <c r="N36" i="1"/>
  <c r="M36" i="1"/>
  <c r="H36" i="1"/>
  <c r="N35" i="1"/>
  <c r="M35" i="1"/>
  <c r="H35" i="1"/>
  <c r="N34" i="1"/>
  <c r="M34" i="1"/>
  <c r="H34" i="1"/>
  <c r="N33" i="1"/>
  <c r="M33" i="1"/>
  <c r="H33" i="1"/>
  <c r="N32" i="1"/>
  <c r="M32" i="1"/>
  <c r="H32" i="1"/>
  <c r="N31" i="1"/>
  <c r="M31" i="1"/>
  <c r="H31" i="1"/>
  <c r="N30" i="1"/>
  <c r="M30" i="1"/>
  <c r="H30" i="1"/>
  <c r="N29" i="1"/>
  <c r="M29" i="1"/>
  <c r="H29" i="1"/>
  <c r="N28" i="1"/>
  <c r="M28" i="1"/>
  <c r="H28" i="1"/>
  <c r="N27" i="1"/>
  <c r="M27" i="1"/>
  <c r="H27" i="1"/>
  <c r="N26" i="1"/>
  <c r="M26" i="1"/>
  <c r="H26" i="1"/>
  <c r="N25" i="1"/>
  <c r="M25" i="1"/>
  <c r="H25" i="1"/>
  <c r="N24" i="1"/>
  <c r="M24" i="1"/>
  <c r="H24" i="1"/>
  <c r="N23" i="1"/>
  <c r="M23" i="1"/>
  <c r="H23" i="1"/>
  <c r="N22" i="1"/>
  <c r="M22" i="1"/>
  <c r="H22" i="1"/>
  <c r="N21" i="1"/>
  <c r="M21" i="1"/>
  <c r="H21" i="1"/>
  <c r="N20" i="1"/>
  <c r="M20" i="1"/>
  <c r="H20" i="1"/>
  <c r="N19" i="1"/>
  <c r="M19" i="1"/>
  <c r="H19" i="1"/>
  <c r="N18" i="1"/>
  <c r="M18" i="1"/>
  <c r="H18" i="1"/>
  <c r="N17" i="1"/>
  <c r="M17" i="1"/>
  <c r="H17" i="1"/>
  <c r="N16" i="1"/>
  <c r="M16" i="1"/>
  <c r="H16" i="1"/>
  <c r="N15" i="1"/>
  <c r="M15" i="1"/>
  <c r="H15" i="1"/>
  <c r="N14" i="1"/>
  <c r="M14" i="1"/>
  <c r="H14" i="1"/>
  <c r="N13" i="1"/>
  <c r="M13" i="1"/>
  <c r="H13" i="1"/>
  <c r="N12" i="1"/>
  <c r="M12" i="1"/>
  <c r="H12" i="1"/>
  <c r="N11" i="1"/>
  <c r="M11" i="1"/>
  <c r="H11" i="1"/>
  <c r="N10" i="1"/>
  <c r="M10" i="1"/>
  <c r="H10" i="1"/>
  <c r="N9" i="1"/>
  <c r="M9" i="1"/>
  <c r="H9" i="1"/>
  <c r="N8" i="1"/>
  <c r="M8" i="1"/>
  <c r="H8" i="1"/>
  <c r="N7" i="1"/>
  <c r="M7" i="1"/>
  <c r="H7" i="1"/>
  <c r="N6" i="1"/>
  <c r="M6" i="1"/>
  <c r="H6" i="1"/>
  <c r="N5" i="1"/>
  <c r="M5" i="1"/>
  <c r="H5" i="1"/>
  <c r="N4" i="1"/>
  <c r="M4" i="1"/>
  <c r="H4" i="1"/>
  <c r="L1" i="1"/>
  <c r="K1" i="1"/>
  <c r="J1" i="1"/>
  <c r="I1" i="1"/>
</calcChain>
</file>

<file path=xl/sharedStrings.xml><?xml version="1.0" encoding="utf-8"?>
<sst xmlns="http://schemas.openxmlformats.org/spreadsheetml/2006/main" count="6147" uniqueCount="1055">
  <si>
    <t>MUNIS EXTRACT COB 12/01/2024</t>
  </si>
  <si>
    <t>Account</t>
  </si>
  <si>
    <t>Fnd</t>
  </si>
  <si>
    <t>Fc</t>
  </si>
  <si>
    <t>Objt</t>
  </si>
  <si>
    <t>Sub-Objt</t>
  </si>
  <si>
    <t>Org</t>
  </si>
  <si>
    <t>Job</t>
  </si>
  <si>
    <t>Sub Objt Description</t>
  </si>
  <si>
    <t>Life Rev Budget</t>
  </si>
  <si>
    <t>Life Actual</t>
  </si>
  <si>
    <t>Life Available</t>
  </si>
  <si>
    <t>Job Desc</t>
  </si>
  <si>
    <t>Job Mgr</t>
  </si>
  <si>
    <t>661-81-6118-B49-918-99-000-000000-</t>
  </si>
  <si>
    <t>661</t>
  </si>
  <si>
    <t>81</t>
  </si>
  <si>
    <t>6118</t>
  </si>
  <si>
    <t>B49</t>
  </si>
  <si>
    <t>918</t>
  </si>
  <si>
    <t>000000</t>
  </si>
  <si>
    <t>661-81-6119-B49-918-99-000-000000-</t>
  </si>
  <si>
    <t>6119</t>
  </si>
  <si>
    <t>661-81-6121-B49-918-99-000-000000-</t>
  </si>
  <si>
    <t>6121</t>
  </si>
  <si>
    <t>661-81-6128-B49-918-99-000-000000-</t>
  </si>
  <si>
    <t>6128</t>
  </si>
  <si>
    <t>661-81-6129-B49-918-99-000-000000-</t>
  </si>
  <si>
    <t>6129</t>
  </si>
  <si>
    <t>661-81-6134-B49-918-99-000-000000-</t>
  </si>
  <si>
    <t>6134</t>
  </si>
  <si>
    <t>661-81-6139-B49-918-99-000-000000-</t>
  </si>
  <si>
    <t>6139</t>
  </si>
  <si>
    <t>661-81-6141-B49-918-99-000-000000-</t>
  </si>
  <si>
    <t>6141</t>
  </si>
  <si>
    <t>661-81-6142-B49-918-99-000-000000-</t>
  </si>
  <si>
    <t>6142</t>
  </si>
  <si>
    <t>661-81-6143-B49-918-99-000-000000-</t>
  </si>
  <si>
    <t>6143</t>
  </si>
  <si>
    <t>661-81-6145-B49-918-99-000-000000-</t>
  </si>
  <si>
    <t>6145</t>
  </si>
  <si>
    <t>661-81-6145-B49-999-99-000-000000-</t>
  </si>
  <si>
    <t>999</t>
  </si>
  <si>
    <t>661-81-6146-B49-918-99-000-000000-</t>
  </si>
  <si>
    <t>6146</t>
  </si>
  <si>
    <t>661-81-6148-B49-918-99-000-000000-</t>
  </si>
  <si>
    <t>6148</t>
  </si>
  <si>
    <t>661-41-6211-B49-750-99-000-000000-</t>
  </si>
  <si>
    <t>41</t>
  </si>
  <si>
    <t>6211</t>
  </si>
  <si>
    <t>750</t>
  </si>
  <si>
    <t>661-81-6211-B49-918-99-000-000000-</t>
  </si>
  <si>
    <t>661-81-6256-B49-918-99-000-000000-</t>
  </si>
  <si>
    <t>6256</t>
  </si>
  <si>
    <t>661-81-6264-B49-918-99-000-000000-</t>
  </si>
  <si>
    <t>6264</t>
  </si>
  <si>
    <t>661-51-6266-B46-918-99-000-000000-</t>
  </si>
  <si>
    <t>51</t>
  </si>
  <si>
    <t>6266</t>
  </si>
  <si>
    <t>B46</t>
  </si>
  <si>
    <t>661-81-6266-B46-918-99-000-000000-</t>
  </si>
  <si>
    <t>661-81-6291-B49-918-99-000-000000-</t>
  </si>
  <si>
    <t>6291</t>
  </si>
  <si>
    <t>661-81-6299-B49-918-99-000-000000-</t>
  </si>
  <si>
    <t>6299</t>
  </si>
  <si>
    <t>661-81-6299-M41-918-99-000-000000-</t>
  </si>
  <si>
    <t>M41</t>
  </si>
  <si>
    <t>661-81-6396-B49-918-99-000-000000-</t>
  </si>
  <si>
    <t>6396</t>
  </si>
  <si>
    <t>661-81-6398-B49-918-99-000-000000-</t>
  </si>
  <si>
    <t>6398</t>
  </si>
  <si>
    <t>661-81-6399-B49-918-99-000-000000-</t>
  </si>
  <si>
    <t>6399</t>
  </si>
  <si>
    <t>661-81-6399-M41-918-99-000-000000-</t>
  </si>
  <si>
    <t>661-81-6411-0MR-918-99-000-000000-</t>
  </si>
  <si>
    <t>6411</t>
  </si>
  <si>
    <t>0MR</t>
  </si>
  <si>
    <t>661-81-6411-B49-918-99-000-000000-</t>
  </si>
  <si>
    <t>661-81-6491-A44-918-99-000-000000-</t>
  </si>
  <si>
    <t>6491</t>
  </si>
  <si>
    <t>A44</t>
  </si>
  <si>
    <t>661-81-6495-B49-918-99-000-000000-</t>
  </si>
  <si>
    <t>6495</t>
  </si>
  <si>
    <t>661-81-6499-0FD-999-99-000-000000-</t>
  </si>
  <si>
    <t>6499</t>
  </si>
  <si>
    <t>0FD</t>
  </si>
  <si>
    <t>661-81-6499-0FD-918-99-000-000000-</t>
  </si>
  <si>
    <t>661-81-6499-B49-918-99-000-000000-</t>
  </si>
  <si>
    <t>661-71-6512-001-999-99-501-000000-</t>
  </si>
  <si>
    <t>71</t>
  </si>
  <si>
    <t>6512</t>
  </si>
  <si>
    <t>001</t>
  </si>
  <si>
    <t>661-71-6522-001-999-99-501-000000-</t>
  </si>
  <si>
    <t>6522</t>
  </si>
  <si>
    <t>661-81-6629-B46-918-99-000-000000-</t>
  </si>
  <si>
    <t>6629</t>
  </si>
  <si>
    <t>661-81-6629-B47-999-99-000-000000-</t>
  </si>
  <si>
    <t>B47</t>
  </si>
  <si>
    <t>661-81-6629-B49-918-99-000-000000-</t>
  </si>
  <si>
    <t>661-81-6629-I44-918-99-000-000000-</t>
  </si>
  <si>
    <t>I44</t>
  </si>
  <si>
    <t>661-81-6629-P44-918-99-000-000000-</t>
  </si>
  <si>
    <t>P44</t>
  </si>
  <si>
    <t>661-81-6629-T44-918-99-000-000000-</t>
  </si>
  <si>
    <t>T44</t>
  </si>
  <si>
    <t>661-81-6651-B46-918-99-000-000000-</t>
  </si>
  <si>
    <t>6651</t>
  </si>
  <si>
    <t>661-81-6629-B43-002-99-000-002503-</t>
  </si>
  <si>
    <t>B43</t>
  </si>
  <si>
    <t>002</t>
  </si>
  <si>
    <t>002503</t>
  </si>
  <si>
    <t>661-81-6629-B43-005-99-000-005503-</t>
  </si>
  <si>
    <t>005</t>
  </si>
  <si>
    <t>005503</t>
  </si>
  <si>
    <t>661-81-6629-B43-009-99-000-009503-</t>
  </si>
  <si>
    <t>009</t>
  </si>
  <si>
    <t>009503</t>
  </si>
  <si>
    <t>661-81-6629-B43-011-99-000-011503-</t>
  </si>
  <si>
    <t>011</t>
  </si>
  <si>
    <t>011503</t>
  </si>
  <si>
    <t>661-81-6629-B43-016-99-000-016212-</t>
  </si>
  <si>
    <t>016</t>
  </si>
  <si>
    <t>016212</t>
  </si>
  <si>
    <t>661-51-6121-O42-021-99-000-021111-</t>
  </si>
  <si>
    <t>O42</t>
  </si>
  <si>
    <t>021</t>
  </si>
  <si>
    <t>021111</t>
  </si>
  <si>
    <t>661-81-6121-O42-021-99-000-021111-</t>
  </si>
  <si>
    <t>661-81-6141-O42-021-99-000-021111-</t>
  </si>
  <si>
    <t>661-81-6142-O42-021-99-000-021111-</t>
  </si>
  <si>
    <t>661-81-6143-O42-021-99-000-021111-</t>
  </si>
  <si>
    <t>661-81-6145-O42-021-99-000-021111-</t>
  </si>
  <si>
    <t>661-81-6146-O42-021-99-000-021111-</t>
  </si>
  <si>
    <t>661-81-6148-O42-021-99-000-021111-</t>
  </si>
  <si>
    <t>661-81-6398-B43-021-99-000-021111-</t>
  </si>
  <si>
    <t>661-81-6629-A37-021-99-000-021111-</t>
  </si>
  <si>
    <t>A37</t>
  </si>
  <si>
    <t>661-81-6629-A38-021-99-000-021111-</t>
  </si>
  <si>
    <t>A38</t>
  </si>
  <si>
    <t>661-81-6629-A42-021-99-000-021111-</t>
  </si>
  <si>
    <t>A42</t>
  </si>
  <si>
    <t>661-81-6629-B37-021-99-000-021111-</t>
  </si>
  <si>
    <t>B37</t>
  </si>
  <si>
    <t>661-81-6629-B39-021-99-000-021111-</t>
  </si>
  <si>
    <t>B39</t>
  </si>
  <si>
    <t>661-81-6629-B40-021-99-000-021111-</t>
  </si>
  <si>
    <t>B40</t>
  </si>
  <si>
    <t>661-81-6629-B43-021-99-000-021111-</t>
  </si>
  <si>
    <t>661-81-6629-B48-021-99-000-021111-</t>
  </si>
  <si>
    <t>B48</t>
  </si>
  <si>
    <t>661-81-6629-B50-021-99-000-021111-</t>
  </si>
  <si>
    <t>B50</t>
  </si>
  <si>
    <t>661-81-6629-C41-021-99-000-021111-</t>
  </si>
  <si>
    <t>C41</t>
  </si>
  <si>
    <t>661-81-6629-C42-021-99-000-021111-</t>
  </si>
  <si>
    <t>C42</t>
  </si>
  <si>
    <t>661-81-6629-G38-021-99-000-021111-</t>
  </si>
  <si>
    <t>G38</t>
  </si>
  <si>
    <t>661-81-6629-H38-021-99-000-021111-</t>
  </si>
  <si>
    <t>H38</t>
  </si>
  <si>
    <t>661-81-6629-H40-021-99-000-021111-</t>
  </si>
  <si>
    <t>H40</t>
  </si>
  <si>
    <t>661-81-6629-H42-021-99-000-021111-</t>
  </si>
  <si>
    <t>H42</t>
  </si>
  <si>
    <t>661-81-6629-J41-021-99-000-021111-</t>
  </si>
  <si>
    <t>J41</t>
  </si>
  <si>
    <t>661-81-6629-M41-021-99-000-021111-</t>
  </si>
  <si>
    <t>661-81-6629-M42-021-99-000-021111-</t>
  </si>
  <si>
    <t>M42</t>
  </si>
  <si>
    <t>661-81-6629-R37-021-99-000-021111-</t>
  </si>
  <si>
    <t>R37</t>
  </si>
  <si>
    <t>661-81-6629-R38-021-99-000-021111-</t>
  </si>
  <si>
    <t>R38</t>
  </si>
  <si>
    <t>661-81-6629-R42-021-99-000-021111-</t>
  </si>
  <si>
    <t>R42</t>
  </si>
  <si>
    <t>661-81-6629-S38-021-99-000-021111-</t>
  </si>
  <si>
    <t>S38</t>
  </si>
  <si>
    <t>661-81-6629-T38-021-99-000-021111-</t>
  </si>
  <si>
    <t>T38</t>
  </si>
  <si>
    <t>661-81-6629-T42-021-99-000-021111-</t>
  </si>
  <si>
    <t>T42</t>
  </si>
  <si>
    <t>661-81-6629-Z38-021-99-000-021111-</t>
  </si>
  <si>
    <t>Z38</t>
  </si>
  <si>
    <t>661-81-6121-O42-042-99-000-042101-</t>
  </si>
  <si>
    <t>042</t>
  </si>
  <si>
    <t>042101</t>
  </si>
  <si>
    <t>661-81-6398-B43-042-99-000-042101-</t>
  </si>
  <si>
    <t>661-81-6629-A37-042-99-000-042101-</t>
  </si>
  <si>
    <t>661-81-6629-A38-042-99-000-042101-</t>
  </si>
  <si>
    <t>661-81-6629-A42-042-99-000-042101-</t>
  </si>
  <si>
    <t>661-81-6629-B37-042-99-000-042101-</t>
  </si>
  <si>
    <t>661-81-6629-B39-042-99-000-042101-</t>
  </si>
  <si>
    <t>661-81-6629-B40-042-99-000-042101-</t>
  </si>
  <si>
    <t>661-81-6629-B43-042-99-000-042101-</t>
  </si>
  <si>
    <t>661-81-6629-B48-042-99-000-042101-</t>
  </si>
  <si>
    <t>661-81-6629-B50-042-99-000-042101-</t>
  </si>
  <si>
    <t>661-81-6629-C42-042-99-000-042101-</t>
  </si>
  <si>
    <t>661-81-6629-G38-042-99-000-042101-</t>
  </si>
  <si>
    <t>661-81-6629-H38-042-99-000-042101-</t>
  </si>
  <si>
    <t>661-81-6629-H40-042-99-000-042101-</t>
  </si>
  <si>
    <t>661-81-6629-H42-042-99-000-042101-</t>
  </si>
  <si>
    <t>661-81-6629-M41-042-99-000-042101-</t>
  </si>
  <si>
    <t>661-81-6629-M42-042-99-000-042101-</t>
  </si>
  <si>
    <t>661-81-6629-R37-042-99-000-042101-</t>
  </si>
  <si>
    <t>661-81-6629-R38-042-99-000-042101-</t>
  </si>
  <si>
    <t>661-81-6629-R42-042-99-000-042101-</t>
  </si>
  <si>
    <t>661-81-6629-S38-042-99-000-042101-</t>
  </si>
  <si>
    <t>661-81-6629-T38-042-99-000-042101-</t>
  </si>
  <si>
    <t>661-81-6629-T42-042-99-000-042101-</t>
  </si>
  <si>
    <t>661-81-6121-O42-044-99-000-044201-</t>
  </si>
  <si>
    <t>044</t>
  </si>
  <si>
    <t>044201</t>
  </si>
  <si>
    <t>661-81-6398-B43-044-99-000-044201-</t>
  </si>
  <si>
    <t>661-81-6629-A37-044-99-000-044201-</t>
  </si>
  <si>
    <t>661-81-6629-A38-044-99-000-044201-</t>
  </si>
  <si>
    <t>661-81-6629-A42-044-99-000-044201-</t>
  </si>
  <si>
    <t>661-81-6629-B37-044-99-000-044201-</t>
  </si>
  <si>
    <t>661-81-6629-B39-044-99-000-044201-</t>
  </si>
  <si>
    <t>661-81-6629-B40-044-99-000-044201-</t>
  </si>
  <si>
    <t>661-81-6629-B43-044-99-000-044201-</t>
  </si>
  <si>
    <t>661-81-6629-B48-044-99-000-044201-</t>
  </si>
  <si>
    <t>661-81-6629-B50-044-99-000-044201-</t>
  </si>
  <si>
    <t>661-81-6629-C42-044-99-000-044201-</t>
  </si>
  <si>
    <t>661-81-6629-G38-044-99-000-044201-</t>
  </si>
  <si>
    <t>661-81-6629-H38-044-99-000-044201-</t>
  </si>
  <si>
    <t>661-81-6629-H40-044-99-000-044201-</t>
  </si>
  <si>
    <t>661-81-6629-H42-044-99-000-044201-</t>
  </si>
  <si>
    <t>661-81-6629-M41-044-99-000-044201-</t>
  </si>
  <si>
    <t>661-81-6629-M42-044-99-000-044201-</t>
  </si>
  <si>
    <t>661-81-6629-O38-044-99-000-044201-</t>
  </si>
  <si>
    <t>O38</t>
  </si>
  <si>
    <t>661-81-6629-R37-044-99-000-044201-</t>
  </si>
  <si>
    <t>661-81-6629-R38-044-99-000-044201-</t>
  </si>
  <si>
    <t>661-81-6629-R42-044-99-000-044201-</t>
  </si>
  <si>
    <t>661-81-6629-S38-044-99-000-044201-</t>
  </si>
  <si>
    <t>661-81-6629-T38-044-99-000-044201-</t>
  </si>
  <si>
    <t>661-81-6629-T42-044-99-000-044201-</t>
  </si>
  <si>
    <t>661-81-6629-Z38-044-99-000-044201-</t>
  </si>
  <si>
    <t>661-81-6121-O42-045-99-000-045101-</t>
  </si>
  <si>
    <t>045</t>
  </si>
  <si>
    <t>045101</t>
  </si>
  <si>
    <t>661-81-6141-O42-045-99-000-045101-</t>
  </si>
  <si>
    <t>661-81-6142-O42-045-99-000-045101-</t>
  </si>
  <si>
    <t>661-81-6143-O42-045-99-000-045101-</t>
  </si>
  <si>
    <t>661-81-6145-O42-045-99-000-045101-</t>
  </si>
  <si>
    <t>661-81-6146-O42-045-99-000-045101-</t>
  </si>
  <si>
    <t>661-81-6148-O42-045-99-000-045101-</t>
  </si>
  <si>
    <t>661-81-6398-B43-045-99-000-045101-</t>
  </si>
  <si>
    <t>661-81-6629-A37-045-99-000-045101-</t>
  </si>
  <si>
    <t>661-81-6629-A38-045-99-000-045101-</t>
  </si>
  <si>
    <t>661-81-6629-A42-045-99-000-045101-</t>
  </si>
  <si>
    <t>661-81-6629-B37-045-99-000-045101-</t>
  </si>
  <si>
    <t>661-81-6629-B39-045-99-000-045101-</t>
  </si>
  <si>
    <t>661-81-6629-B40-045-99-000-045101-</t>
  </si>
  <si>
    <t>661-81-6629-B43-045-99-000-045101-</t>
  </si>
  <si>
    <t>661-81-6629-B48-045-99-000-045101-</t>
  </si>
  <si>
    <t>661-81-6629-B50-045-99-000-045101-</t>
  </si>
  <si>
    <t>661-81-6629-C42-045-99-000-045101-</t>
  </si>
  <si>
    <t>661-81-6629-G38-045-99-000-045101-</t>
  </si>
  <si>
    <t>661-81-6629-H38-045-99-000-045101-</t>
  </si>
  <si>
    <t>661-81-6629-H40-045-99-000-045101-</t>
  </si>
  <si>
    <t>661-81-6629-H42-045-99-000-045101-</t>
  </si>
  <si>
    <t>661-81-6629-M41-045-99-000-045101-</t>
  </si>
  <si>
    <t>661-81-6629-M42-045-99-000-045101-</t>
  </si>
  <si>
    <t>661-81-6629-R37-045-99-000-045101-</t>
  </si>
  <si>
    <t>661-81-6629-R38-045-99-000-045101-</t>
  </si>
  <si>
    <t>661-81-6629-R42-045-99-000-045101-</t>
  </si>
  <si>
    <t>661-81-6629-S38-045-99-000-045101-</t>
  </si>
  <si>
    <t>661-81-6629-T38-045-99-000-045101-</t>
  </si>
  <si>
    <t>661-81-6629-T42-045-99-000-045101-</t>
  </si>
  <si>
    <t>661-81-6629-Z38-045-99-000-045101-</t>
  </si>
  <si>
    <t>661-81-6121-O42-045-99-000-045102-</t>
  </si>
  <si>
    <t>045102</t>
  </si>
  <si>
    <t>661-81-6629-A37-045-99-000-045102-</t>
  </si>
  <si>
    <t>661-81-6629-A38-045-99-000-045102-</t>
  </si>
  <si>
    <t>661-81-6629-A42-045-99-000-045102-</t>
  </si>
  <si>
    <t>661-81-6629-B37-045-99-000-045102-</t>
  </si>
  <si>
    <t>661-81-6629-B39-045-99-000-045102-</t>
  </si>
  <si>
    <t>661-81-6629-B40-045-99-000-045102-</t>
  </si>
  <si>
    <t>661-81-6629-B48-045-99-000-045102-</t>
  </si>
  <si>
    <t>661-81-6629-C42-045-99-000-045102-</t>
  </si>
  <si>
    <t>661-81-6629-G38-045-99-000-045102-</t>
  </si>
  <si>
    <t>661-81-6629-H38-045-99-000-045102-</t>
  </si>
  <si>
    <t>661-81-6629-H40-045-99-000-045102-</t>
  </si>
  <si>
    <t>661-81-6629-H42-045-99-000-045102-</t>
  </si>
  <si>
    <t>661-81-6629-J41-045-99-000-045102-</t>
  </si>
  <si>
    <t>661-81-6629-M41-045-99-000-045102-</t>
  </si>
  <si>
    <t>661-81-6629-M42-045-99-000-045102-</t>
  </si>
  <si>
    <t>661-81-6629-R37-045-99-000-045102-</t>
  </si>
  <si>
    <t>661-81-6629-R42-045-99-000-045102-</t>
  </si>
  <si>
    <t>661-81-6629-S38-045-99-000-045102-</t>
  </si>
  <si>
    <t>661-81-6629-T38-045-99-000-045102-</t>
  </si>
  <si>
    <t>661-81-6629-T42-045-99-000-045102-</t>
  </si>
  <si>
    <t>661-81-6639-B43-045-99-000-045102-</t>
  </si>
  <si>
    <t>6639</t>
  </si>
  <si>
    <t>661-81-6121-O42-048-99-000-048101-</t>
  </si>
  <si>
    <t>048</t>
  </si>
  <si>
    <t>048101</t>
  </si>
  <si>
    <t>661-81-6398-B43-048-99-000-048101-</t>
  </si>
  <si>
    <t>661-81-6629-A37-048-99-000-048101-</t>
  </si>
  <si>
    <t>661-81-6629-A38-048-99-000-048101-</t>
  </si>
  <si>
    <t>661-81-6629-A42-048-99-000-048101-</t>
  </si>
  <si>
    <t>661-81-6629-B37-048-99-000-048101-</t>
  </si>
  <si>
    <t>661-81-6629-B39-048-99-000-048101-</t>
  </si>
  <si>
    <t>661-81-6629-B40-048-99-000-048101-</t>
  </si>
  <si>
    <t>661-81-6629-B43-048-99-000-048101-</t>
  </si>
  <si>
    <t>661-81-6629-B48-048-99-000-048101-</t>
  </si>
  <si>
    <t>661-81-6629-B50-048-99-000-048101-</t>
  </si>
  <si>
    <t>661-81-6629-C42-048-99-000-048101-</t>
  </si>
  <si>
    <t>661-81-6629-G38-048-99-000-048101-</t>
  </si>
  <si>
    <t>661-81-6629-H38-048-99-000-048101-</t>
  </si>
  <si>
    <t>661-81-6629-H40-048-99-000-048101-</t>
  </si>
  <si>
    <t>661-81-6629-H42-048-99-000-048101-</t>
  </si>
  <si>
    <t>661-81-6629-M41-048-99-000-048101-</t>
  </si>
  <si>
    <t>661-81-6629-M42-048-99-000-048101-</t>
  </si>
  <si>
    <t>661-81-6629-R37-048-99-000-048101-</t>
  </si>
  <si>
    <t>661-81-6629-R38-048-99-000-048101-</t>
  </si>
  <si>
    <t>661-81-6629-R42-048-99-000-048101-</t>
  </si>
  <si>
    <t>661-81-6629-S38-048-99-000-048101-</t>
  </si>
  <si>
    <t>661-81-6629-T38-048-99-000-048101-</t>
  </si>
  <si>
    <t>661-81-6629-T42-048-99-000-048101-</t>
  </si>
  <si>
    <t>661-81-6121-O42-049-99-000-049101-</t>
  </si>
  <si>
    <t>049</t>
  </si>
  <si>
    <t>049101</t>
  </si>
  <si>
    <t>661-81-6398-B43-049-99-000-049101-</t>
  </si>
  <si>
    <t>661-81-6629-A37-049-99-000-049101-</t>
  </si>
  <si>
    <t>661-81-6629-A38-049-99-000-049101-</t>
  </si>
  <si>
    <t>661-81-6629-A42-049-99-000-049101-</t>
  </si>
  <si>
    <t>661-81-6629-B37-049-99-000-049101-</t>
  </si>
  <si>
    <t>661-81-6629-B39-049-99-000-049101-</t>
  </si>
  <si>
    <t>661-81-6629-B40-049-99-000-049101-</t>
  </si>
  <si>
    <t>661-81-6629-B43-049-99-000-049101-</t>
  </si>
  <si>
    <t>661-81-6629-B48-049-99-000-049101-</t>
  </si>
  <si>
    <t>661-81-6629-B50-049-99-000-049101-</t>
  </si>
  <si>
    <t>661-81-6629-C42-049-99-000-049101-</t>
  </si>
  <si>
    <t>661-81-6629-G38-049-99-000-049101-</t>
  </si>
  <si>
    <t>661-81-6629-H38-049-99-000-049101-</t>
  </si>
  <si>
    <t>661-81-6629-H40-049-99-000-049101-</t>
  </si>
  <si>
    <t>661-81-6629-H42-049-99-000-049101-</t>
  </si>
  <si>
    <t>661-81-6629-M41-049-99-000-049101-</t>
  </si>
  <si>
    <t>661-81-6629-M42-049-99-000-049101-</t>
  </si>
  <si>
    <t>661-81-6629-R37-049-99-000-049101-</t>
  </si>
  <si>
    <t>661-81-6629-R38-049-99-000-049101-</t>
  </si>
  <si>
    <t>661-81-6629-R42-049-99-000-049101-</t>
  </si>
  <si>
    <t>661-81-6629-S38-049-99-000-049101-</t>
  </si>
  <si>
    <t>661-81-6629-T38-049-99-000-049101-</t>
  </si>
  <si>
    <t>661-81-6629-T42-049-99-000-049101-</t>
  </si>
  <si>
    <t>661-81-6121-O42-050-99-000-050101-</t>
  </si>
  <si>
    <t>050</t>
  </si>
  <si>
    <t>050101</t>
  </si>
  <si>
    <t>661-81-6398-B43-050-99-000-050101-</t>
  </si>
  <si>
    <t>661-81-6629-A37-050-99-000-050101-</t>
  </si>
  <si>
    <t>661-81-6629-A38-050-99-000-050101-</t>
  </si>
  <si>
    <t>661-81-6629-A42-050-99-000-050101-</t>
  </si>
  <si>
    <t>661-81-6629-B37-050-99-000-050101-</t>
  </si>
  <si>
    <t>661-81-6629-B39-050-99-000-050101-</t>
  </si>
  <si>
    <t>661-81-6629-B40-050-99-000-050101-</t>
  </si>
  <si>
    <t>661-81-6629-B43-050-99-000-050101-</t>
  </si>
  <si>
    <t>661-81-6629-B48-050-99-000-050101-</t>
  </si>
  <si>
    <t>661-81-6629-B50-050-99-000-050101-</t>
  </si>
  <si>
    <t>661-81-6629-C42-050-99-000-050101-</t>
  </si>
  <si>
    <t>661-81-6629-G38-050-99-000-050101-</t>
  </si>
  <si>
    <t>661-81-6629-H38-050-99-000-050101-</t>
  </si>
  <si>
    <t>661-81-6629-H40-050-99-000-050101-</t>
  </si>
  <si>
    <t>661-81-6629-H42-050-99-000-050101-</t>
  </si>
  <si>
    <t>661-81-6629-M41-050-99-000-050101-</t>
  </si>
  <si>
    <t>661-81-6629-M42-050-99-000-050101-</t>
  </si>
  <si>
    <t>661-81-6629-R37-050-99-000-050101-</t>
  </si>
  <si>
    <t>661-81-6629-R38-050-99-000-050101-</t>
  </si>
  <si>
    <t>661-81-6629-R42-050-99-000-050101-</t>
  </si>
  <si>
    <t>661-81-6629-S38-050-99-000-050101-</t>
  </si>
  <si>
    <t>661-81-6629-T38-050-99-000-050101-</t>
  </si>
  <si>
    <t>661-81-6629-T42-050-99-000-050101-</t>
  </si>
  <si>
    <t>661-81-6121-O42-050-99-000-050102-</t>
  </si>
  <si>
    <t>050102</t>
  </si>
  <si>
    <t>661-81-6629-A37-050-99-000-050102-</t>
  </si>
  <si>
    <t>661-81-6629-A38-050-99-000-050102-</t>
  </si>
  <si>
    <t>661-81-6629-A42-050-99-000-050102-</t>
  </si>
  <si>
    <t>661-81-6629-B37-050-99-000-050102-</t>
  </si>
  <si>
    <t>661-81-6629-B39-050-99-000-050102-</t>
  </si>
  <si>
    <t>661-81-6629-B43-050-99-000-050102-</t>
  </si>
  <si>
    <t>661-81-6629-B48-050-99-000-050102-</t>
  </si>
  <si>
    <t>661-81-6629-B50-050-99-000-050102-</t>
  </si>
  <si>
    <t>661-81-6629-C42-050-99-000-050102-</t>
  </si>
  <si>
    <t>661-81-6629-G38-050-99-000-050102-</t>
  </si>
  <si>
    <t>661-81-6629-H38-050-99-000-050102-</t>
  </si>
  <si>
    <t>661-81-6629-H40-050-99-000-050102-</t>
  </si>
  <si>
    <t>661-81-6629-J41-050-99-000-050102-</t>
  </si>
  <si>
    <t>661-81-6629-M41-050-99-000-050102-</t>
  </si>
  <si>
    <t>661-81-6629-M42-050-99-000-050102-</t>
  </si>
  <si>
    <t>661-81-6629-O38-050-99-000-050102-</t>
  </si>
  <si>
    <t>661-81-6629-R37-050-99-000-050102-</t>
  </si>
  <si>
    <t>661-81-6629-R38-050-99-000-050102-</t>
  </si>
  <si>
    <t>661-81-6629-R42-050-99-000-050102-</t>
  </si>
  <si>
    <t>661-81-6629-S38-050-99-000-050102-</t>
  </si>
  <si>
    <t>661-81-6629-T38-050-99-000-050102-</t>
  </si>
  <si>
    <t>661-81-6629-T42-050-99-000-050102-</t>
  </si>
  <si>
    <t>661-81-6629-Z38-050-99-000-050102-</t>
  </si>
  <si>
    <t>661-51-6121-O42-051-99-000-051301-</t>
  </si>
  <si>
    <t>051</t>
  </si>
  <si>
    <t>051301</t>
  </si>
  <si>
    <t>661-81-6121-O42-051-99-000-051301-</t>
  </si>
  <si>
    <t>661-81-6141-O42-051-99-000-051301-</t>
  </si>
  <si>
    <t>661-81-6142-O42-051-99-000-051301-</t>
  </si>
  <si>
    <t>661-81-6143-O42-051-99-000-051301-</t>
  </si>
  <si>
    <t>661-81-6145-O42-051-99-000-051301-</t>
  </si>
  <si>
    <t>661-81-6146-O42-051-99-000-051301-</t>
  </si>
  <si>
    <t>661-81-6148-O42-051-99-000-051301-</t>
  </si>
  <si>
    <t>661-81-6398-B43-051-99-000-051301-</t>
  </si>
  <si>
    <t>661-81-6629-A37-051-99-000-051301-</t>
  </si>
  <si>
    <t>661-81-6629-A38-051-99-000-051301-</t>
  </si>
  <si>
    <t>661-81-6629-A42-051-99-000-051301-</t>
  </si>
  <si>
    <t>661-81-6629-B37-051-99-000-051301-</t>
  </si>
  <si>
    <t>661-81-6629-B39-051-99-000-051301-</t>
  </si>
  <si>
    <t>661-81-6629-B40-051-99-000-051301-</t>
  </si>
  <si>
    <t>661-81-6629-B43-051-99-000-051301-</t>
  </si>
  <si>
    <t>661-81-6629-B48-051-99-000-051301-</t>
  </si>
  <si>
    <t>661-81-6629-B50-051-99-000-051301-</t>
  </si>
  <si>
    <t>661-81-6629-C42-051-99-000-051301-</t>
  </si>
  <si>
    <t>661-81-6629-G38-051-99-000-051301-</t>
  </si>
  <si>
    <t>661-81-6629-H38-051-99-000-051301-</t>
  </si>
  <si>
    <t>661-81-6629-H40-051-99-000-051301-</t>
  </si>
  <si>
    <t>661-81-6629-H42-051-99-000-051301-</t>
  </si>
  <si>
    <t>661-81-6629-M41-051-99-000-051301-</t>
  </si>
  <si>
    <t>661-81-6629-M42-051-99-000-051301-</t>
  </si>
  <si>
    <t>661-81-6629-O38-051-99-000-051301-</t>
  </si>
  <si>
    <t>661-81-6629-R37-051-99-000-051301-</t>
  </si>
  <si>
    <t>661-81-6629-R38-051-99-000-051301-</t>
  </si>
  <si>
    <t>661-81-6629-R42-051-99-000-051301-</t>
  </si>
  <si>
    <t>661-81-6629-S38-051-99-000-051301-</t>
  </si>
  <si>
    <t>661-81-6629-T38-051-99-000-051301-</t>
  </si>
  <si>
    <t>661-81-6629-T42-051-99-000-051301-</t>
  </si>
  <si>
    <t>661-81-6121-O42-052-99-000-052201-</t>
  </si>
  <si>
    <t>052</t>
  </si>
  <si>
    <t>052201</t>
  </si>
  <si>
    <t>661-81-6398-B43-052-99-000-052201-</t>
  </si>
  <si>
    <t>661-81-6629-A37-052-99-000-052201-</t>
  </si>
  <si>
    <t>661-81-6629-A38-052-99-000-052201-</t>
  </si>
  <si>
    <t>661-81-6629-A42-052-99-000-052201-</t>
  </si>
  <si>
    <t>661-81-6629-B37-052-99-000-052201-</t>
  </si>
  <si>
    <t>661-81-6629-B39-052-99-000-052201-</t>
  </si>
  <si>
    <t>661-81-6629-B40-052-99-000-052201-</t>
  </si>
  <si>
    <t>661-81-6629-B43-052-99-000-052201-</t>
  </si>
  <si>
    <t>661-81-6629-B48-052-99-000-052201-</t>
  </si>
  <si>
    <t>661-81-6629-B50-052-99-000-052201-</t>
  </si>
  <si>
    <t>661-81-6629-C42-052-99-000-052201-</t>
  </si>
  <si>
    <t>661-81-6629-G38-052-99-000-052201-</t>
  </si>
  <si>
    <t>661-81-6629-H38-052-99-000-052201-</t>
  </si>
  <si>
    <t>661-81-6629-H40-052-99-000-052201-</t>
  </si>
  <si>
    <t>661-81-6629-H42-052-99-000-052201-</t>
  </si>
  <si>
    <t>661-81-6629-M41-052-99-000-052201-</t>
  </si>
  <si>
    <t>661-81-6629-M42-052-99-000-052201-</t>
  </si>
  <si>
    <t>661-81-6629-O38-052-99-000-052201-</t>
  </si>
  <si>
    <t>661-81-6629-R37-052-99-000-052201-</t>
  </si>
  <si>
    <t>661-81-6629-R38-052-99-000-052201-</t>
  </si>
  <si>
    <t>661-81-6629-R42-052-99-000-052201-</t>
  </si>
  <si>
    <t>661-81-6629-S38-052-99-000-052201-</t>
  </si>
  <si>
    <t>661-81-6629-T38-052-99-000-052201-</t>
  </si>
  <si>
    <t>661-81-6629-T42-052-99-000-052201-</t>
  </si>
  <si>
    <t>661-81-6629-Z38-052-99-000-052201-</t>
  </si>
  <si>
    <t>661-81-6121-O42-053-99-000-053301-</t>
  </si>
  <si>
    <t>053</t>
  </si>
  <si>
    <t>053301</t>
  </si>
  <si>
    <t>661-81-6398-B43-053-99-000-053301-</t>
  </si>
  <si>
    <t>661-81-6629-A37-053-99-000-053301-</t>
  </si>
  <si>
    <t>661-81-6629-A38-053-99-000-053301-</t>
  </si>
  <si>
    <t>661-81-6629-A42-053-99-000-053301-</t>
  </si>
  <si>
    <t>661-81-6629-B37-053-99-000-053301-</t>
  </si>
  <si>
    <t>661-81-6629-B39-053-99-000-053301-</t>
  </si>
  <si>
    <t>661-81-6629-B40-053-99-000-053301-</t>
  </si>
  <si>
    <t>661-81-6629-B43-053-99-000-053301-</t>
  </si>
  <si>
    <t>661-81-6629-B48-053-99-000-053301-</t>
  </si>
  <si>
    <t>661-81-6629-B50-053-99-000-053301-</t>
  </si>
  <si>
    <t>661-81-6629-C42-053-99-000-053301-</t>
  </si>
  <si>
    <t>661-81-6629-G38-053-99-000-053301-</t>
  </si>
  <si>
    <t>661-81-6629-H38-053-99-000-053301-</t>
  </si>
  <si>
    <t>661-81-6629-H40-053-99-000-053301-</t>
  </si>
  <si>
    <t>661-81-6629-H42-053-99-000-053301-</t>
  </si>
  <si>
    <t>661-81-6629-M41-053-99-000-053301-</t>
  </si>
  <si>
    <t>661-81-6629-M42-053-99-000-053301-</t>
  </si>
  <si>
    <t>661-81-6629-R37-053-99-000-053301-</t>
  </si>
  <si>
    <t>661-81-6629-R38-053-99-000-053301-</t>
  </si>
  <si>
    <t>661-81-6629-R42-053-99-000-053301-</t>
  </si>
  <si>
    <t>661-81-6629-S38-053-99-000-053301-</t>
  </si>
  <si>
    <t>661-81-6629-T38-053-99-000-053301-</t>
  </si>
  <si>
    <t>661-81-6629-T42-053-99-000-053301-</t>
  </si>
  <si>
    <t>661-81-6629-Z38-053-99-000-053301-</t>
  </si>
  <si>
    <t>661-81-6121-O42-054-99-000-054301-</t>
  </si>
  <si>
    <t>054</t>
  </si>
  <si>
    <t>054301</t>
  </si>
  <si>
    <t>661-81-6141-O42-054-99-000-054301-</t>
  </si>
  <si>
    <t>661-81-6143-O42-054-99-000-054301-</t>
  </si>
  <si>
    <t>661-81-6398-B43-054-99-000-054301-</t>
  </si>
  <si>
    <t>661-81-6629-A37-054-99-000-054301-</t>
  </si>
  <si>
    <t>661-81-6629-A38-054-99-000-054301-</t>
  </si>
  <si>
    <t>661-81-6629-A42-054-99-000-054301-</t>
  </si>
  <si>
    <t>661-81-6629-B37-054-99-000-054301-</t>
  </si>
  <si>
    <t>661-81-6629-B39-054-99-000-054301-</t>
  </si>
  <si>
    <t>661-81-6629-B40-054-99-000-054301-</t>
  </si>
  <si>
    <t>661-81-6629-B43-054-99-000-054301-</t>
  </si>
  <si>
    <t>661-81-6629-B48-054-99-000-054301-</t>
  </si>
  <si>
    <t>661-81-6629-B50-054-99-000-054301-</t>
  </si>
  <si>
    <t>661-81-6629-C41-057-99-000-054301-</t>
  </si>
  <si>
    <t>057</t>
  </si>
  <si>
    <t>661-81-6629-C42-054-99-000-054301-</t>
  </si>
  <si>
    <t>661-81-6629-G38-054-99-000-054301-</t>
  </si>
  <si>
    <t>661-81-6629-H38-054-99-000-054301-</t>
  </si>
  <si>
    <t>661-81-6629-H40-054-99-000-054301-</t>
  </si>
  <si>
    <t>661-81-6629-H42-054-99-000-054301-</t>
  </si>
  <si>
    <t>661-81-6629-J41-057-99-000-054301-</t>
  </si>
  <si>
    <t>661-81-6629-M41-054-99-000-054301-</t>
  </si>
  <si>
    <t>661-81-6629-M42-054-99-000-054301-</t>
  </si>
  <si>
    <t>661-81-6629-R37-054-99-000-054301-</t>
  </si>
  <si>
    <t>661-81-6629-R38-054-99-000-054301-</t>
  </si>
  <si>
    <t>661-81-6629-R42-054-99-000-054301-</t>
  </si>
  <si>
    <t>661-81-6629-S38-054-99-000-054301-</t>
  </si>
  <si>
    <t>661-81-6629-T38-054-99-000-054301-</t>
  </si>
  <si>
    <t>661-81-6629-T42-054-99-000-054301-</t>
  </si>
  <si>
    <t>661-81-6629-C41-054-99-000-054312-</t>
  </si>
  <si>
    <t>054312</t>
  </si>
  <si>
    <t>661-81-6629-J41-054-99-000-054312-</t>
  </si>
  <si>
    <t>661-81-6121-O42-055-99-000-055201-</t>
  </si>
  <si>
    <t>055</t>
  </si>
  <si>
    <t>055201</t>
  </si>
  <si>
    <t>661-81-6398-B43-055-99-000-055201-</t>
  </si>
  <si>
    <t>661-81-6629-A37-055-99-000-055201-</t>
  </si>
  <si>
    <t>661-81-6629-A38-055-99-000-055201-</t>
  </si>
  <si>
    <t>661-81-6629-A42-055-99-000-055201-</t>
  </si>
  <si>
    <t>661-81-6629-B37-055-99-000-055201-</t>
  </si>
  <si>
    <t>661-81-6629-B39-055-99-000-055201-</t>
  </si>
  <si>
    <t>661-81-6629-B40-055-99-000-055201-</t>
  </si>
  <si>
    <t>661-81-6629-B43-055-99-000-055201-</t>
  </si>
  <si>
    <t>661-81-6629-B48-055-99-000-055201-</t>
  </si>
  <si>
    <t>661-81-6629-B50-055-99-000-055201-</t>
  </si>
  <si>
    <t>661-81-6629-C42-055-99-000-055201-</t>
  </si>
  <si>
    <t>661-81-6629-G38-055-99-000-055201-</t>
  </si>
  <si>
    <t>661-81-6629-H38-055-99-000-055201-</t>
  </si>
  <si>
    <t>661-81-6629-H40-055-99-000-055201-</t>
  </si>
  <si>
    <t>661-81-6629-H42-055-99-000-055201-</t>
  </si>
  <si>
    <t>661-81-6629-J41-055-99-000-055201-</t>
  </si>
  <si>
    <t>661-81-6629-M41-055-99-000-055201-</t>
  </si>
  <si>
    <t>661-81-6629-M42-055-99-000-055201-</t>
  </si>
  <si>
    <t>661-81-6629-O38-055-99-000-055201-</t>
  </si>
  <si>
    <t>661-81-6629-R37-055-99-000-055201-</t>
  </si>
  <si>
    <t>661-81-6629-R38-055-99-000-055201-</t>
  </si>
  <si>
    <t>661-81-6629-R42-055-99-000-055201-</t>
  </si>
  <si>
    <t>661-81-6629-S38-055-99-000-055201-</t>
  </si>
  <si>
    <t>661-81-6629-T38-055-99-000-055201-</t>
  </si>
  <si>
    <t>661-81-6629-T42-055-99-000-055201-</t>
  </si>
  <si>
    <t>661-51-6121-O42-056-99-000-056301-</t>
  </si>
  <si>
    <t>056</t>
  </si>
  <si>
    <t>056301</t>
  </si>
  <si>
    <t>661-81-6121-O42-056-99-000-056301-</t>
  </si>
  <si>
    <t>661-81-6141-O42-056-99-000-056301-</t>
  </si>
  <si>
    <t>661-81-6142-O42-056-99-000-056301-</t>
  </si>
  <si>
    <t>661-81-6143-O42-056-99-000-056301-</t>
  </si>
  <si>
    <t>661-81-6145-O42-056-99-000-056301-</t>
  </si>
  <si>
    <t>661-81-6146-O42-056-99-000-056301-</t>
  </si>
  <si>
    <t>661-81-6148-O42-056-99-000-056301-</t>
  </si>
  <si>
    <t>661-81-6398-B43-056-99-000-056301-</t>
  </si>
  <si>
    <t>661-81-6629-A37-056-99-000-056301-</t>
  </si>
  <si>
    <t>661-81-6629-A38-056-99-000-056301-</t>
  </si>
  <si>
    <t>661-81-6629-A42-056-99-000-056301-</t>
  </si>
  <si>
    <t>661-81-6629-B37-056-99-000-056301-</t>
  </si>
  <si>
    <t>661-81-6629-B39-056-99-000-056301-</t>
  </si>
  <si>
    <t>661-81-6629-B40-056-99-000-056301-</t>
  </si>
  <si>
    <t>661-81-6629-B43-056-99-000-056301-</t>
  </si>
  <si>
    <t>661-81-6629-B48-056-99-000-056301-</t>
  </si>
  <si>
    <t>661-81-6629-B50-056-99-000-056301-</t>
  </si>
  <si>
    <t>661-81-6629-C42-056-99-000-056301-</t>
  </si>
  <si>
    <t>661-81-6629-G38-056-99-000-056301-</t>
  </si>
  <si>
    <t>661-81-6629-H38-056-99-000-056301-</t>
  </si>
  <si>
    <t>661-81-6629-H40-056-99-000-056301-</t>
  </si>
  <si>
    <t>661-81-6629-H42-056-99-000-056301-</t>
  </si>
  <si>
    <t>661-81-6629-M41-056-99-000-056301-</t>
  </si>
  <si>
    <t>661-81-6629-M42-056-99-000-056301-</t>
  </si>
  <si>
    <t>661-81-6629-O38-056-99-000-056301-</t>
  </si>
  <si>
    <t>661-81-6629-R37-056-99-000-056301-</t>
  </si>
  <si>
    <t>661-81-6629-R38-056-99-000-056301-</t>
  </si>
  <si>
    <t>661-81-6629-R42-056-99-000-056301-</t>
  </si>
  <si>
    <t>661-81-6629-S38-056-99-000-056301-</t>
  </si>
  <si>
    <t>661-81-6629-T38-056-99-000-056301-</t>
  </si>
  <si>
    <t>661-81-6629-T42-056-99-000-056301-</t>
  </si>
  <si>
    <t>661-81-6629-Z38-056-99-000-056301-</t>
  </si>
  <si>
    <t>661-81-6121-O42-057-99-000-057201-</t>
  </si>
  <si>
    <t>057201</t>
  </si>
  <si>
    <t>661-81-6141-O42-057-99-000-057201-</t>
  </si>
  <si>
    <t>661-81-6142-O42-057-99-000-057201-</t>
  </si>
  <si>
    <t>661-81-6143-O42-057-99-000-057201-</t>
  </si>
  <si>
    <t>661-81-6145-O42-057-99-000-057201-</t>
  </si>
  <si>
    <t>661-81-6146-O42-057-99-000-057201-</t>
  </si>
  <si>
    <t>661-81-6148-O42-057-99-000-057201-</t>
  </si>
  <si>
    <t>661-81-6398-B43-057-99-000-057201-</t>
  </si>
  <si>
    <t>661-81-6629-A37-057-99-000-057201-</t>
  </si>
  <si>
    <t>661-81-6629-A38-057-99-000-057201-</t>
  </si>
  <si>
    <t>661-81-6629-A42-057-99-000-057201-</t>
  </si>
  <si>
    <t>661-81-6629-B37-057-99-000-057201-</t>
  </si>
  <si>
    <t>661-81-6629-B39-057-99-000-057201-</t>
  </si>
  <si>
    <t>661-81-6629-B40-057-99-000-057201-</t>
  </si>
  <si>
    <t>661-81-6629-B43-057-99-000-057201-</t>
  </si>
  <si>
    <t>661-81-6629-B48-057-99-000-057201-</t>
  </si>
  <si>
    <t>661-81-6629-B50-057-99-000-057201-</t>
  </si>
  <si>
    <t>661-81-6629-C42-057-99-000-057201-</t>
  </si>
  <si>
    <t>661-81-6629-G38-057-99-000-057201-</t>
  </si>
  <si>
    <t>661-81-6629-H38-057-99-000-057201-</t>
  </si>
  <si>
    <t>661-81-6629-H40-057-99-000-057201-</t>
  </si>
  <si>
    <t>661-81-6629-H42-057-99-000-057201-</t>
  </si>
  <si>
    <t>661-81-6629-M41-057-99-000-057201-</t>
  </si>
  <si>
    <t>661-81-6629-M42-057-99-000-057201-</t>
  </si>
  <si>
    <t>661-81-6629-O38-057-99-000-057201-</t>
  </si>
  <si>
    <t>661-81-6629-R37-057-99-000-057201-</t>
  </si>
  <si>
    <t>661-81-6629-R38-057-99-000-057201-</t>
  </si>
  <si>
    <t>661-81-6629-R42-057-99-000-057201-</t>
  </si>
  <si>
    <t>661-81-6629-S38-057-99-000-057201-</t>
  </si>
  <si>
    <t>661-81-6629-T38-057-99-000-057201-</t>
  </si>
  <si>
    <t>661-81-6629-T42-057-99-000-057201-</t>
  </si>
  <si>
    <t>661-81-6629-Z38-057-99-000-057201-</t>
  </si>
  <si>
    <t>661-81-6121-O42-058-99-000-058101-</t>
  </si>
  <si>
    <t>058</t>
  </si>
  <si>
    <t>058101</t>
  </si>
  <si>
    <t>661-81-6141-O42-058-99-000-058101-</t>
  </si>
  <si>
    <t>661-81-6142-O42-058-99-000-058101-</t>
  </si>
  <si>
    <t>661-81-6143-O42-058-99-000-058101-</t>
  </si>
  <si>
    <t>661-81-6145-O42-058-99-000-058101-</t>
  </si>
  <si>
    <t>661-81-6146-O42-058-99-000-058101-</t>
  </si>
  <si>
    <t>661-81-6148-O42-058-99-000-058101-</t>
  </si>
  <si>
    <t>661-81-6398-B43-058-99-000-058101-</t>
  </si>
  <si>
    <t>661-81-6629-A37-058-99-000-058101-</t>
  </si>
  <si>
    <t>661-81-6629-A38-058-99-000-058101-</t>
  </si>
  <si>
    <t>661-81-6629-A42-058-99-000-058101-</t>
  </si>
  <si>
    <t>661-81-6629-B37-058-99-000-058101-</t>
  </si>
  <si>
    <t>661-81-6629-B39-058-99-000-058101-</t>
  </si>
  <si>
    <t>661-81-6629-B40-058-99-000-058101-</t>
  </si>
  <si>
    <t>661-81-6629-B43-058-99-000-058101-</t>
  </si>
  <si>
    <t>661-81-6629-B48-058-99-000-058101-</t>
  </si>
  <si>
    <t>661-81-6629-B50-058-99-000-058101-</t>
  </si>
  <si>
    <t>661-81-6629-C42-058-99-000-058101-</t>
  </si>
  <si>
    <t>661-81-6629-G38-058-99-000-058101-</t>
  </si>
  <si>
    <t>661-81-6629-H38-058-99-000-058101-</t>
  </si>
  <si>
    <t>661-81-6629-H40-058-99-000-058101-</t>
  </si>
  <si>
    <t>661-81-6629-H42-058-99-000-058101-</t>
  </si>
  <si>
    <t>661-81-6629-M41-058-99-000-058101-</t>
  </si>
  <si>
    <t>661-81-6629-M42-058-99-000-058101-</t>
  </si>
  <si>
    <t>661-81-6629-O38-058-99-000-058101-</t>
  </si>
  <si>
    <t>661-81-6629-R37-058-99-000-058101-</t>
  </si>
  <si>
    <t>661-81-6629-R38-058-99-000-058101-</t>
  </si>
  <si>
    <t>661-81-6629-R42-058-99-000-058101-</t>
  </si>
  <si>
    <t>661-81-6629-S38-058-99-000-058101-</t>
  </si>
  <si>
    <t>661-81-6629-T38-058-99-000-058101-</t>
  </si>
  <si>
    <t>661-81-6629-T42-058-99-000-058101-</t>
  </si>
  <si>
    <t>661-81-6121-O42-059-99-000-059101-</t>
  </si>
  <si>
    <t>059</t>
  </si>
  <si>
    <t>059101</t>
  </si>
  <si>
    <t>661-81-6141-O42-059-99-000-059101-</t>
  </si>
  <si>
    <t>661-81-6142-O42-059-99-000-059101-</t>
  </si>
  <si>
    <t>661-81-6143-O42-059-99-000-059101-</t>
  </si>
  <si>
    <t>661-81-6145-O42-059-99-000-059101-</t>
  </si>
  <si>
    <t>661-81-6146-O42-059-99-000-059101-</t>
  </si>
  <si>
    <t>661-81-6148-O42-059-99-000-059101-</t>
  </si>
  <si>
    <t>661-81-6398-B43-059-99-000-059101-</t>
  </si>
  <si>
    <t>661-81-6629-A37-059-99-000-059101-</t>
  </si>
  <si>
    <t>661-81-6629-A38-059-99-000-059101-</t>
  </si>
  <si>
    <t>661-81-6629-A42-059-99-000-059101-</t>
  </si>
  <si>
    <t>661-81-6629-B37-059-99-000-059101-</t>
  </si>
  <si>
    <t>661-81-6629-B39-059-99-000-059101-</t>
  </si>
  <si>
    <t>661-81-6629-B40-059-99-000-059101-</t>
  </si>
  <si>
    <t>661-81-6629-B43-059-99-000-059101-</t>
  </si>
  <si>
    <t>661-81-6629-B48-059-99-000-059101-</t>
  </si>
  <si>
    <t>661-81-6629-B50-059-99-000-059101-</t>
  </si>
  <si>
    <t>661-81-6629-C42-059-99-000-059101-</t>
  </si>
  <si>
    <t>661-81-6629-G38-059-99-000-059101-</t>
  </si>
  <si>
    <t>661-81-6629-H38-059-99-000-059101-</t>
  </si>
  <si>
    <t>661-81-6629-H40-059-99-000-059101-</t>
  </si>
  <si>
    <t>661-81-6629-H42-059-99-000-059101-</t>
  </si>
  <si>
    <t>661-81-6629-M41-059-99-000-059101-</t>
  </si>
  <si>
    <t>661-81-6629-M42-059-99-000-059101-</t>
  </si>
  <si>
    <t>661-81-6629-O38-059-99-000-059101-</t>
  </si>
  <si>
    <t>661-81-6629-R37-059-99-000-059101-</t>
  </si>
  <si>
    <t>661-81-6629-R38-059-99-000-059101-</t>
  </si>
  <si>
    <t>661-81-6629-R42-059-99-000-059101-</t>
  </si>
  <si>
    <t>661-81-6629-S38-059-99-000-059101-</t>
  </si>
  <si>
    <t>661-81-6629-T38-059-99-000-059101-</t>
  </si>
  <si>
    <t>661-81-6629-T42-059-99-000-059101-</t>
  </si>
  <si>
    <t>661-81-6121-O42-060-99-000-060101-</t>
  </si>
  <si>
    <t>060</t>
  </si>
  <si>
    <t>060101</t>
  </si>
  <si>
    <t>661-81-6141-O42-060-99-000-060101-</t>
  </si>
  <si>
    <t>661-81-6142-O42-060-99-000-060101-</t>
  </si>
  <si>
    <t>661-81-6143-O42-060-99-000-060101-</t>
  </si>
  <si>
    <t>661-81-6145-O42-060-99-000-060101-</t>
  </si>
  <si>
    <t>661-81-6146-O42-060-99-000-060101-</t>
  </si>
  <si>
    <t>661-81-6148-O42-060-99-000-060101-</t>
  </si>
  <si>
    <t>661-81-6398-B43-060-99-000-060101-</t>
  </si>
  <si>
    <t>661-81-6629-A37-060-99-000-060101-</t>
  </si>
  <si>
    <t>661-81-6629-A38-060-99-000-060101-</t>
  </si>
  <si>
    <t>661-81-6629-A42-060-99-000-060101-</t>
  </si>
  <si>
    <t>661-81-6629-B37-060-99-000-060101-</t>
  </si>
  <si>
    <t>661-81-6629-B39-060-99-000-060101-</t>
  </si>
  <si>
    <t>661-81-6629-B40-060-99-000-060101-</t>
  </si>
  <si>
    <t>661-81-6629-B43-060-99-000-060101-</t>
  </si>
  <si>
    <t>661-81-6629-B48-060-99-000-060101-</t>
  </si>
  <si>
    <t>661-81-6629-B50-060-99-000-060101-</t>
  </si>
  <si>
    <t>661-81-6629-C42-060-99-000-060101-</t>
  </si>
  <si>
    <t>661-81-6629-G38-060-99-000-060101-</t>
  </si>
  <si>
    <t>661-81-6629-H38-060-99-000-060101-</t>
  </si>
  <si>
    <t>661-81-6629-H40-060-99-000-060101-</t>
  </si>
  <si>
    <t>661-81-6629-H42-060-99-000-060101-</t>
  </si>
  <si>
    <t>661-81-6629-M41-060-99-000-060101-</t>
  </si>
  <si>
    <t>661-81-6629-M42-060-99-000-060101-</t>
  </si>
  <si>
    <t>661-81-6629-R37-060-99-000-060101-</t>
  </si>
  <si>
    <t>661-81-6629-R38-060-99-000-060101-</t>
  </si>
  <si>
    <t>661-81-6629-R42-060-99-000-060101-</t>
  </si>
  <si>
    <t>661-81-6629-S38-060-99-000-060101-</t>
  </si>
  <si>
    <t>661-81-6629-T38-060-99-000-060101-</t>
  </si>
  <si>
    <t>661-81-6629-T42-060-99-000-060101-</t>
  </si>
  <si>
    <t>661-81-6121-O42-061-99-000-061201-</t>
  </si>
  <si>
    <t>061</t>
  </si>
  <si>
    <t>061201</t>
  </si>
  <si>
    <t>661-81-6398-B43-061-99-000-061201-</t>
  </si>
  <si>
    <t>661-81-6629-A37-061-99-000-061201-</t>
  </si>
  <si>
    <t>661-81-6629-A38-061-99-000-061201-</t>
  </si>
  <si>
    <t>661-81-6629-A42-061-99-000-061201-</t>
  </si>
  <si>
    <t>661-81-6629-B37-061-99-000-061201-</t>
  </si>
  <si>
    <t>661-81-6629-B39-061-99-000-061201-</t>
  </si>
  <si>
    <t>661-81-6629-B40-061-99-000-061201-</t>
  </si>
  <si>
    <t>661-81-6629-B43-061-99-000-061201-</t>
  </si>
  <si>
    <t>661-81-6629-B48-061-99-000-061201-</t>
  </si>
  <si>
    <t>661-81-6629-B50-061-99-000-061201-</t>
  </si>
  <si>
    <t>661-81-6629-C42-061-99-000-061201-</t>
  </si>
  <si>
    <t>661-81-6629-G38-061-99-000-061201-</t>
  </si>
  <si>
    <t>661-81-6629-H38-061-99-000-061201-</t>
  </si>
  <si>
    <t>661-81-6629-H40-061-99-000-061201-</t>
  </si>
  <si>
    <t>661-81-6629-H42-061-99-000-061201-</t>
  </si>
  <si>
    <t>661-81-6629-M41-061-99-000-061201-</t>
  </si>
  <si>
    <t>661-81-6629-M42-061-99-000-061201-</t>
  </si>
  <si>
    <t>661-81-6629-R37-061-99-000-061201-</t>
  </si>
  <si>
    <t>661-81-6629-R38-061-99-000-061201-</t>
  </si>
  <si>
    <t>661-81-6629-R42-061-99-000-061201-</t>
  </si>
  <si>
    <t>661-81-6629-S38-061-99-000-061201-</t>
  </si>
  <si>
    <t>661-81-6629-T38-061-99-000-061201-</t>
  </si>
  <si>
    <t>661-81-6629-T42-061-99-000-061201-</t>
  </si>
  <si>
    <t>661-81-6121-O42-069-99-000-069101-</t>
  </si>
  <si>
    <t>069</t>
  </si>
  <si>
    <t>069101</t>
  </si>
  <si>
    <t>661-81-6398-B43-069-99-000-069101-</t>
  </si>
  <si>
    <t>661-81-6629-A37-069-99-000-069101-</t>
  </si>
  <si>
    <t>661-81-6629-A38-069-99-000-069101-</t>
  </si>
  <si>
    <t>661-81-6629-A42-069-99-000-069101-</t>
  </si>
  <si>
    <t>661-81-6629-B37-069-99-000-069101-</t>
  </si>
  <si>
    <t>661-81-6629-B39-069-99-000-069101-</t>
  </si>
  <si>
    <t>661-81-6629-B40-069-99-000-069101-</t>
  </si>
  <si>
    <t>661-81-6629-B43-069-99-000-069101-</t>
  </si>
  <si>
    <t>661-81-6629-B48-069-99-000-069101-</t>
  </si>
  <si>
    <t>661-81-6629-B50-069-99-000-069101-</t>
  </si>
  <si>
    <t>661-81-6629-C42-069-99-000-069101-</t>
  </si>
  <si>
    <t>661-81-6629-G38-069-99-000-069101-</t>
  </si>
  <si>
    <t>661-81-6629-H38-069-99-000-069101-</t>
  </si>
  <si>
    <t>661-81-6629-H40-069-99-000-069101-</t>
  </si>
  <si>
    <t>661-81-6629-H42-069-99-000-069101-</t>
  </si>
  <si>
    <t>661-81-6629-M41-069-99-000-069101-</t>
  </si>
  <si>
    <t>661-81-6629-M42-069-99-000-069101-</t>
  </si>
  <si>
    <t>661-81-6629-R37-069-99-000-069101-</t>
  </si>
  <si>
    <t>661-81-6629-R38-069-99-000-069101-</t>
  </si>
  <si>
    <t>661-81-6629-R42-069-99-000-069101-</t>
  </si>
  <si>
    <t>661-81-6629-S38-069-99-000-069101-</t>
  </si>
  <si>
    <t>661-81-6629-T38-069-99-000-069101-</t>
  </si>
  <si>
    <t>661-81-6629-T42-069-99-000-069101-</t>
  </si>
  <si>
    <t>661-81-6121-O42-070-99-000-070301-</t>
  </si>
  <si>
    <t>070</t>
  </si>
  <si>
    <t>070301</t>
  </si>
  <si>
    <t>661-81-6398-B43-070-99-000-070301-</t>
  </si>
  <si>
    <t>661-81-6629-A37-070-99-000-070301-</t>
  </si>
  <si>
    <t>661-81-6629-A38-070-99-000-070301-</t>
  </si>
  <si>
    <t>661-81-6629-A42-070-99-000-070301-</t>
  </si>
  <si>
    <t>661-81-6629-B37-070-99-000-070301-</t>
  </si>
  <si>
    <t>661-81-6629-B39-070-99-000-070301-</t>
  </si>
  <si>
    <t>661-81-6629-B40-070-99-000-070301-</t>
  </si>
  <si>
    <t>661-81-6629-B43-070-99-000-070301-</t>
  </si>
  <si>
    <t>661-81-6629-B48-070-99-000-070301-</t>
  </si>
  <si>
    <t>661-81-6629-B50-070-99-000-070301-</t>
  </si>
  <si>
    <t>661-81-6629-C42-070-99-000-070301-</t>
  </si>
  <si>
    <t>661-81-6629-G38-070-99-000-070301-</t>
  </si>
  <si>
    <t>661-81-6629-H38-070-99-000-070301-</t>
  </si>
  <si>
    <t>661-81-6629-H40-070-99-000-070301-</t>
  </si>
  <si>
    <t>661-81-6629-H42-070-99-000-070301-</t>
  </si>
  <si>
    <t>661-81-6629-M41-070-99-000-070301-</t>
  </si>
  <si>
    <t>661-81-6629-M42-070-99-000-070301-</t>
  </si>
  <si>
    <t>661-81-6629-R37-070-99-000-070301-</t>
  </si>
  <si>
    <t>661-81-6629-R38-070-99-000-070301-</t>
  </si>
  <si>
    <t>661-81-6629-R42-070-99-000-070301-</t>
  </si>
  <si>
    <t>661-81-6629-S38-070-99-000-070301-</t>
  </si>
  <si>
    <t>661-81-6629-T38-070-99-000-070301-</t>
  </si>
  <si>
    <t>661-81-6629-T42-070-99-000-070301-</t>
  </si>
  <si>
    <t>661-81-6121-O42-081-99-000-081204-</t>
  </si>
  <si>
    <t>081</t>
  </si>
  <si>
    <t>081204</t>
  </si>
  <si>
    <t>661-81-6398-B43-081-99-000-081204-</t>
  </si>
  <si>
    <t>661-81-6629-039-081-99-000-081204-</t>
  </si>
  <si>
    <t>039</t>
  </si>
  <si>
    <t>661-81-6629-A37-081-99-000-081204-</t>
  </si>
  <si>
    <t>661-81-6629-A38-081-99-000-081204-</t>
  </si>
  <si>
    <t>661-81-6629-B37-081-99-000-081204-</t>
  </si>
  <si>
    <t>661-81-6629-B39-081-99-000-081204-</t>
  </si>
  <si>
    <t>661-81-6629-B40-081-99-000-081204-</t>
  </si>
  <si>
    <t>661-81-6629-B43-081-99-000-081204-</t>
  </si>
  <si>
    <t>661-81-6629-B48-081-99-000-081204-</t>
  </si>
  <si>
    <t>661-81-6629-C42-081-99-000-081204-</t>
  </si>
  <si>
    <t>661-81-6629-G38-081-99-000-081204-</t>
  </si>
  <si>
    <t>661-81-6629-H40-081-99-000-081204-</t>
  </si>
  <si>
    <t>661-81-6629-M41-081-99-000-081204-</t>
  </si>
  <si>
    <t>661-81-6629-M42-081-99-000-081204-</t>
  </si>
  <si>
    <t>661-81-6629-R37-081-99-000-081204-</t>
  </si>
  <si>
    <t>661-81-6629-R38-081-99-000-081204-</t>
  </si>
  <si>
    <t>661-61-6629-R42-081-99-000-081204-</t>
  </si>
  <si>
    <t>61</t>
  </si>
  <si>
    <t>661-81-6629-R42-081-99-000-081204-</t>
  </si>
  <si>
    <t>661-81-6629-S38-081-99-000-081204-</t>
  </si>
  <si>
    <t>661-81-6629-T38-081-99-000-081204-</t>
  </si>
  <si>
    <t>661-81-6629-T42-081-99-000-081204-</t>
  </si>
  <si>
    <t>661-81-6629-B43-083-99-000-083131-</t>
  </si>
  <si>
    <t>083</t>
  </si>
  <si>
    <t>083131</t>
  </si>
  <si>
    <t>661-81-6121-O42-125-99-000-125131-</t>
  </si>
  <si>
    <t>125</t>
  </si>
  <si>
    <t>125131</t>
  </si>
  <si>
    <t>661-81-6141-O42-125-99-000-125131-</t>
  </si>
  <si>
    <t>661-81-6142-O42-125-99-000-125131-</t>
  </si>
  <si>
    <t>661-81-6143-O42-125-99-000-125131-</t>
  </si>
  <si>
    <t>661-81-6145-O42-125-99-000-125131-</t>
  </si>
  <si>
    <t>661-81-6146-O42-125-99-000-125131-</t>
  </si>
  <si>
    <t>661-81-6398-B43-125-99-000-125131-</t>
  </si>
  <si>
    <t>661-81-6629-A37-125-99-000-125131-</t>
  </si>
  <si>
    <t>661-81-6629-A38-125-99-000-125131-</t>
  </si>
  <si>
    <t>661-81-6629-B37-125-99-000-125131-</t>
  </si>
  <si>
    <t>661-81-6629-B39-125-99-000-125131-</t>
  </si>
  <si>
    <t>661-81-6629-B40-125-99-000-125131-</t>
  </si>
  <si>
    <t>661-81-6629-B43-125-99-000-125131-</t>
  </si>
  <si>
    <t>661-81-6629-B48-125-99-000-125131-</t>
  </si>
  <si>
    <t>661-81-6629-C42-125-99-000-125131-</t>
  </si>
  <si>
    <t>661-81-6629-G38-125-99-000-125131-</t>
  </si>
  <si>
    <t>661-81-6629-H38-125-99-000-125131-</t>
  </si>
  <si>
    <t>661-81-6629-H40-125-99-000-125131-</t>
  </si>
  <si>
    <t>661-81-6629-M41-125-99-000-125131-</t>
  </si>
  <si>
    <t>661-81-6629-M42-125-99-000-125131-</t>
  </si>
  <si>
    <t>661-81-6629-O38-125-99-000-125131-</t>
  </si>
  <si>
    <t>661-81-6629-R37-125-99-000-125131-</t>
  </si>
  <si>
    <t>661-81-6629-R38-125-99-000-125131-</t>
  </si>
  <si>
    <t>661-81-6629-R42-125-99-000-125131-</t>
  </si>
  <si>
    <t>661-81-6629-S38-125-99-000-125131-</t>
  </si>
  <si>
    <t>661-81-6629-T38-125-99-000-125131-</t>
  </si>
  <si>
    <t>661-81-6629-T42-125-99-000-125131-</t>
  </si>
  <si>
    <t>661-81-6629-Z38-125-99-000-125131-</t>
  </si>
  <si>
    <t>661-81-6121-O42-147-99-000-147101-</t>
  </si>
  <si>
    <t>147</t>
  </si>
  <si>
    <t>147101</t>
  </si>
  <si>
    <t>661-81-6141-O42-147-99-000-147101-</t>
  </si>
  <si>
    <t>661-81-6142-O42-147-99-000-147101-</t>
  </si>
  <si>
    <t>661-81-6143-O42-147-99-000-147101-</t>
  </si>
  <si>
    <t>661-81-6145-O42-147-99-000-147101-</t>
  </si>
  <si>
    <t>661-81-6146-O42-147-99-000-147101-</t>
  </si>
  <si>
    <t>661-81-6148-O42-147-99-000-147101-</t>
  </si>
  <si>
    <t>661-81-6398-B43-147-99-000-147101-</t>
  </si>
  <si>
    <t>661-81-6629-A37-147-99-000-147101-</t>
  </si>
  <si>
    <t>661-81-6629-A38-147-99-000-147101-</t>
  </si>
  <si>
    <t>661-81-6629-A42-147-99-000-147101-</t>
  </si>
  <si>
    <t>661-81-6629-B37-147-99-000-147101-</t>
  </si>
  <si>
    <t>661-81-6629-B39-147-99-000-147101-</t>
  </si>
  <si>
    <t>661-81-6629-B40-147-99-000-147101-</t>
  </si>
  <si>
    <t>661-81-6629-B43-147-99-000-147101-</t>
  </si>
  <si>
    <t>661-81-6629-B48-147-99-000-147101-</t>
  </si>
  <si>
    <t>661-81-6629-C42-147-99-000-147101-</t>
  </si>
  <si>
    <t>661-81-6629-G38-147-99-000-147101-</t>
  </si>
  <si>
    <t>661-81-6629-H38-147-99-000-147101-</t>
  </si>
  <si>
    <t>661-81-6629-H40-147-99-000-147101-</t>
  </si>
  <si>
    <t>661-81-6629-H42-147-99-000-147101-</t>
  </si>
  <si>
    <t>661-81-6629-M41-147-99-000-147101-</t>
  </si>
  <si>
    <t>661-81-6629-M42-147-99-000-147101-</t>
  </si>
  <si>
    <t>661-81-6629-R37-147-99-000-147101-</t>
  </si>
  <si>
    <t>661-81-6629-R38-147-99-000-147101-</t>
  </si>
  <si>
    <t>661-81-6629-R42-147-99-000-147101-</t>
  </si>
  <si>
    <t>661-81-6629-S38-147-99-000-147101-</t>
  </si>
  <si>
    <t>661-81-6629-T38-147-99-000-147101-</t>
  </si>
  <si>
    <t>661-81-6629-T42-147-99-000-147101-</t>
  </si>
  <si>
    <t>661-81-6121-O42-160-99-000-160131-</t>
  </si>
  <si>
    <t>160</t>
  </si>
  <si>
    <t>160131</t>
  </si>
  <si>
    <t>661-81-6141-O42-160-99-000-160131-</t>
  </si>
  <si>
    <t>661-81-6142-O42-160-99-000-160131-</t>
  </si>
  <si>
    <t>661-81-6143-O42-160-99-000-160131-</t>
  </si>
  <si>
    <t>661-81-6145-O42-160-99-000-160131-</t>
  </si>
  <si>
    <t>661-81-6146-O42-160-99-000-160131-</t>
  </si>
  <si>
    <t>661-81-6398-B43-160-99-000-160131-</t>
  </si>
  <si>
    <t>661-81-6629-A37-160-99-000-160131-</t>
  </si>
  <si>
    <t>661-81-6629-A38-160-99-000-160131-</t>
  </si>
  <si>
    <t>661-81-6629-B37-160-99-000-160131-</t>
  </si>
  <si>
    <t>661-81-6629-B39-160-99-000-160131-</t>
  </si>
  <si>
    <t>661-81-6629-B40-160-99-000-160131-</t>
  </si>
  <si>
    <t>661-81-6629-B43-160-99-000-160131-</t>
  </si>
  <si>
    <t>661-81-6629-B48-160-99-000-160131-</t>
  </si>
  <si>
    <t>661-81-6629-C42-160-99-000-160131-</t>
  </si>
  <si>
    <t>661-81-6629-G38-160-99-000-160131-</t>
  </si>
  <si>
    <t>661-81-6629-H38-160-99-000-160131-</t>
  </si>
  <si>
    <t>661-81-6629-H40-160-99-000-160131-</t>
  </si>
  <si>
    <t>661-81-6629-M41-160-99-000-160131-</t>
  </si>
  <si>
    <t>661-81-6629-M42-160-99-000-160131-</t>
  </si>
  <si>
    <t>661-81-6629-O38-160-99-000-160131-</t>
  </si>
  <si>
    <t>661-81-6629-R37-160-99-000-160131-</t>
  </si>
  <si>
    <t>661-81-6629-R38-160-99-000-160131-</t>
  </si>
  <si>
    <t>661-81-6629-R42-160-99-000-160131-</t>
  </si>
  <si>
    <t>661-81-6629-S38-160-99-000-160131-</t>
  </si>
  <si>
    <t>661-81-6629-T38-160-99-000-160131-</t>
  </si>
  <si>
    <t>661-81-6629-T42-160-99-000-160131-</t>
  </si>
  <si>
    <t>661-81-6121-O42-184-99-000-184131-</t>
  </si>
  <si>
    <t>184</t>
  </si>
  <si>
    <t>184131</t>
  </si>
  <si>
    <t>661-81-6141-O42-184-99-000-184131-</t>
  </si>
  <si>
    <t>661-81-6142-O42-184-99-000-184131-</t>
  </si>
  <si>
    <t>661-81-6143-O42-184-99-000-184131-</t>
  </si>
  <si>
    <t>661-81-6145-O42-184-99-000-184131-</t>
  </si>
  <si>
    <t>661-81-6146-O42-184-99-000-184131-</t>
  </si>
  <si>
    <t>661-81-6398-B43-184-99-000-184131-</t>
  </si>
  <si>
    <t>661-81-6629-A37-184-99-000-184131-</t>
  </si>
  <si>
    <t>661-81-6629-A38-184-99-000-184131-</t>
  </si>
  <si>
    <t>661-81-6629-B37-184-99-000-184131-</t>
  </si>
  <si>
    <t>661-81-6629-B39-184-99-000-184131-</t>
  </si>
  <si>
    <t>661-81-6629-B40-184-99-000-184131-</t>
  </si>
  <si>
    <t>661-81-6629-B43-184-99-000-184131-</t>
  </si>
  <si>
    <t>661-81-6629-B48-184-99-000-184131-</t>
  </si>
  <si>
    <t>661-81-6629-C42-184-99-000-184131-</t>
  </si>
  <si>
    <t>661-81-6629-G38-184-99-000-184131-</t>
  </si>
  <si>
    <t>661-81-6629-H40-184-99-000-184131-</t>
  </si>
  <si>
    <t>661-81-6629-M41-184-99-000-184131-</t>
  </si>
  <si>
    <t>661-81-6629-M42-184-99-000-184131-</t>
  </si>
  <si>
    <t>661-81-6629-R37-184-99-000-184131-</t>
  </si>
  <si>
    <t>661-81-6629-R38-184-99-000-184131-</t>
  </si>
  <si>
    <t>661-81-6629-R42-184-99-000-184131-</t>
  </si>
  <si>
    <t>661-81-6629-S38-184-99-000-184131-</t>
  </si>
  <si>
    <t>661-81-6629-T38-184-99-000-184131-</t>
  </si>
  <si>
    <t>661-81-6629-T42-184-99-000-184131-</t>
  </si>
  <si>
    <t>661-81-6121-O42-194-99-000-194101-</t>
  </si>
  <si>
    <t>194</t>
  </si>
  <si>
    <t>194101</t>
  </si>
  <si>
    <t>661-81-6141-O42-194-99-000-194101-</t>
  </si>
  <si>
    <t>661-81-6142-O42-194-99-000-194101-</t>
  </si>
  <si>
    <t>661-81-6143-O42-194-99-000-194101-</t>
  </si>
  <si>
    <t>661-81-6145-O42-194-99-000-194101-</t>
  </si>
  <si>
    <t>661-81-6146-O42-194-99-000-194101-</t>
  </si>
  <si>
    <t>661-81-6398-B43-194-99-000-194101-</t>
  </si>
  <si>
    <t>661-81-6629-A37-194-99-000-194101-</t>
  </si>
  <si>
    <t>661-81-6629-A38-194-99-000-194101-</t>
  </si>
  <si>
    <t>661-81-6629-A42-194-99-000-194101-</t>
  </si>
  <si>
    <t>661-81-6629-B37-194-99-000-194101-</t>
  </si>
  <si>
    <t>661-81-6629-B39-194-99-000-194101-</t>
  </si>
  <si>
    <t>661-81-6629-B40-194-99-000-194101-</t>
  </si>
  <si>
    <t>661-81-6629-B43-194-99-000-194101-</t>
  </si>
  <si>
    <t>661-81-6629-B48-194-99-000-194101-</t>
  </si>
  <si>
    <t>661-81-6629-B50-194-99-000-194101-</t>
  </si>
  <si>
    <t>661-81-6629-C42-194-99-000-194101-</t>
  </si>
  <si>
    <t>661-81-6629-G38-194-99-000-194101-</t>
  </si>
  <si>
    <t>661-81-6629-H38-194-99-000-194101-</t>
  </si>
  <si>
    <t>661-81-6629-H40-194-99-000-194101-</t>
  </si>
  <si>
    <t>661-81-6629-H42-194-99-000-194101-</t>
  </si>
  <si>
    <t>661-81-6629-M41-194-99-000-194101-</t>
  </si>
  <si>
    <t>661-81-6629-M42-194-99-000-194101-</t>
  </si>
  <si>
    <t>661-81-6629-R37-194-99-000-194101-</t>
  </si>
  <si>
    <t>661-81-6629-R38-194-99-000-194101-</t>
  </si>
  <si>
    <t>661-81-6629-R42-194-99-000-194101-</t>
  </si>
  <si>
    <t>661-81-6629-S38-194-99-000-194101-</t>
  </si>
  <si>
    <t>661-81-6629-T38-194-99-000-194101-</t>
  </si>
  <si>
    <t>661-81-6629-T42-194-99-000-194101-</t>
  </si>
  <si>
    <t>661-81-6121-O42-239-99-000-239204-</t>
  </si>
  <si>
    <t>239</t>
  </si>
  <si>
    <t>239204</t>
  </si>
  <si>
    <t>661-81-6398-B43-239-99-000-239204-</t>
  </si>
  <si>
    <t>661-81-6629-A37-239-99-000-239204-</t>
  </si>
  <si>
    <t>661-81-6629-A38-239-99-000-239204-</t>
  </si>
  <si>
    <t>661-81-6629-B37-239-99-000-239204-</t>
  </si>
  <si>
    <t>661-81-6629-B39-239-99-000-239204-</t>
  </si>
  <si>
    <t>661-81-6629-B40-239-99-000-239204-</t>
  </si>
  <si>
    <t>661-81-6629-B48-239-99-000-239204-</t>
  </si>
  <si>
    <t>661-81-6629-C42-239-99-000-239204-</t>
  </si>
  <si>
    <t>661-81-6629-G38-239-99-000-239204-</t>
  </si>
  <si>
    <t>661-81-6629-H40-239-99-000-239204-</t>
  </si>
  <si>
    <t>661-81-6629-M41-239-99-000-239204-</t>
  </si>
  <si>
    <t>661-81-6629-M42-239-99-000-239204-</t>
  </si>
  <si>
    <t>661-81-6629-R37-239-99-000-239204-</t>
  </si>
  <si>
    <t>661-81-6629-R38-239-99-000-239204-</t>
  </si>
  <si>
    <t>661-81-6629-R42-239-99-000-239204-</t>
  </si>
  <si>
    <t>661-81-6629-S38-239-99-000-239204-</t>
  </si>
  <si>
    <t>661-81-6629-T38-239-99-000-239204-</t>
  </si>
  <si>
    <t>661-81-6629-T42-239-99-000-239204-</t>
  </si>
  <si>
    <t>661-81-6121-O42-256-99-000-256131-</t>
  </si>
  <si>
    <t>256</t>
  </si>
  <si>
    <t>256131</t>
  </si>
  <si>
    <t>661-81-6398-634-256-99-000-256131-</t>
  </si>
  <si>
    <t>634</t>
  </si>
  <si>
    <t>661-81-6398-B43-256-99-000-256131-</t>
  </si>
  <si>
    <t>661-81-6629-A38-256-99-000-256131-</t>
  </si>
  <si>
    <t>661-81-6629-B39-256-99-000-256131-</t>
  </si>
  <si>
    <t>661-81-6629-B40-256-99-000-256131-</t>
  </si>
  <si>
    <t>661-81-6629-B43-256-99-000-256131-</t>
  </si>
  <si>
    <t>661-81-6629-B48-256-99-000-256131-</t>
  </si>
  <si>
    <t>661-81-6629-C41-256-99-000-256131-</t>
  </si>
  <si>
    <t>661-81-6629-C42-256-99-000-256131-</t>
  </si>
  <si>
    <t>661-81-6629-H40-256-99-000-256131-</t>
  </si>
  <si>
    <t>661-81-6629-J41-256-99-000-256131-</t>
  </si>
  <si>
    <t>661-81-6629-M41-256-99-000-256131-</t>
  </si>
  <si>
    <t>661-81-6629-M42-256-99-000-256131-</t>
  </si>
  <si>
    <t>661-81-6629-R37-256-99-000-256131-</t>
  </si>
  <si>
    <t>661-81-6629-R38-256-99-000-256131-</t>
  </si>
  <si>
    <t>661-81-6629-R42-256-99-000-256131-</t>
  </si>
  <si>
    <t>661-81-6629-T42-256-99-000-256131-</t>
  </si>
  <si>
    <t>661-81-6639-B43-256-99-000-256131-</t>
  </si>
  <si>
    <t>661-81-6669-634-256-99-000-256131-</t>
  </si>
  <si>
    <t>6669</t>
  </si>
  <si>
    <t>661-81-6629-B37-999-99-000-999101-</t>
  </si>
  <si>
    <t>999101</t>
  </si>
  <si>
    <t>661-81-6629-B48-999-99-000-999101-</t>
  </si>
  <si>
    <t>661-81-6629-H40-999-99-000-999101-</t>
  </si>
  <si>
    <t>661-81-6629-B37-999-99-000-999201-</t>
  </si>
  <si>
    <t>999201</t>
  </si>
  <si>
    <t>661-81-6629-B48-999-99-000-999201-</t>
  </si>
  <si>
    <t>661-81-6629-H40-999-99-000-999201-</t>
  </si>
  <si>
    <t>661-81-6629-B37-999-99-000-999202-</t>
  </si>
  <si>
    <t>999202</t>
  </si>
  <si>
    <t>661-81-6629-B48-999-99-000-999202-</t>
  </si>
  <si>
    <t>661-81-6629-H40-999-99-000-999202-</t>
  </si>
  <si>
    <t>661-81-6629-B37-999-99-000-999203-</t>
  </si>
  <si>
    <t>999203</t>
  </si>
  <si>
    <t>661-81-6629-B48-999-99-000-999203-</t>
  </si>
  <si>
    <t>661-81-6629-H40-999-99-000-999203-</t>
  </si>
  <si>
    <t>661-81-6629-B37-999-99-000-999231-</t>
  </si>
  <si>
    <t>999231</t>
  </si>
  <si>
    <t>661-81-6629-B48-999-99-000-999231-</t>
  </si>
  <si>
    <t>661-81-6629-H40-999-99-000-999231-</t>
  </si>
  <si>
    <t>661-81-6629-B37-999-99-000-999232-</t>
  </si>
  <si>
    <t>999232</t>
  </si>
  <si>
    <t>661-81-6629-B48-999-99-000-999232-</t>
  </si>
  <si>
    <t>661-81-6629-H40-999-99-000-999232-</t>
  </si>
  <si>
    <t>661-81-6629-B37-999-99-000-999331-</t>
  </si>
  <si>
    <t>999331</t>
  </si>
  <si>
    <t>661-81-6629-B48-999-99-000-999331-</t>
  </si>
  <si>
    <t>661-81-6629-H40-999-99-000-999331-</t>
  </si>
  <si>
    <t>661-81-6619-B46-999-99-000-999399-</t>
  </si>
  <si>
    <t>6619</t>
  </si>
  <si>
    <t>999399</t>
  </si>
  <si>
    <t>661-81-6629-B48-999-99-000-999399-</t>
  </si>
  <si>
    <t>662-81-6521-B49-918-99-000-000000-</t>
  </si>
  <si>
    <t>662</t>
  </si>
  <si>
    <t>6521</t>
  </si>
  <si>
    <t>662-71-6599-001-999-99-533-000000-</t>
  </si>
  <si>
    <t>6599</t>
  </si>
  <si>
    <t>662-81-6629-B39-050-99-000-050102-</t>
  </si>
  <si>
    <t>662-81-6629-B39-125-99-000-125131-</t>
  </si>
  <si>
    <t>2025 Encumbrances/Requisitions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</si>
</sst>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Calibri"/>
      <family val="2"/>
    </font>
    <font>
      <b/>
      <sz val="11"/>
      <color theme="0"/>
      <name val="Aptos Narrow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theme="0"/>
      <name val="Aptos Narrow"/>
      <family val="2"/>
      <scheme val="minor"/>
    </font>
    <font>
      <b/>
      <sz val="12"/>
      <color theme="9" tint="-0.49998474074526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7030A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40" fontId="3" fillId="0" borderId="0" xfId="0" applyNumberFormat="1" applyFont="1" applyAlignment="1">
      <alignment vertical="top"/>
    </xf>
    <xf numFmtId="0" fontId="2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/>
    </xf>
    <xf numFmtId="0" fontId="4" fillId="0" borderId="0" xfId="0" applyFont="1"/>
    <xf numFmtId="40" fontId="4" fillId="0" borderId="0" xfId="0" applyNumberFormat="1" applyFont="1" applyAlignment="1">
      <alignment vertical="top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3" borderId="0" xfId="0" applyFont="1" applyFill="1" applyAlignment="1">
      <alignment vertical="top"/>
    </xf>
    <xf numFmtId="0" fontId="4" fillId="3" borderId="0" xfId="0" applyFont="1" applyFill="1" applyAlignment="1">
      <alignment horizontal="center"/>
    </xf>
    <xf numFmtId="0" fontId="4" fillId="3" borderId="0" xfId="0" applyFont="1" applyFill="1"/>
    <xf numFmtId="40" fontId="4" fillId="3" borderId="0" xfId="0" applyNumberFormat="1" applyFont="1" applyFill="1" applyAlignment="1">
      <alignment vertical="top"/>
    </xf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wrapText="1"/>
    </xf>
    <xf numFmtId="0" fontId="5" fillId="2" borderId="0" xfId="0" applyFont="1" applyFill="1" applyAlignment="1">
      <alignment horizontal="left"/>
    </xf>
    <xf numFmtId="40" fontId="6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lairebradford\AppData\Local\Microsoft\Windows\INetCache\Content.Outlook\EPHUH3P4\Munis_Balance_20241201COB.xlsx" TargetMode="External"/><Relationship Id="rId1" Type="http://schemas.openxmlformats.org/officeDocument/2006/relationships/externalLinkPath" Target="file:///C:\Users\blairebradford\AppData\Local\Microsoft\Windows\INetCache\Content.Outlook\EPHUH3P4\Munis_Balance_20241201CO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CEDEO Job Accounts"/>
      <sheetName val="Formated All Accounts"/>
      <sheetName val="ACCOUNT_INQUIRY"/>
      <sheetName val="OPEX"/>
      <sheetName val="demo_job_tbl"/>
      <sheetName val="tab_gl_segment_4"/>
    </sheetNames>
    <sheetDataSet>
      <sheetData sheetId="0"/>
      <sheetData sheetId="1"/>
      <sheetData sheetId="2"/>
      <sheetData sheetId="3"/>
      <sheetData sheetId="4">
        <row r="1">
          <cell r="A1" t="str">
            <v>demo_job_no</v>
          </cell>
          <cell r="B1" t="str">
            <v>demo_job_loc</v>
          </cell>
          <cell r="C1" t="str">
            <v>job Mgr</v>
          </cell>
          <cell r="D1" t="str">
            <v>demo_job_munis_desc</v>
          </cell>
          <cell r="E1" t="str">
            <v>demo_job_description</v>
          </cell>
        </row>
        <row r="2">
          <cell r="A2" t="str">
            <v>000000</v>
          </cell>
          <cell r="B2" t="str">
            <v>000</v>
          </cell>
          <cell r="C2" t="str">
            <v>ISD</v>
          </cell>
          <cell r="D2" t="str">
            <v>No Job assigned 000-000</v>
          </cell>
          <cell r="E2" t="str">
            <v>No Job assigned 000-000</v>
          </cell>
        </row>
        <row r="3">
          <cell r="A3" t="str">
            <v>001001</v>
          </cell>
          <cell r="B3" t="str">
            <v>001</v>
          </cell>
          <cell r="C3" t="str">
            <v>OR</v>
          </cell>
          <cell r="D3" t="str">
            <v>CARTER HS ATHLETICS ADD/RENO</v>
          </cell>
          <cell r="E3" t="str">
            <v>Amon Carter-Riverside HS Athletics Addition / Renovation</v>
          </cell>
        </row>
        <row r="4">
          <cell r="A4" t="str">
            <v>001102</v>
          </cell>
          <cell r="B4" t="str">
            <v>001</v>
          </cell>
          <cell r="C4" t="str">
            <v>OR</v>
          </cell>
          <cell r="D4" t="str">
            <v>CARTER ADD/REN &amp; FINE ARTS ADD</v>
          </cell>
          <cell r="E4" t="str">
            <v>Amon Carter-Riverside HS Addition / Renovation and Fine Arts Addition</v>
          </cell>
        </row>
        <row r="5">
          <cell r="A5" t="str">
            <v>001314</v>
          </cell>
          <cell r="B5" t="str">
            <v>001</v>
          </cell>
          <cell r="C5" t="str">
            <v>ISD</v>
          </cell>
          <cell r="D5" t="str">
            <v>TRACK/TURF REPLACE AMON CARTER</v>
          </cell>
          <cell r="E5" t="str">
            <v>Amon Carter Track</v>
          </cell>
        </row>
        <row r="6">
          <cell r="A6" t="str">
            <v>001315</v>
          </cell>
          <cell r="B6" t="str">
            <v>001</v>
          </cell>
          <cell r="C6" t="str">
            <v>ISD</v>
          </cell>
          <cell r="D6" t="str">
            <v>CARTER HS BANSTAND</v>
          </cell>
          <cell r="E6" t="str">
            <v>Carter HS Band Stand</v>
          </cell>
        </row>
        <row r="7">
          <cell r="A7" t="str">
            <v>001504</v>
          </cell>
          <cell r="B7" t="str">
            <v>001</v>
          </cell>
          <cell r="C7" t="str">
            <v>OR</v>
          </cell>
          <cell r="D7" t="str">
            <v>CARTER HS BUD REALLOCATION</v>
          </cell>
          <cell r="E7" t="str">
            <v>Carter HS Bud Reallocation</v>
          </cell>
        </row>
        <row r="8">
          <cell r="A8" t="str">
            <v>001901</v>
          </cell>
          <cell r="B8" t="str">
            <v>001</v>
          </cell>
          <cell r="C8" t="str">
            <v>OR</v>
          </cell>
          <cell r="D8" t="str">
            <v>CARTER HS MARQUEE</v>
          </cell>
          <cell r="E8" t="str">
            <v>Amon Carter-Riverside HS Marquee</v>
          </cell>
        </row>
        <row r="9">
          <cell r="A9" t="str">
            <v>002001</v>
          </cell>
          <cell r="B9" t="str">
            <v>002</v>
          </cell>
          <cell r="C9" t="str">
            <v>OR</v>
          </cell>
          <cell r="D9" t="str">
            <v>ARLINGTON HEIGHTS ATH ADD/RENO</v>
          </cell>
          <cell r="E9" t="str">
            <v>Arlington Heights HS Athletics Addition / Renovation</v>
          </cell>
        </row>
        <row r="10">
          <cell r="A10" t="str">
            <v>002102</v>
          </cell>
          <cell r="B10" t="str">
            <v>002</v>
          </cell>
          <cell r="C10" t="str">
            <v>OR</v>
          </cell>
          <cell r="D10" t="str">
            <v>ARLINGTON HEIGHTS HS ADD/RENO</v>
          </cell>
          <cell r="E10" t="str">
            <v>Arlington Heights HS Addition / Renovation</v>
          </cell>
        </row>
        <row r="11">
          <cell r="A11" t="str">
            <v>002503</v>
          </cell>
          <cell r="B11" t="str">
            <v>002</v>
          </cell>
          <cell r="C11" t="str">
            <v>OR</v>
          </cell>
          <cell r="D11" t="str">
            <v>ARLINGTON HEIGHTS HS BUD REALLOCATION</v>
          </cell>
          <cell r="E11" t="str">
            <v>Arlington Heights HS Bud Reallocation</v>
          </cell>
        </row>
        <row r="12">
          <cell r="A12" t="str">
            <v>002901</v>
          </cell>
          <cell r="B12" t="str">
            <v>002</v>
          </cell>
          <cell r="C12" t="str">
            <v>OR</v>
          </cell>
          <cell r="D12" t="str">
            <v>ARLINGTON HEIGHTS HS MARQUEE</v>
          </cell>
          <cell r="E12" t="str">
            <v>Arlington Heights HS Marquee</v>
          </cell>
        </row>
        <row r="13">
          <cell r="A13" t="str">
            <v>003001</v>
          </cell>
          <cell r="B13" t="str">
            <v>003</v>
          </cell>
          <cell r="C13" t="str">
            <v>OR</v>
          </cell>
          <cell r="D13" t="str">
            <v>SOUTH HILLS ATHLETIC ADD/RENO</v>
          </cell>
          <cell r="E13" t="str">
            <v>South Hills HS Athletics Addition / Renovation</v>
          </cell>
        </row>
        <row r="14">
          <cell r="A14" t="str">
            <v>003102</v>
          </cell>
          <cell r="B14" t="str">
            <v>003</v>
          </cell>
          <cell r="C14" t="str">
            <v>OR</v>
          </cell>
          <cell r="D14" t="str">
            <v>SOUTH HILLS HS ADD/RENO</v>
          </cell>
          <cell r="E14" t="str">
            <v>South Hills HS Addition / Renovation</v>
          </cell>
        </row>
        <row r="15">
          <cell r="A15" t="str">
            <v>003314</v>
          </cell>
          <cell r="B15" t="str">
            <v>003</v>
          </cell>
          <cell r="C15" t="str">
            <v>ISD</v>
          </cell>
          <cell r="D15" t="str">
            <v>TRACK/TURF REPLACE SOUTH HILLS</v>
          </cell>
          <cell r="E15" t="str">
            <v>South Hills Track/Turf</v>
          </cell>
        </row>
        <row r="16">
          <cell r="A16" t="str">
            <v>003503</v>
          </cell>
          <cell r="B16" t="str">
            <v>003</v>
          </cell>
          <cell r="C16" t="str">
            <v>OR</v>
          </cell>
          <cell r="D16" t="str">
            <v>SOUTH HILLS HS BUD REALLOCATION</v>
          </cell>
          <cell r="E16" t="str">
            <v>South Hills HS Bud Reallocation</v>
          </cell>
        </row>
        <row r="17">
          <cell r="A17" t="str">
            <v>003901</v>
          </cell>
          <cell r="B17" t="str">
            <v>003</v>
          </cell>
          <cell r="C17" t="str">
            <v>OR</v>
          </cell>
          <cell r="D17" t="str">
            <v>SOUTH HILLS HS MARQUEE</v>
          </cell>
          <cell r="E17" t="str">
            <v>South Hills HS Marquee</v>
          </cell>
        </row>
        <row r="18">
          <cell r="A18" t="str">
            <v>004201</v>
          </cell>
          <cell r="B18" t="str">
            <v>004</v>
          </cell>
          <cell r="C18" t="str">
            <v>OR</v>
          </cell>
          <cell r="D18" t="str">
            <v>DIAMOND HILL HS ADD/RENO</v>
          </cell>
          <cell r="E18" t="str">
            <v>Diamond Hill Jarvis HS Addition / Renovation</v>
          </cell>
        </row>
        <row r="19">
          <cell r="A19" t="str">
            <v>004314</v>
          </cell>
          <cell r="B19" t="str">
            <v>004</v>
          </cell>
          <cell r="C19" t="str">
            <v>ISD</v>
          </cell>
          <cell r="D19" t="str">
            <v>TRACK/TURF REPLACE DIAMOND HILL</v>
          </cell>
          <cell r="E19" t="str">
            <v>Diamond Hill Track</v>
          </cell>
        </row>
        <row r="20">
          <cell r="A20" t="str">
            <v>004502</v>
          </cell>
          <cell r="B20" t="str">
            <v>004</v>
          </cell>
          <cell r="C20" t="str">
            <v>OR</v>
          </cell>
          <cell r="D20" t="str">
            <v>DIAMOND HILL HS BUD REALLOCATION</v>
          </cell>
          <cell r="E20" t="str">
            <v>Diamond Hill HS Bud Reallocation</v>
          </cell>
        </row>
        <row r="21">
          <cell r="A21" t="str">
            <v>004811</v>
          </cell>
          <cell r="B21" t="str">
            <v>004</v>
          </cell>
          <cell r="C21" t="str">
            <v>ISD</v>
          </cell>
          <cell r="D21" t="str">
            <v>DHJ CONCESSION STAND</v>
          </cell>
          <cell r="E21" t="str">
            <v>Diamond Hill Concession Stand</v>
          </cell>
        </row>
        <row r="22">
          <cell r="A22" t="str">
            <v>004901</v>
          </cell>
          <cell r="B22" t="str">
            <v>004</v>
          </cell>
          <cell r="C22" t="str">
            <v>OR</v>
          </cell>
          <cell r="D22" t="str">
            <v>DIAMOND HILL HS MARQUEE</v>
          </cell>
          <cell r="E22" t="str">
            <v>Diamond Hill Jarvis HS Marquee</v>
          </cell>
        </row>
        <row r="23">
          <cell r="A23" t="str">
            <v>005001</v>
          </cell>
          <cell r="B23" t="str">
            <v>005</v>
          </cell>
          <cell r="C23" t="str">
            <v>OR</v>
          </cell>
          <cell r="D23" t="str">
            <v>DUNBAR HS ATHLETICS ADD/RENO</v>
          </cell>
          <cell r="E23" t="str">
            <v>Dunbar HS Athletics Addition / Renovation</v>
          </cell>
        </row>
        <row r="24">
          <cell r="A24" t="str">
            <v>005202</v>
          </cell>
          <cell r="B24" t="str">
            <v>005</v>
          </cell>
          <cell r="C24" t="str">
            <v>OR</v>
          </cell>
          <cell r="D24" t="str">
            <v>DUNBAR HS ADD/RENO &gt; 005212</v>
          </cell>
          <cell r="E24" t="str">
            <v>Dunbar HS Addition / Renovation &gt; 005212</v>
          </cell>
        </row>
        <row r="25">
          <cell r="A25" t="str">
            <v>005212</v>
          </cell>
          <cell r="B25" t="str">
            <v>005</v>
          </cell>
          <cell r="C25" t="str">
            <v>OR</v>
          </cell>
          <cell r="D25" t="str">
            <v>DUNBAR HS RENO</v>
          </cell>
          <cell r="E25" t="str">
            <v>Dunbar HS Renovation</v>
          </cell>
        </row>
        <row r="26">
          <cell r="A26" t="str">
            <v>005314</v>
          </cell>
          <cell r="B26" t="str">
            <v>005</v>
          </cell>
          <cell r="C26" t="str">
            <v>ISD</v>
          </cell>
          <cell r="D26" t="str">
            <v>TRACK/TURF DUNBAR HS</v>
          </cell>
          <cell r="E26" t="str">
            <v>Dunbar Hs Track</v>
          </cell>
        </row>
        <row r="27">
          <cell r="A27" t="str">
            <v>005503</v>
          </cell>
          <cell r="B27" t="str">
            <v>005</v>
          </cell>
          <cell r="C27" t="str">
            <v>OR</v>
          </cell>
          <cell r="D27" t="str">
            <v>DUNBAR HS BUD REALLOCATION</v>
          </cell>
          <cell r="E27" t="str">
            <v>Dunbar HS Bud Reallocation</v>
          </cell>
        </row>
        <row r="28">
          <cell r="A28" t="str">
            <v>005901</v>
          </cell>
          <cell r="B28" t="str">
            <v>005</v>
          </cell>
          <cell r="C28" t="str">
            <v>OR</v>
          </cell>
          <cell r="D28" t="str">
            <v>DUNBAR HS MARQUEE</v>
          </cell>
          <cell r="E28" t="str">
            <v>Dunbar HS Marquee</v>
          </cell>
        </row>
        <row r="29">
          <cell r="A29" t="str">
            <v>006001</v>
          </cell>
          <cell r="B29" t="str">
            <v>006</v>
          </cell>
          <cell r="C29" t="str">
            <v>OR</v>
          </cell>
          <cell r="D29" t="str">
            <v>EASTERN HILLS ATHLETIC ADD/REN</v>
          </cell>
          <cell r="E29" t="str">
            <v>Eastern Hills HS Athletics Addition / Renovation</v>
          </cell>
        </row>
        <row r="30">
          <cell r="A30" t="str">
            <v>006202</v>
          </cell>
          <cell r="B30" t="str">
            <v>006</v>
          </cell>
          <cell r="C30" t="str">
            <v>OR</v>
          </cell>
          <cell r="D30" t="str">
            <v>EASTERN HILLS HS ADD/RENO</v>
          </cell>
          <cell r="E30" t="str">
            <v>Eastern Hills HS Addition / Renovation</v>
          </cell>
        </row>
        <row r="31">
          <cell r="A31" t="str">
            <v>006243</v>
          </cell>
          <cell r="B31" t="str">
            <v>006</v>
          </cell>
          <cell r="C31" t="str">
            <v>OR</v>
          </cell>
          <cell r="D31" t="str">
            <v>EASTERN HILLS HS ENERGY PERFOR</v>
          </cell>
          <cell r="E31" t="str">
            <v>Eastern Hills HS Energy Performance</v>
          </cell>
        </row>
        <row r="32">
          <cell r="A32" t="str">
            <v>006314</v>
          </cell>
          <cell r="B32" t="str">
            <v>006</v>
          </cell>
          <cell r="C32" t="str">
            <v>ISD</v>
          </cell>
          <cell r="D32" t="str">
            <v>TRACK/TURF REPLACE EASTERN HILLS</v>
          </cell>
          <cell r="E32" t="str">
            <v>Eastern Hills Track</v>
          </cell>
        </row>
        <row r="33">
          <cell r="A33" t="str">
            <v>006504</v>
          </cell>
          <cell r="B33" t="str">
            <v>006</v>
          </cell>
          <cell r="C33" t="str">
            <v>OR</v>
          </cell>
          <cell r="D33" t="str">
            <v>EASTERN HILLS HS BUD REALLOCATION</v>
          </cell>
          <cell r="E33" t="str">
            <v>Eastern Hills HS Bud Reallocation</v>
          </cell>
        </row>
        <row r="34">
          <cell r="A34" t="str">
            <v>006901</v>
          </cell>
          <cell r="B34" t="str">
            <v>006</v>
          </cell>
          <cell r="C34" t="str">
            <v>OR</v>
          </cell>
          <cell r="D34" t="str">
            <v>EASTERN HILLS HS MARQUEE</v>
          </cell>
          <cell r="E34" t="str">
            <v>Eastern Hills HS Marquee</v>
          </cell>
        </row>
        <row r="35">
          <cell r="A35" t="str">
            <v>008002</v>
          </cell>
          <cell r="B35" t="str">
            <v>008</v>
          </cell>
          <cell r="C35" t="str">
            <v>OR</v>
          </cell>
          <cell r="D35" t="str">
            <v>NORTH SIDE HS MARIACHI ADD/REN</v>
          </cell>
          <cell r="E35" t="str">
            <v>North Side HS Mariachi Band Addition / Renovation</v>
          </cell>
        </row>
        <row r="36">
          <cell r="A36" t="str">
            <v>008011</v>
          </cell>
          <cell r="B36" t="str">
            <v>008</v>
          </cell>
          <cell r="C36" t="str">
            <v>OR</v>
          </cell>
          <cell r="D36" t="str">
            <v>NORTH SIDE HS ATHLETIC RENO</v>
          </cell>
          <cell r="E36" t="str">
            <v>North Side HS Athletic Renovation (no FF&amp;E)</v>
          </cell>
        </row>
        <row r="37">
          <cell r="A37" t="str">
            <v>008203</v>
          </cell>
          <cell r="B37" t="str">
            <v>008</v>
          </cell>
          <cell r="C37" t="str">
            <v>OR</v>
          </cell>
          <cell r="D37" t="str">
            <v>NORTH SIDE HS ADD/RENO</v>
          </cell>
          <cell r="E37" t="str">
            <v>North Side HS Addition / Renovation</v>
          </cell>
        </row>
        <row r="38">
          <cell r="A38" t="str">
            <v>008314</v>
          </cell>
          <cell r="B38" t="str">
            <v>008</v>
          </cell>
          <cell r="C38" t="str">
            <v>ISD</v>
          </cell>
          <cell r="D38" t="str">
            <v>TRACK/TURF REPLACE NORTHSIDE HS</v>
          </cell>
          <cell r="E38" t="str">
            <v>North Side Track</v>
          </cell>
        </row>
        <row r="39">
          <cell r="A39" t="str">
            <v>008504</v>
          </cell>
          <cell r="B39" t="str">
            <v>008</v>
          </cell>
          <cell r="C39" t="str">
            <v>OR</v>
          </cell>
          <cell r="D39" t="str">
            <v>NORTH SIDE HS BUD REALLOCATION</v>
          </cell>
          <cell r="E39" t="str">
            <v>North Side HS Bud Reallocation</v>
          </cell>
        </row>
        <row r="40">
          <cell r="A40" t="str">
            <v>008901</v>
          </cell>
          <cell r="B40" t="str">
            <v>008</v>
          </cell>
          <cell r="C40" t="str">
            <v>OR</v>
          </cell>
          <cell r="D40" t="str">
            <v>NORTH SIDE HS MARQUEE</v>
          </cell>
          <cell r="E40" t="str">
            <v>North Side HS Marquee</v>
          </cell>
        </row>
        <row r="41">
          <cell r="A41" t="str">
            <v>009011</v>
          </cell>
          <cell r="B41" t="str">
            <v>009</v>
          </cell>
          <cell r="C41" t="str">
            <v>OR</v>
          </cell>
          <cell r="D41" t="str">
            <v>POLY HS ATHLETIC RENO</v>
          </cell>
          <cell r="E41" t="str">
            <v>Poly HS Athletic Renovation (no FF&amp;E)</v>
          </cell>
        </row>
        <row r="42">
          <cell r="A42" t="str">
            <v>009202</v>
          </cell>
          <cell r="B42" t="str">
            <v>009</v>
          </cell>
          <cell r="C42" t="str">
            <v>OR</v>
          </cell>
          <cell r="D42" t="str">
            <v>POLY HS ADD/RENO</v>
          </cell>
          <cell r="E42" t="str">
            <v>Poly HS Addition / Renovation</v>
          </cell>
        </row>
        <row r="43">
          <cell r="A43" t="str">
            <v>009314</v>
          </cell>
          <cell r="B43" t="str">
            <v>009</v>
          </cell>
          <cell r="C43" t="str">
            <v>ISD</v>
          </cell>
          <cell r="D43" t="str">
            <v>TRACK/TURF REPLACE POLYTECH HS</v>
          </cell>
          <cell r="E43" t="str">
            <v>Polytech Track</v>
          </cell>
        </row>
        <row r="44">
          <cell r="A44" t="str">
            <v>009503</v>
          </cell>
          <cell r="B44" t="str">
            <v>009</v>
          </cell>
          <cell r="C44" t="str">
            <v>OR</v>
          </cell>
          <cell r="D44" t="str">
            <v>POLY HS BUD REALLOCATION</v>
          </cell>
          <cell r="E44" t="str">
            <v>Poly HS Bud Reallocation</v>
          </cell>
        </row>
        <row r="45">
          <cell r="A45" t="str">
            <v>009901</v>
          </cell>
          <cell r="B45" t="str">
            <v>009</v>
          </cell>
          <cell r="C45" t="str">
            <v>OR</v>
          </cell>
          <cell r="D45" t="str">
            <v>POLY HS MARQUEE</v>
          </cell>
          <cell r="E45" t="str">
            <v>Poly HS Marquee</v>
          </cell>
        </row>
        <row r="46">
          <cell r="A46" t="str">
            <v>010001</v>
          </cell>
          <cell r="B46" t="str">
            <v>010</v>
          </cell>
          <cell r="C46" t="str">
            <v>OR</v>
          </cell>
          <cell r="D46" t="str">
            <v>PASCHAL HS ATHLETICS ADD/RENO</v>
          </cell>
          <cell r="E46" t="str">
            <v>Paschal HS Athletics Addition / Renovation</v>
          </cell>
        </row>
        <row r="47">
          <cell r="A47" t="str">
            <v>010212</v>
          </cell>
          <cell r="B47" t="str">
            <v>010</v>
          </cell>
          <cell r="C47" t="str">
            <v>OR</v>
          </cell>
          <cell r="D47" t="str">
            <v>PASCHAL HS RENOVATION</v>
          </cell>
          <cell r="E47" t="str">
            <v>Paschal HS Renovation</v>
          </cell>
        </row>
        <row r="48">
          <cell r="A48" t="str">
            <v>010313</v>
          </cell>
          <cell r="B48" t="str">
            <v>010</v>
          </cell>
          <cell r="C48" t="str">
            <v>ISD</v>
          </cell>
          <cell r="D48" t="str">
            <v>PASCHAL TURF</v>
          </cell>
          <cell r="E48" t="str">
            <v>Paschal Turf</v>
          </cell>
        </row>
        <row r="49">
          <cell r="A49" t="str">
            <v>010503</v>
          </cell>
          <cell r="B49" t="str">
            <v>010</v>
          </cell>
          <cell r="C49" t="str">
            <v>OR</v>
          </cell>
          <cell r="D49" t="str">
            <v>PASCHAL HS BUD REALLOCATION</v>
          </cell>
          <cell r="E49" t="str">
            <v>Paschal HS Bud Reallocation</v>
          </cell>
        </row>
        <row r="50">
          <cell r="A50" t="str">
            <v>010901</v>
          </cell>
          <cell r="B50" t="str">
            <v>010</v>
          </cell>
          <cell r="C50" t="str">
            <v>OR</v>
          </cell>
          <cell r="D50" t="str">
            <v>PASCHAL HS MARQUEE</v>
          </cell>
          <cell r="E50" t="str">
            <v>Paschal HS Marquee</v>
          </cell>
        </row>
        <row r="51">
          <cell r="A51" t="str">
            <v>010902</v>
          </cell>
          <cell r="B51" t="str">
            <v>010</v>
          </cell>
          <cell r="C51" t="str">
            <v>OR</v>
          </cell>
          <cell r="D51" t="str">
            <v>PASCHAL HS AUDITORIUM PROJECT</v>
          </cell>
          <cell r="E51" t="str">
            <v>Paschal HS Auditorium</v>
          </cell>
        </row>
        <row r="52">
          <cell r="A52" t="str">
            <v>011211</v>
          </cell>
          <cell r="B52" t="str">
            <v>011</v>
          </cell>
          <cell r="C52" t="str">
            <v>OR</v>
          </cell>
          <cell r="D52" t="str">
            <v>TRIMBLE TECH HS RENO</v>
          </cell>
          <cell r="E52" t="str">
            <v>Trimble Tech HS Renovation</v>
          </cell>
        </row>
        <row r="53">
          <cell r="A53" t="str">
            <v>011314</v>
          </cell>
          <cell r="B53" t="str">
            <v>011</v>
          </cell>
          <cell r="C53" t="str">
            <v>ISD</v>
          </cell>
          <cell r="D53" t="str">
            <v>TRACK/TURF REPLACE TRIMBLE TECH</v>
          </cell>
          <cell r="E53" t="str">
            <v>Trimble Tech Track</v>
          </cell>
        </row>
        <row r="54">
          <cell r="A54" t="str">
            <v>011503</v>
          </cell>
          <cell r="B54" t="str">
            <v>011</v>
          </cell>
          <cell r="C54" t="str">
            <v>OR</v>
          </cell>
          <cell r="D54" t="str">
            <v>TRIMBLE TECH HS BUD REALLOCATION</v>
          </cell>
          <cell r="E54" t="str">
            <v>Trimble Tech HS Bud Reallocation</v>
          </cell>
        </row>
        <row r="55">
          <cell r="A55" t="str">
            <v>011901</v>
          </cell>
          <cell r="B55" t="str">
            <v>011</v>
          </cell>
          <cell r="C55" t="str">
            <v>OR</v>
          </cell>
          <cell r="D55" t="str">
            <v>TRIMBLE TECH MARQUEE</v>
          </cell>
          <cell r="E55" t="str">
            <v>Trimble Tech HS Marquee</v>
          </cell>
        </row>
        <row r="56">
          <cell r="A56" t="str">
            <v>014001</v>
          </cell>
          <cell r="B56" t="str">
            <v>014</v>
          </cell>
          <cell r="C56" t="str">
            <v>OR</v>
          </cell>
          <cell r="D56" t="str">
            <v>SOUTHWEST ATHLETICS ADD/RENO</v>
          </cell>
          <cell r="E56" t="str">
            <v>Southwest HS Athletics Addition / Renovation</v>
          </cell>
        </row>
        <row r="57">
          <cell r="A57" t="str">
            <v>014202</v>
          </cell>
          <cell r="B57" t="str">
            <v>014</v>
          </cell>
          <cell r="C57" t="str">
            <v>OR</v>
          </cell>
          <cell r="D57" t="str">
            <v>SOUTHWEST HS ADD/RENO &gt; 014212</v>
          </cell>
          <cell r="E57" t="str">
            <v>Southwest HS Addition / Renovation &gt; 014212</v>
          </cell>
        </row>
        <row r="58">
          <cell r="A58" t="str">
            <v>014212</v>
          </cell>
          <cell r="B58" t="str">
            <v>014</v>
          </cell>
          <cell r="C58" t="str">
            <v>OR</v>
          </cell>
          <cell r="D58" t="str">
            <v>SOUTHWEST HS RENO</v>
          </cell>
          <cell r="E58" t="str">
            <v>Southwest HS Renovation</v>
          </cell>
        </row>
        <row r="59">
          <cell r="A59" t="str">
            <v>014243</v>
          </cell>
          <cell r="B59" t="str">
            <v>014</v>
          </cell>
          <cell r="C59" t="str">
            <v>OR</v>
          </cell>
          <cell r="D59" t="str">
            <v>SOUTHWEST HS ENERGY PERFORM</v>
          </cell>
          <cell r="E59" t="str">
            <v>Southwest HS Energy Performance</v>
          </cell>
        </row>
        <row r="60">
          <cell r="A60" t="str">
            <v>014314</v>
          </cell>
          <cell r="B60" t="str">
            <v>014</v>
          </cell>
          <cell r="C60" t="str">
            <v>ISD</v>
          </cell>
          <cell r="D60" t="str">
            <v>TRACK/TURF REPLACE SOUTHWEST H</v>
          </cell>
          <cell r="E60" t="str">
            <v>Southwest Hs Track</v>
          </cell>
        </row>
        <row r="61">
          <cell r="A61" t="str">
            <v>014504</v>
          </cell>
          <cell r="B61" t="str">
            <v>014</v>
          </cell>
          <cell r="C61" t="str">
            <v>OR</v>
          </cell>
          <cell r="D61" t="str">
            <v>SOUTHWEST HS BUD REALLOCATION</v>
          </cell>
          <cell r="E61" t="str">
            <v>Southwest HS Bud Reallocation</v>
          </cell>
        </row>
        <row r="62">
          <cell r="A62" t="str">
            <v>014901</v>
          </cell>
          <cell r="B62" t="str">
            <v>014</v>
          </cell>
          <cell r="C62" t="str">
            <v>OR</v>
          </cell>
          <cell r="D62" t="str">
            <v>SOUTHWEST HS MARQUEE</v>
          </cell>
          <cell r="E62" t="str">
            <v>Southwest HS Marquee</v>
          </cell>
        </row>
        <row r="63">
          <cell r="A63" t="str">
            <v>015011</v>
          </cell>
          <cell r="B63" t="str">
            <v>015</v>
          </cell>
          <cell r="C63" t="str">
            <v>OR</v>
          </cell>
          <cell r="D63" t="str">
            <v>WESTERN HILLS HS ATHLETIC RENO</v>
          </cell>
          <cell r="E63" t="str">
            <v>Western Hills HS Athletic Renovation (no FF&amp;E)</v>
          </cell>
        </row>
        <row r="64">
          <cell r="A64" t="str">
            <v>015202</v>
          </cell>
          <cell r="B64" t="str">
            <v>015</v>
          </cell>
          <cell r="C64" t="str">
            <v>OR</v>
          </cell>
          <cell r="D64" t="str">
            <v>WESTERN HILLS HS ADD/RENO</v>
          </cell>
          <cell r="E64" t="str">
            <v>Western Hills HS Addition / Renovation</v>
          </cell>
        </row>
        <row r="65">
          <cell r="A65" t="str">
            <v>015314</v>
          </cell>
          <cell r="B65" t="str">
            <v>015</v>
          </cell>
          <cell r="C65" t="str">
            <v>ISD</v>
          </cell>
          <cell r="D65" t="str">
            <v>TRACK/TURF REPLACE WESTERN HIL</v>
          </cell>
          <cell r="E65" t="str">
            <v>Western Hill Track</v>
          </cell>
        </row>
        <row r="66">
          <cell r="A66" t="str">
            <v>015503</v>
          </cell>
          <cell r="B66" t="str">
            <v>015</v>
          </cell>
          <cell r="C66" t="str">
            <v>OR</v>
          </cell>
          <cell r="D66" t="str">
            <v>WESTERN HILLS HS BUD REALLOCATION</v>
          </cell>
          <cell r="E66" t="str">
            <v>Western Hills HS Bud Reallocation</v>
          </cell>
        </row>
        <row r="67">
          <cell r="A67" t="str">
            <v>015901</v>
          </cell>
          <cell r="B67" t="str">
            <v>015</v>
          </cell>
          <cell r="C67" t="str">
            <v>OR</v>
          </cell>
          <cell r="D67" t="str">
            <v>WESTERN HILLS HS MARQUEE</v>
          </cell>
          <cell r="E67" t="str">
            <v>Western Hills HS Marquee</v>
          </cell>
        </row>
        <row r="68">
          <cell r="A68" t="str">
            <v>016001</v>
          </cell>
          <cell r="B68" t="str">
            <v>016</v>
          </cell>
          <cell r="C68" t="str">
            <v>OR</v>
          </cell>
          <cell r="D68" t="str">
            <v>WYATT HS ATHLETICS ADD/RENO</v>
          </cell>
          <cell r="E68" t="str">
            <v>O.D. Wyatt HS Athletics Addition / Renovation</v>
          </cell>
        </row>
        <row r="69">
          <cell r="A69" t="str">
            <v>016202</v>
          </cell>
          <cell r="B69" t="str">
            <v>016</v>
          </cell>
          <cell r="C69" t="str">
            <v>OR</v>
          </cell>
          <cell r="D69" t="str">
            <v>WYATT HS ADD/RENO &gt; 016212</v>
          </cell>
          <cell r="E69" t="str">
            <v>O.D. Wyatt HS Addition / Renovation &gt; 016212</v>
          </cell>
        </row>
        <row r="70">
          <cell r="A70" t="str">
            <v>016212</v>
          </cell>
          <cell r="B70" t="str">
            <v>016</v>
          </cell>
          <cell r="C70" t="str">
            <v>OR</v>
          </cell>
          <cell r="D70" t="str">
            <v>WYATT HS RENO</v>
          </cell>
          <cell r="E70" t="str">
            <v>O.D. Wyatt HS Renovation</v>
          </cell>
        </row>
        <row r="71">
          <cell r="A71" t="str">
            <v>016314</v>
          </cell>
          <cell r="B71" t="str">
            <v>016</v>
          </cell>
          <cell r="C71" t="str">
            <v>ISD</v>
          </cell>
          <cell r="D71" t="str">
            <v>TRACK/TURF REPLACE OD WYATT HS</v>
          </cell>
          <cell r="E71" t="str">
            <v>OD Wyatt Hs Track</v>
          </cell>
        </row>
        <row r="72">
          <cell r="A72" t="str">
            <v>016503</v>
          </cell>
          <cell r="B72" t="str">
            <v>016</v>
          </cell>
          <cell r="C72" t="str">
            <v>OR</v>
          </cell>
          <cell r="D72" t="str">
            <v>WYATT HS BUD REALLOCATION</v>
          </cell>
          <cell r="E72" t="str">
            <v>Wyatt HS Bud Reallocation</v>
          </cell>
        </row>
        <row r="73">
          <cell r="A73" t="str">
            <v>016901</v>
          </cell>
          <cell r="B73" t="str">
            <v>016</v>
          </cell>
          <cell r="C73" t="str">
            <v>OR</v>
          </cell>
          <cell r="D73" t="str">
            <v>WYATT HS MARQUEE</v>
          </cell>
          <cell r="E73" t="str">
            <v>O.D. Wyatt HS Marquee</v>
          </cell>
        </row>
        <row r="74">
          <cell r="A74" t="str">
            <v>021111</v>
          </cell>
          <cell r="B74" t="str">
            <v>021</v>
          </cell>
          <cell r="C74" t="str">
            <v>OR</v>
          </cell>
          <cell r="D74" t="str">
            <v>SUCCESS HS RENO</v>
          </cell>
          <cell r="E74" t="str">
            <v>Success HS Reno</v>
          </cell>
        </row>
        <row r="75">
          <cell r="A75" t="str">
            <v>042101</v>
          </cell>
          <cell r="B75" t="str">
            <v>042</v>
          </cell>
          <cell r="C75" t="str">
            <v>OR</v>
          </cell>
          <cell r="D75" t="str">
            <v>DAGGETT MS ADD/RENO</v>
          </cell>
          <cell r="E75" t="str">
            <v>Daggett MS Add/Reno</v>
          </cell>
        </row>
        <row r="76">
          <cell r="A76" t="str">
            <v>044201</v>
          </cell>
          <cell r="B76" t="str">
            <v>044</v>
          </cell>
          <cell r="C76" t="str">
            <v>OR</v>
          </cell>
          <cell r="D76" t="str">
            <v>JP ELDER MS ADD/RENO</v>
          </cell>
          <cell r="E76" t="str">
            <v>JP Elder MS Add/Reno</v>
          </cell>
        </row>
        <row r="77">
          <cell r="A77" t="str">
            <v>045101</v>
          </cell>
          <cell r="B77" t="str">
            <v>045</v>
          </cell>
          <cell r="C77" t="str">
            <v>OR</v>
          </cell>
          <cell r="D77" t="str">
            <v>FOREST OAK MS ADD/RENO</v>
          </cell>
          <cell r="E77" t="str">
            <v>Forest Oak MS Add/Reno</v>
          </cell>
        </row>
        <row r="78">
          <cell r="A78" t="str">
            <v>045102</v>
          </cell>
          <cell r="B78" t="str">
            <v>045</v>
          </cell>
          <cell r="C78" t="str">
            <v>OR</v>
          </cell>
          <cell r="D78" t="str">
            <v>FOREST OAK 6TH GRADE RELOCATE</v>
          </cell>
          <cell r="E78" t="str">
            <v>Forest Oak 6th Grade Relocate</v>
          </cell>
        </row>
        <row r="79">
          <cell r="A79" t="str">
            <v>048101</v>
          </cell>
          <cell r="B79" t="str">
            <v>048</v>
          </cell>
          <cell r="C79" t="str">
            <v>OR</v>
          </cell>
          <cell r="D79" t="str">
            <v>WILLIAM JAMES MS ADD/RENO</v>
          </cell>
          <cell r="E79" t="str">
            <v>William James MS Add/Reno</v>
          </cell>
        </row>
        <row r="80">
          <cell r="A80" t="str">
            <v>049101</v>
          </cell>
          <cell r="B80" t="str">
            <v>049</v>
          </cell>
          <cell r="C80" t="str">
            <v>OR</v>
          </cell>
          <cell r="D80" t="str">
            <v>KIRKPATRICK MS ADD/RENO</v>
          </cell>
          <cell r="E80" t="str">
            <v>Kirkpatrick MS Add/Reno</v>
          </cell>
        </row>
        <row r="81">
          <cell r="A81" t="str">
            <v>050101</v>
          </cell>
          <cell r="B81" t="str">
            <v>050</v>
          </cell>
          <cell r="C81" t="str">
            <v>OR</v>
          </cell>
          <cell r="D81" t="str">
            <v>MCLEAN MS ADD/RENO</v>
          </cell>
          <cell r="E81" t="str">
            <v>McLean MS Add/Reno</v>
          </cell>
        </row>
        <row r="82">
          <cell r="A82" t="str">
            <v>051301</v>
          </cell>
          <cell r="B82" t="str">
            <v>051</v>
          </cell>
          <cell r="C82" t="str">
            <v>OR</v>
          </cell>
          <cell r="D82" t="str">
            <v>WA MEACHAM MS ADD/RENO</v>
          </cell>
          <cell r="E82" t="str">
            <v>WA Meacham MS Add/Reno</v>
          </cell>
        </row>
        <row r="83">
          <cell r="A83" t="str">
            <v>052201</v>
          </cell>
          <cell r="B83" t="str">
            <v>052</v>
          </cell>
          <cell r="C83" t="str">
            <v>OR</v>
          </cell>
          <cell r="D83" t="str">
            <v>MEADOWBROOK MS ADD/RENO</v>
          </cell>
          <cell r="E83" t="str">
            <v>Meadowbrook MS Add/Reno</v>
          </cell>
        </row>
        <row r="84">
          <cell r="A84" t="str">
            <v>053301</v>
          </cell>
          <cell r="B84" t="str">
            <v>053</v>
          </cell>
          <cell r="C84" t="str">
            <v>OR</v>
          </cell>
          <cell r="D84" t="str">
            <v>WILLIAM MONNIG MS ADD/RENO</v>
          </cell>
          <cell r="E84" t="str">
            <v>William Monnig MS Add/Reno</v>
          </cell>
        </row>
        <row r="85">
          <cell r="A85" t="str">
            <v>054301</v>
          </cell>
          <cell r="B85" t="str">
            <v>054</v>
          </cell>
          <cell r="C85" t="str">
            <v>OR</v>
          </cell>
          <cell r="D85" t="str">
            <v>MORNINGSIDE MS ADD/RENO</v>
          </cell>
          <cell r="E85" t="str">
            <v>Morningside MS Add/Reno</v>
          </cell>
        </row>
        <row r="86">
          <cell r="A86" t="str">
            <v>054312</v>
          </cell>
          <cell r="B86" t="str">
            <v>054</v>
          </cell>
          <cell r="C86" t="str">
            <v>OR</v>
          </cell>
          <cell r="D86" t="str">
            <v>MORNINGSIDE ROOF/GYM FLOOR</v>
          </cell>
          <cell r="E86" t="str">
            <v>Morningside Roof/Gym Floor</v>
          </cell>
        </row>
        <row r="87">
          <cell r="A87" t="str">
            <v>055201</v>
          </cell>
          <cell r="B87" t="str">
            <v>055</v>
          </cell>
          <cell r="C87" t="str">
            <v>OR</v>
          </cell>
          <cell r="D87" t="str">
            <v>APPLIED LEARNING ACAD ADD/RENO</v>
          </cell>
          <cell r="E87" t="str">
            <v>Applied Learning ACAD Add/Reno</v>
          </cell>
        </row>
        <row r="88">
          <cell r="A88" t="str">
            <v>056301</v>
          </cell>
          <cell r="B88" t="str">
            <v>056</v>
          </cell>
          <cell r="C88" t="str">
            <v>OR</v>
          </cell>
          <cell r="D88" t="str">
            <v>RIVERSIDE MS ADD/RENO</v>
          </cell>
          <cell r="E88" t="str">
            <v>Riverside MS Add/Reno</v>
          </cell>
        </row>
        <row r="89">
          <cell r="A89" t="str">
            <v>057201</v>
          </cell>
          <cell r="B89" t="str">
            <v>057</v>
          </cell>
          <cell r="C89" t="str">
            <v>OR</v>
          </cell>
          <cell r="D89" t="str">
            <v>ROSEMONT MS ADD/RENO</v>
          </cell>
          <cell r="E89" t="str">
            <v>Rosemont MS Add/Reno</v>
          </cell>
        </row>
        <row r="90">
          <cell r="A90" t="str">
            <v>058101</v>
          </cell>
          <cell r="B90" t="str">
            <v>058</v>
          </cell>
          <cell r="C90" t="str">
            <v>OR</v>
          </cell>
          <cell r="D90" t="str">
            <v>WC STRIPLING MS ADD/RENO</v>
          </cell>
          <cell r="E90" t="str">
            <v>WC Stripling MS Add/Reno</v>
          </cell>
        </row>
        <row r="91">
          <cell r="A91" t="str">
            <v>059101</v>
          </cell>
          <cell r="B91" t="str">
            <v>059</v>
          </cell>
          <cell r="C91" t="str">
            <v>OR</v>
          </cell>
          <cell r="D91" t="str">
            <v>J MARTIN JACQUET MS ADD/RENO</v>
          </cell>
          <cell r="E91" t="str">
            <v>J Martin Jacquet MS Add/Reno</v>
          </cell>
        </row>
        <row r="92">
          <cell r="A92" t="str">
            <v>060101</v>
          </cell>
          <cell r="B92" t="str">
            <v>060</v>
          </cell>
          <cell r="C92" t="str">
            <v>OR</v>
          </cell>
          <cell r="D92" t="str">
            <v>WEDGWOOD MS ADD/RENO</v>
          </cell>
          <cell r="E92" t="str">
            <v>Wedgewood MS Add/Reno</v>
          </cell>
        </row>
        <row r="93">
          <cell r="A93" t="str">
            <v>061201</v>
          </cell>
          <cell r="B93" t="str">
            <v>061</v>
          </cell>
          <cell r="C93" t="str">
            <v>OR</v>
          </cell>
          <cell r="D93" t="str">
            <v>LEONARD MS ADD/RENO</v>
          </cell>
          <cell r="E93" t="str">
            <v>Leonard MS Add/Reno</v>
          </cell>
        </row>
        <row r="94">
          <cell r="A94" t="str">
            <v>069101</v>
          </cell>
          <cell r="B94" t="str">
            <v>069</v>
          </cell>
          <cell r="C94" t="str">
            <v>OR</v>
          </cell>
          <cell r="D94" t="str">
            <v>MCLEAN 6TH GRADE CTR ADD/RENO</v>
          </cell>
          <cell r="E94" t="str">
            <v>McLean 6th Grade CTR Add/Reno</v>
          </cell>
        </row>
        <row r="95">
          <cell r="A95" t="str">
            <v>070301</v>
          </cell>
          <cell r="B95" t="str">
            <v>070</v>
          </cell>
          <cell r="C95" t="str">
            <v>OR</v>
          </cell>
          <cell r="D95" t="str">
            <v>JEAN MCCLUNG MS ADD/RENO</v>
          </cell>
          <cell r="E95" t="str">
            <v>Jean McClung MS Add/Reno</v>
          </cell>
        </row>
        <row r="96">
          <cell r="A96" t="str">
            <v>071001</v>
          </cell>
          <cell r="B96" t="str">
            <v>071</v>
          </cell>
          <cell r="C96" t="str">
            <v>OR</v>
          </cell>
          <cell r="D96" t="str">
            <v>BENBROOK BASEBALL SOFTBALL</v>
          </cell>
          <cell r="E96" t="str">
            <v>Benbrook Baseball-Softball Addition / Renovation</v>
          </cell>
        </row>
        <row r="97">
          <cell r="A97" t="str">
            <v>071023</v>
          </cell>
          <cell r="B97" t="str">
            <v>071</v>
          </cell>
          <cell r="C97" t="str">
            <v>OR</v>
          </cell>
          <cell r="D97" t="str">
            <v>BENBROOK MS/HS ATHLETICS ADD</v>
          </cell>
          <cell r="E97" t="str">
            <v>Benbrook MS/HS Athletics Addition</v>
          </cell>
        </row>
        <row r="98">
          <cell r="A98" t="str">
            <v>071102</v>
          </cell>
          <cell r="B98" t="str">
            <v>071</v>
          </cell>
          <cell r="C98" t="str">
            <v>OR</v>
          </cell>
          <cell r="D98" t="str">
            <v>BENBROOK MS/HS ADD/RENO</v>
          </cell>
          <cell r="E98" t="str">
            <v>Benbrook MS/HS  Addition / Renovation</v>
          </cell>
        </row>
        <row r="99">
          <cell r="A99" t="str">
            <v>071314</v>
          </cell>
          <cell r="B99" t="str">
            <v>071</v>
          </cell>
          <cell r="C99" t="str">
            <v>ISD</v>
          </cell>
          <cell r="D99" t="str">
            <v>TRACK/TURF REPLACE BENBROOK MS</v>
          </cell>
          <cell r="E99" t="str">
            <v>Geotech Services Benbrook MS/HS</v>
          </cell>
        </row>
        <row r="100">
          <cell r="A100" t="str">
            <v>071503</v>
          </cell>
          <cell r="B100" t="str">
            <v>071</v>
          </cell>
          <cell r="C100" t="str">
            <v>OR</v>
          </cell>
          <cell r="D100" t="str">
            <v>BENBROOK MS/HS BUD REALLOCATION</v>
          </cell>
          <cell r="E100" t="str">
            <v>Benbrook MS/HS Bud Reallocation</v>
          </cell>
        </row>
        <row r="101">
          <cell r="A101" t="str">
            <v>071901</v>
          </cell>
          <cell r="B101" t="str">
            <v>071</v>
          </cell>
          <cell r="C101" t="str">
            <v>OR</v>
          </cell>
          <cell r="D101" t="str">
            <v>BENBROOK MS/HS MARQUEE</v>
          </cell>
          <cell r="E101" t="str">
            <v>Benbrook MS/HS Marquee</v>
          </cell>
        </row>
        <row r="102">
          <cell r="A102" t="str">
            <v>081204</v>
          </cell>
          <cell r="B102" t="str">
            <v>081</v>
          </cell>
          <cell r="C102" t="str">
            <v>OR</v>
          </cell>
          <cell r="D102" t="str">
            <v>NEW YOUNG WOMEN LEADERSHIP ACAD</v>
          </cell>
          <cell r="E102" t="str">
            <v>Young Women Leadership Academy New</v>
          </cell>
        </row>
        <row r="103">
          <cell r="A103" t="str">
            <v>083131</v>
          </cell>
          <cell r="B103" t="str">
            <v>083</v>
          </cell>
          <cell r="C103" t="str">
            <v>OR</v>
          </cell>
          <cell r="D103" t="str">
            <v>NEW YOUNG MENS LEADERSHIP ACAD</v>
          </cell>
          <cell r="E103" t="str">
            <v>Young Mens Leadership Academy New</v>
          </cell>
        </row>
        <row r="104">
          <cell r="A104" t="str">
            <v>083901</v>
          </cell>
          <cell r="B104" t="str">
            <v>083</v>
          </cell>
          <cell r="C104" t="str">
            <v>OR</v>
          </cell>
          <cell r="D104" t="str">
            <v>YOUNG MENS LEADER ACAD MARQUEE</v>
          </cell>
          <cell r="E104" t="str">
            <v>Young Mens Leadership Academy Marquee</v>
          </cell>
        </row>
        <row r="105">
          <cell r="A105" t="str">
            <v>125131</v>
          </cell>
          <cell r="B105" t="str">
            <v>125</v>
          </cell>
          <cell r="C105" t="str">
            <v>OR</v>
          </cell>
          <cell r="D105" t="str">
            <v>EASTERN HILLS ES REPLACEMENT #1</v>
          </cell>
          <cell r="E105" t="str">
            <v>Eastern Hills Replace #1</v>
          </cell>
        </row>
        <row r="106">
          <cell r="A106" t="str">
            <v>147101</v>
          </cell>
          <cell r="B106" t="str">
            <v>147</v>
          </cell>
          <cell r="C106" t="str">
            <v>OR</v>
          </cell>
          <cell r="D106" t="str">
            <v>MORNINGSIDE EARLY CHILD ADD/RENO</v>
          </cell>
          <cell r="E106" t="str">
            <v>Morningside Early Child Add/Reno</v>
          </cell>
        </row>
        <row r="107">
          <cell r="A107" t="str">
            <v>160131</v>
          </cell>
          <cell r="B107" t="str">
            <v>160</v>
          </cell>
          <cell r="C107" t="str">
            <v>OR</v>
          </cell>
          <cell r="D107" t="str">
            <v>MAUDRIE WALTON ES REPLACEMENT #2</v>
          </cell>
          <cell r="E107" t="str">
            <v>Walton ES Replace #2</v>
          </cell>
        </row>
        <row r="108">
          <cell r="A108" t="str">
            <v>171011</v>
          </cell>
          <cell r="B108" t="str">
            <v>171</v>
          </cell>
          <cell r="C108" t="str">
            <v>OR</v>
          </cell>
          <cell r="D108" t="str">
            <v>TANGLEWOOD ES RENO</v>
          </cell>
          <cell r="E108" t="str">
            <v>Tanglewood ES Renovation</v>
          </cell>
        </row>
        <row r="109">
          <cell r="A109" t="str">
            <v>171502</v>
          </cell>
          <cell r="B109" t="str">
            <v>171</v>
          </cell>
          <cell r="C109" t="str">
            <v>OR</v>
          </cell>
          <cell r="D109" t="str">
            <v>TANGLEWOOD ES BUD REALLOCATION</v>
          </cell>
          <cell r="E109" t="str">
            <v>Tanglewood ES Bud Reallocation</v>
          </cell>
        </row>
        <row r="110">
          <cell r="A110" t="str">
            <v>176011</v>
          </cell>
          <cell r="B110" t="str">
            <v>176</v>
          </cell>
          <cell r="C110" t="str">
            <v>OR</v>
          </cell>
          <cell r="D110" t="str">
            <v>WAVERLY PARK ES RENO</v>
          </cell>
          <cell r="E110" t="str">
            <v>Waverly Park ES Renovation</v>
          </cell>
        </row>
        <row r="111">
          <cell r="A111" t="str">
            <v>184131</v>
          </cell>
          <cell r="B111" t="str">
            <v>184</v>
          </cell>
          <cell r="C111" t="str">
            <v>OR</v>
          </cell>
          <cell r="D111" t="str">
            <v>WORTH HEIGHTS ES REPLACEMENT #3</v>
          </cell>
          <cell r="E111" t="str">
            <v>Worth Heights Replace #3</v>
          </cell>
        </row>
        <row r="112">
          <cell r="A112" t="str">
            <v>194101</v>
          </cell>
          <cell r="B112" t="str">
            <v>194</v>
          </cell>
          <cell r="C112" t="str">
            <v>OR</v>
          </cell>
          <cell r="D112" t="str">
            <v>DAGGETT MONTESSORI ADD/RENO</v>
          </cell>
          <cell r="E112" t="str">
            <v>Daggett Montessori Add/Reno</v>
          </cell>
        </row>
        <row r="113">
          <cell r="A113" t="str">
            <v>229131</v>
          </cell>
          <cell r="B113" t="str">
            <v>229</v>
          </cell>
          <cell r="C113" t="str">
            <v>OR</v>
          </cell>
          <cell r="D113" t="str">
            <v>OVERTON PARK ES NEW</v>
          </cell>
          <cell r="E113" t="str">
            <v>Overton Park ES New</v>
          </cell>
        </row>
        <row r="114">
          <cell r="A114" t="str">
            <v>229502</v>
          </cell>
          <cell r="B114" t="str">
            <v>229</v>
          </cell>
          <cell r="C114" t="str">
            <v>OR</v>
          </cell>
          <cell r="D114" t="str">
            <v>OVERTON PARK ES BUD REALLOCATION</v>
          </cell>
          <cell r="E114" t="str">
            <v>Overton Park ES Bud Reallocation</v>
          </cell>
        </row>
        <row r="115">
          <cell r="A115" t="str">
            <v>239204</v>
          </cell>
          <cell r="B115" t="str">
            <v>239</v>
          </cell>
          <cell r="C115" t="str">
            <v>OR</v>
          </cell>
          <cell r="D115" t="str">
            <v>YWLA ADD/RENO&gt;081204</v>
          </cell>
          <cell r="E115" t="str">
            <v>YWLA Add/Reno&gt;081204</v>
          </cell>
        </row>
        <row r="116">
          <cell r="A116" t="str">
            <v>256131</v>
          </cell>
          <cell r="B116" t="str">
            <v>256</v>
          </cell>
          <cell r="C116" t="str">
            <v>OR</v>
          </cell>
          <cell r="D116" t="str">
            <v>ROLLING HILLS ES</v>
          </cell>
          <cell r="E116" t="str">
            <v>Rolling Hills ES Fnd 672</v>
          </cell>
        </row>
        <row r="117">
          <cell r="A117" t="str">
            <v>260131</v>
          </cell>
          <cell r="B117" t="str">
            <v>260</v>
          </cell>
          <cell r="C117" t="str">
            <v>OR</v>
          </cell>
          <cell r="D117" t="str">
            <v>TANGLEWOOD NEW RELIEF LOCATION &gt;229131</v>
          </cell>
          <cell r="E117" t="str">
            <v>Tanglewood ES Renovation &gt;229131</v>
          </cell>
        </row>
        <row r="118">
          <cell r="A118" t="str">
            <v>911311</v>
          </cell>
          <cell r="B118" t="str">
            <v>911</v>
          </cell>
          <cell r="C118" t="str">
            <v>ISD</v>
          </cell>
          <cell r="D118" t="str">
            <v>FARRINGTON TURF</v>
          </cell>
          <cell r="E118" t="str">
            <v>Farrington Turf</v>
          </cell>
        </row>
        <row r="119">
          <cell r="A119" t="str">
            <v>912311</v>
          </cell>
          <cell r="B119" t="str">
            <v>912</v>
          </cell>
          <cell r="C119" t="str">
            <v>ISD</v>
          </cell>
          <cell r="D119" t="str">
            <v>SCARBOROUGH TURF</v>
          </cell>
          <cell r="E119" t="str">
            <v>Scarborough Turf</v>
          </cell>
        </row>
        <row r="120">
          <cell r="A120" t="str">
            <v>915311</v>
          </cell>
          <cell r="B120" t="str">
            <v>915</v>
          </cell>
          <cell r="C120" t="str">
            <v>ISD</v>
          </cell>
          <cell r="D120" t="str">
            <v>CLARK TURF</v>
          </cell>
          <cell r="E120" t="str">
            <v>Clark Turf</v>
          </cell>
        </row>
        <row r="121">
          <cell r="A121" t="str">
            <v>999101</v>
          </cell>
          <cell r="B121" t="str">
            <v>999</v>
          </cell>
          <cell r="C121" t="str">
            <v>OR</v>
          </cell>
          <cell r="D121" t="str">
            <v>TMP EARLY CHILDHOOD 1 &gt; 147101</v>
          </cell>
          <cell r="E121" t="str">
            <v>TMP Early Childhood 1 Add/Reno &gt;147101</v>
          </cell>
        </row>
        <row r="122">
          <cell r="A122" t="str">
            <v>999201</v>
          </cell>
          <cell r="B122" t="str">
            <v>999</v>
          </cell>
          <cell r="C122" t="str">
            <v>OR</v>
          </cell>
          <cell r="D122" t="str">
            <v>TMP EARLY CHILDHOOD 2 &gt; 147101</v>
          </cell>
          <cell r="E122" t="str">
            <v>TMP Early Childhood 2 Add/Reno&gt;147101</v>
          </cell>
        </row>
        <row r="123">
          <cell r="A123" t="str">
            <v>999202</v>
          </cell>
          <cell r="B123" t="str">
            <v>999</v>
          </cell>
          <cell r="C123" t="str">
            <v>OR</v>
          </cell>
          <cell r="D123" t="str">
            <v>TMP EARLY CHILDHOOD 3 ADD/RENO</v>
          </cell>
          <cell r="E123" t="str">
            <v>TMP Early Childhood 3 Add/Reno</v>
          </cell>
        </row>
        <row r="124">
          <cell r="A124" t="str">
            <v>999203</v>
          </cell>
          <cell r="B124" t="str">
            <v>999</v>
          </cell>
          <cell r="C124" t="str">
            <v>OR</v>
          </cell>
          <cell r="D124" t="str">
            <v>TMP EARLY CHILDHOOD 4 ADD/RENO</v>
          </cell>
          <cell r="E124" t="str">
            <v>TMP Early Childhood 4 Add/Reno</v>
          </cell>
        </row>
        <row r="125">
          <cell r="A125" t="str">
            <v>999231</v>
          </cell>
          <cell r="B125" t="str">
            <v>999</v>
          </cell>
          <cell r="C125" t="str">
            <v>OR</v>
          </cell>
          <cell r="D125" t="str">
            <v>TMP ES REPLACE CAMPUS #1 NEW &gt;125131</v>
          </cell>
          <cell r="E125" t="str">
            <v>Tmp ES Replace Campus # 1 New&gt;125131</v>
          </cell>
        </row>
        <row r="126">
          <cell r="A126" t="str">
            <v>999232</v>
          </cell>
          <cell r="B126" t="str">
            <v>999</v>
          </cell>
          <cell r="C126" t="str">
            <v>OR</v>
          </cell>
          <cell r="D126" t="str">
            <v>TMP ES REPLACE CAMPUS #2 NEW &gt;160131</v>
          </cell>
          <cell r="E126" t="str">
            <v>Tmp ES Replace Campus # 2 New&gt;160131</v>
          </cell>
        </row>
        <row r="127">
          <cell r="A127" t="str">
            <v>999314</v>
          </cell>
          <cell r="B127" t="str">
            <v>999</v>
          </cell>
          <cell r="C127" t="str">
            <v>ISD</v>
          </cell>
          <cell r="D127" t="str">
            <v>TRACK/TURF REPLACE PROJECT CON</v>
          </cell>
          <cell r="E127" t="str">
            <v>Contingency Track</v>
          </cell>
        </row>
        <row r="128">
          <cell r="A128" t="str">
            <v>999331</v>
          </cell>
          <cell r="B128" t="str">
            <v>999</v>
          </cell>
          <cell r="C128" t="str">
            <v>OR</v>
          </cell>
          <cell r="D128" t="str">
            <v>TMP ES REPLACE CAMPUS #3 NEW&gt;184131</v>
          </cell>
          <cell r="E128" t="str">
            <v>Tmp ES Replace Campus # 3 New&gt;184131</v>
          </cell>
        </row>
        <row r="129">
          <cell r="A129" t="str">
            <v>999399</v>
          </cell>
          <cell r="B129" t="str">
            <v>999</v>
          </cell>
          <cell r="C129" t="str">
            <v>OR</v>
          </cell>
          <cell r="D129" t="str">
            <v>PROPERTY</v>
          </cell>
          <cell r="E129" t="str">
            <v>Property</v>
          </cell>
        </row>
        <row r="130">
          <cell r="A130" t="str">
            <v>999902</v>
          </cell>
          <cell r="B130" t="str">
            <v>999</v>
          </cell>
          <cell r="C130" t="str">
            <v>OR</v>
          </cell>
          <cell r="D130" t="str">
            <v>TMP DISTRICT WIDE AUDITORIUM</v>
          </cell>
          <cell r="E130" t="str">
            <v>Tmp District Wide Auditorium</v>
          </cell>
        </row>
        <row r="131">
          <cell r="A131" t="str">
            <v>001813</v>
          </cell>
          <cell r="B131" t="str">
            <v>001</v>
          </cell>
          <cell r="C131" t="str">
            <v>ISD</v>
          </cell>
          <cell r="D131" t="str">
            <v>CARTER-RIVERSIDE OPS LED LIGHT</v>
          </cell>
          <cell r="E131" t="str">
            <v>Carter-Riverside OPS LED Light</v>
          </cell>
        </row>
        <row r="132">
          <cell r="A132" t="str">
            <v>002813</v>
          </cell>
          <cell r="B132" t="str">
            <v>002</v>
          </cell>
          <cell r="C132" t="str">
            <v>ISD</v>
          </cell>
          <cell r="D132" t="str">
            <v>ARLINGTON HTS OPS LED LIGHTS</v>
          </cell>
          <cell r="E132" t="str">
            <v>Arlington Hts OPS LED Lights</v>
          </cell>
        </row>
        <row r="133">
          <cell r="A133" t="str">
            <v>003813</v>
          </cell>
          <cell r="B133" t="str">
            <v>003</v>
          </cell>
          <cell r="C133" t="str">
            <v>ISD</v>
          </cell>
          <cell r="D133" t="str">
            <v>SOUTH HILLS HS OPS LED LIGHTS</v>
          </cell>
          <cell r="E133" t="str">
            <v>South Hills OPS LED Lights</v>
          </cell>
        </row>
        <row r="134">
          <cell r="A134" t="str">
            <v>004813</v>
          </cell>
          <cell r="B134" t="str">
            <v>004</v>
          </cell>
          <cell r="C134" t="str">
            <v>ISD</v>
          </cell>
          <cell r="D134" t="str">
            <v>DIAMOND HILL-JARVIS OPS LED L</v>
          </cell>
          <cell r="E134" t="str">
            <v>Diamond Hill-Jarvis OPS LED Lights</v>
          </cell>
        </row>
        <row r="135">
          <cell r="A135" t="str">
            <v>005813</v>
          </cell>
          <cell r="B135" t="str">
            <v>005</v>
          </cell>
          <cell r="C135" t="str">
            <v>ISD</v>
          </cell>
          <cell r="D135" t="str">
            <v>DUNBAR P LAURENCE OPS LED LIGH</v>
          </cell>
          <cell r="E135" t="str">
            <v>Dunbar P Laurence OPS LED Lights</v>
          </cell>
        </row>
        <row r="136">
          <cell r="A136" t="str">
            <v>006813</v>
          </cell>
          <cell r="B136" t="str">
            <v>006</v>
          </cell>
          <cell r="C136" t="str">
            <v>ISD</v>
          </cell>
          <cell r="D136" t="str">
            <v>EASTERN HILLS OPS LED LIGHTS</v>
          </cell>
          <cell r="E136" t="str">
            <v>Eastern Hills OPS LED Lights</v>
          </cell>
        </row>
        <row r="137">
          <cell r="A137" t="str">
            <v>008813</v>
          </cell>
          <cell r="B137" t="str">
            <v>008</v>
          </cell>
          <cell r="C137" t="str">
            <v>ISD</v>
          </cell>
          <cell r="D137" t="str">
            <v>NORTH SIDE OPS LED LIGHTS</v>
          </cell>
          <cell r="E137" t="str">
            <v>North Side OPS LED Lights</v>
          </cell>
        </row>
        <row r="138">
          <cell r="A138" t="str">
            <v>009813</v>
          </cell>
          <cell r="B138" t="str">
            <v>009</v>
          </cell>
          <cell r="C138" t="str">
            <v>ISD</v>
          </cell>
          <cell r="D138" t="str">
            <v>POLY TECH OPS LED LIGHTS</v>
          </cell>
          <cell r="E138" t="str">
            <v>Poly Tech OPS LED Lights</v>
          </cell>
        </row>
        <row r="139">
          <cell r="A139" t="str">
            <v>010813</v>
          </cell>
          <cell r="B139" t="str">
            <v>010</v>
          </cell>
          <cell r="C139" t="str">
            <v>ISD</v>
          </cell>
          <cell r="D139" t="str">
            <v>PASCHAL OPS LED LIGHTS</v>
          </cell>
          <cell r="E139" t="str">
            <v>Paschal OPS Lights</v>
          </cell>
        </row>
        <row r="140">
          <cell r="A140" t="str">
            <v>011813</v>
          </cell>
          <cell r="B140" t="str">
            <v>011</v>
          </cell>
          <cell r="C140" t="str">
            <v>ISD</v>
          </cell>
          <cell r="D140" t="str">
            <v>TRIMBLE TECH OPS  LED LIGHTS</v>
          </cell>
          <cell r="E140" t="str">
            <v>Trimble Tech OPS LED Lights</v>
          </cell>
        </row>
        <row r="141">
          <cell r="A141" t="str">
            <v>014813</v>
          </cell>
          <cell r="B141" t="str">
            <v>014</v>
          </cell>
          <cell r="C141" t="str">
            <v>ISD</v>
          </cell>
          <cell r="D141" t="str">
            <v>SOUTHWEST OPS LED LIGHTS</v>
          </cell>
          <cell r="E141" t="str">
            <v>Southwes OPS LED Lights</v>
          </cell>
        </row>
        <row r="142">
          <cell r="A142" t="str">
            <v>015813</v>
          </cell>
          <cell r="B142" t="str">
            <v>015</v>
          </cell>
          <cell r="C142" t="str">
            <v>ISD</v>
          </cell>
          <cell r="D142" t="str">
            <v>WESTERN HILLS OPS LED LIGHTS</v>
          </cell>
          <cell r="E142" t="str">
            <v>Western Hills OPS Lights</v>
          </cell>
        </row>
        <row r="143">
          <cell r="A143" t="str">
            <v>016813</v>
          </cell>
          <cell r="B143" t="str">
            <v>016</v>
          </cell>
          <cell r="C143" t="str">
            <v>ISD</v>
          </cell>
          <cell r="D143" t="str">
            <v>OD WYATT OPS LED LIGHTS</v>
          </cell>
          <cell r="E143" t="str">
            <v>OD Wyatt OPS Lights</v>
          </cell>
        </row>
        <row r="144">
          <cell r="A144" t="str">
            <v>071813</v>
          </cell>
          <cell r="B144" t="str">
            <v>071</v>
          </cell>
          <cell r="C144" t="str">
            <v>ISD</v>
          </cell>
          <cell r="D144" t="str">
            <v>BENBROOK OPS LED LIGHTS</v>
          </cell>
          <cell r="E144" t="str">
            <v>Benbrook OPS LED Lights</v>
          </cell>
        </row>
        <row r="145">
          <cell r="A145" t="str">
            <v>915813</v>
          </cell>
          <cell r="B145" t="str">
            <v>915</v>
          </cell>
          <cell r="C145" t="str">
            <v>ISD</v>
          </cell>
          <cell r="D145" t="str">
            <v>CLARK FIELD OPS LED LIGHTS</v>
          </cell>
          <cell r="E145" t="str">
            <v>Clark Field OPS LED Lights</v>
          </cell>
        </row>
        <row r="146">
          <cell r="A146" t="str">
            <v>917813</v>
          </cell>
          <cell r="B146" t="str">
            <v>917</v>
          </cell>
          <cell r="C146" t="str">
            <v>ISD</v>
          </cell>
          <cell r="D146" t="str">
            <v>WILKERSON GREINES OPS LED LIGH</v>
          </cell>
          <cell r="E146" t="str">
            <v>Wilderson Greines OPS LED Lights</v>
          </cell>
        </row>
        <row r="147">
          <cell r="A147" t="str">
            <v>999813</v>
          </cell>
          <cell r="B147" t="str">
            <v>999</v>
          </cell>
          <cell r="C147" t="str">
            <v>ISD</v>
          </cell>
          <cell r="D147" t="str">
            <v>MG ELLIS OPS LED LIGHTS</v>
          </cell>
          <cell r="E147" t="str">
            <v>MG Ellis OPS LED Lights</v>
          </cell>
        </row>
        <row r="148">
          <cell r="A148" t="str">
            <v>006811</v>
          </cell>
          <cell r="B148">
            <v>811</v>
          </cell>
          <cell r="C148" t="str">
            <v>ISD</v>
          </cell>
          <cell r="D148" t="str">
            <v>EHHS OTHER IMPROVEMENTS</v>
          </cell>
          <cell r="E148" t="str">
            <v>EHHS Other Improvements</v>
          </cell>
        </row>
        <row r="149">
          <cell r="A149" t="str">
            <v>011212</v>
          </cell>
          <cell r="B149" t="str">
            <v>011</v>
          </cell>
          <cell r="C149" t="str">
            <v>OR</v>
          </cell>
          <cell r="D149" t="str">
            <v>TRIMBLE TECH WELDING JOC</v>
          </cell>
          <cell r="E149" t="str">
            <v>Trimble Tech Welding JOC</v>
          </cell>
        </row>
        <row r="150">
          <cell r="A150" t="str">
            <v>081811</v>
          </cell>
          <cell r="B150" t="str">
            <v>081</v>
          </cell>
          <cell r="C150" t="str">
            <v>ISD</v>
          </cell>
          <cell r="D150" t="str">
            <v>YWLA OTHER IMPROVEMENTS</v>
          </cell>
          <cell r="E150" t="str">
            <v>YWLA Other Improvements</v>
          </cell>
        </row>
        <row r="151">
          <cell r="A151" t="str">
            <v>050102</v>
          </cell>
          <cell r="B151" t="str">
            <v>050</v>
          </cell>
          <cell r="C151" t="str">
            <v>OR</v>
          </cell>
          <cell r="D151" t="str">
            <v>MCLEAN CONSOLIDATION</v>
          </cell>
          <cell r="E151" t="str">
            <v>McLean MS Consolidation</v>
          </cell>
        </row>
        <row r="152">
          <cell r="A152" t="str">
            <v>004812</v>
          </cell>
          <cell r="B152" t="str">
            <v>004</v>
          </cell>
          <cell r="C152" t="str">
            <v>ISD</v>
          </cell>
          <cell r="D152" t="str">
            <v>DIAMOND HILL JARVIS HS OTH IMP</v>
          </cell>
          <cell r="E152" t="str">
            <v>Diamond HI</v>
          </cell>
        </row>
        <row r="153">
          <cell r="A153" t="str">
            <v>015811</v>
          </cell>
          <cell r="B153" t="str">
            <v>015</v>
          </cell>
          <cell r="C153" t="str">
            <v>ISD</v>
          </cell>
          <cell r="D153" t="str">
            <v>WESTERN HILLS OTHER IMPROVEMEN</v>
          </cell>
          <cell r="E153" t="str">
            <v>Western HI</v>
          </cell>
        </row>
        <row r="154">
          <cell r="A154" t="str">
            <v>002811</v>
          </cell>
          <cell r="B154" t="str">
            <v>002</v>
          </cell>
          <cell r="C154" t="str">
            <v>ISD</v>
          </cell>
          <cell r="D154" t="str">
            <v>AHHS HVAC</v>
          </cell>
          <cell r="E154" t="str">
            <v>AAHS HVAC</v>
          </cell>
        </row>
        <row r="155">
          <cell r="A155" t="str">
            <v>062811</v>
          </cell>
          <cell r="B155" t="str">
            <v>062</v>
          </cell>
          <cell r="C155" t="str">
            <v>ISD</v>
          </cell>
          <cell r="D155" t="str">
            <v>INA OTHER IMPROVEMENTS</v>
          </cell>
          <cell r="E155" t="str">
            <v>INA Other Improvements</v>
          </cell>
        </row>
      </sheetData>
      <sheetData sheetId="5">
        <row r="1">
          <cell r="A1" t="str">
            <v>a_segment_4</v>
          </cell>
          <cell r="B1" t="str">
            <v>s_segment4_type</v>
          </cell>
          <cell r="C1" t="str">
            <v>s_segment4_desc</v>
          </cell>
          <cell r="D1" t="str">
            <v>s_segment4_desc_sh</v>
          </cell>
        </row>
        <row r="2">
          <cell r="A2" t="str">
            <v>00</v>
          </cell>
          <cell r="B2">
            <v>4</v>
          </cell>
          <cell r="C2" t="str">
            <v>ILLEGAL*DO NOT USE*</v>
          </cell>
          <cell r="D2" t="str">
            <v>DO NOT USE</v>
          </cell>
        </row>
        <row r="3">
          <cell r="A3" t="str">
            <v>000</v>
          </cell>
          <cell r="B3">
            <v>4</v>
          </cell>
          <cell r="C3" t="str">
            <v>UNDISTRIBUTED</v>
          </cell>
          <cell r="D3" t="str">
            <v>UNDIST</v>
          </cell>
        </row>
        <row r="4">
          <cell r="A4" t="str">
            <v>001</v>
          </cell>
          <cell r="B4">
            <v>4</v>
          </cell>
          <cell r="C4" t="str">
            <v>BASIC</v>
          </cell>
          <cell r="D4" t="str">
            <v>BASIC</v>
          </cell>
        </row>
        <row r="5">
          <cell r="A5" t="str">
            <v>002</v>
          </cell>
          <cell r="B5">
            <v>4</v>
          </cell>
          <cell r="C5" t="str">
            <v>SAT TESTS</v>
          </cell>
          <cell r="D5" t="str">
            <v>SAT</v>
          </cell>
        </row>
        <row r="6">
          <cell r="A6" t="str">
            <v>003</v>
          </cell>
          <cell r="B6">
            <v>4</v>
          </cell>
          <cell r="C6" t="str">
            <v>SAVINGS BONDS</v>
          </cell>
          <cell r="D6" t="str">
            <v>SAVNG BOND</v>
          </cell>
        </row>
        <row r="7">
          <cell r="A7" t="str">
            <v>004</v>
          </cell>
          <cell r="B7">
            <v>4</v>
          </cell>
          <cell r="C7" t="str">
            <v>VITAL LINKS</v>
          </cell>
          <cell r="D7" t="str">
            <v>VITAL LNKS</v>
          </cell>
        </row>
        <row r="8">
          <cell r="A8" t="str">
            <v>005</v>
          </cell>
          <cell r="B8">
            <v>4</v>
          </cell>
          <cell r="C8" t="str">
            <v>1990 BOND SERIES</v>
          </cell>
          <cell r="D8" t="str">
            <v>1990 BOND</v>
          </cell>
        </row>
        <row r="9">
          <cell r="A9" t="str">
            <v>006</v>
          </cell>
          <cell r="B9">
            <v>4</v>
          </cell>
          <cell r="C9" t="str">
            <v>CAMPUS IMPROVEMENT</v>
          </cell>
          <cell r="D9" t="str">
            <v>CAMP IMPR</v>
          </cell>
        </row>
        <row r="10">
          <cell r="A10" t="str">
            <v>007</v>
          </cell>
          <cell r="B10">
            <v>4</v>
          </cell>
          <cell r="C10" t="str">
            <v>PAVING THE WAY</v>
          </cell>
          <cell r="D10" t="str">
            <v>PVING WAY</v>
          </cell>
        </row>
        <row r="11">
          <cell r="A11" t="str">
            <v>008</v>
          </cell>
          <cell r="B11">
            <v>4</v>
          </cell>
          <cell r="C11" t="str">
            <v>TEACHER SUPPLY ALLOCATION</v>
          </cell>
          <cell r="D11" t="str">
            <v>TCHR SPLY</v>
          </cell>
        </row>
        <row r="12">
          <cell r="A12" t="str">
            <v>009</v>
          </cell>
          <cell r="B12">
            <v>4</v>
          </cell>
          <cell r="C12" t="str">
            <v>DISCOUNT/PREMIUM</v>
          </cell>
          <cell r="D12" t="str">
            <v>DISCOUNT</v>
          </cell>
        </row>
        <row r="13">
          <cell r="A13" t="str">
            <v>010</v>
          </cell>
          <cell r="B13">
            <v>4</v>
          </cell>
          <cell r="C13" t="str">
            <v>RESERVES/HEC</v>
          </cell>
          <cell r="D13" t="str">
            <v>RES-HEC</v>
          </cell>
        </row>
        <row r="14">
          <cell r="A14" t="str">
            <v>011</v>
          </cell>
          <cell r="B14">
            <v>4</v>
          </cell>
          <cell r="C14" t="str">
            <v>ENGLISH/LANGUAGE ARTS</v>
          </cell>
          <cell r="D14" t="str">
            <v>ELA</v>
          </cell>
        </row>
        <row r="15">
          <cell r="A15" t="str">
            <v>012</v>
          </cell>
          <cell r="B15">
            <v>4</v>
          </cell>
          <cell r="C15" t="str">
            <v>SPEECH</v>
          </cell>
          <cell r="D15" t="str">
            <v>SPEECH</v>
          </cell>
        </row>
        <row r="16">
          <cell r="A16" t="str">
            <v>013</v>
          </cell>
          <cell r="B16">
            <v>4</v>
          </cell>
          <cell r="C16" t="str">
            <v>JOURNALISM</v>
          </cell>
          <cell r="D16" t="str">
            <v>JOURNALISM</v>
          </cell>
        </row>
        <row r="17">
          <cell r="A17" t="str">
            <v>014</v>
          </cell>
          <cell r="B17">
            <v>4</v>
          </cell>
          <cell r="C17" t="str">
            <v>HUMANITIES</v>
          </cell>
          <cell r="D17" t="str">
            <v>HUMANITIES</v>
          </cell>
        </row>
        <row r="18">
          <cell r="A18" t="str">
            <v>015</v>
          </cell>
          <cell r="B18">
            <v>4</v>
          </cell>
          <cell r="C18" t="str">
            <v>READING</v>
          </cell>
          <cell r="D18" t="str">
            <v>READING</v>
          </cell>
        </row>
        <row r="19">
          <cell r="A19" t="str">
            <v>016</v>
          </cell>
          <cell r="B19">
            <v>4</v>
          </cell>
          <cell r="C19" t="str">
            <v>FOREIGN LANGUAGES</v>
          </cell>
          <cell r="D19" t="str">
            <v>FOR LAN</v>
          </cell>
        </row>
        <row r="20">
          <cell r="A20" t="str">
            <v>017</v>
          </cell>
          <cell r="B20">
            <v>4</v>
          </cell>
          <cell r="C20" t="str">
            <v>ARTS</v>
          </cell>
          <cell r="D20" t="str">
            <v>ARTS</v>
          </cell>
        </row>
        <row r="21">
          <cell r="A21" t="str">
            <v>018</v>
          </cell>
          <cell r="B21">
            <v>4</v>
          </cell>
          <cell r="C21" t="str">
            <v>SOCIAL STUDIES</v>
          </cell>
          <cell r="D21" t="str">
            <v>SOC ST</v>
          </cell>
        </row>
        <row r="22">
          <cell r="A22" t="str">
            <v>019</v>
          </cell>
          <cell r="B22">
            <v>4</v>
          </cell>
          <cell r="C22" t="str">
            <v>MATHEMATICS</v>
          </cell>
          <cell r="D22" t="str">
            <v>MATH</v>
          </cell>
        </row>
        <row r="23">
          <cell r="A23" t="str">
            <v>01C</v>
          </cell>
          <cell r="B23">
            <v>4</v>
          </cell>
          <cell r="C23" t="str">
            <v>SWITCH CAPACITY UPGRADE-CAMPUS</v>
          </cell>
          <cell r="D23" t="str">
            <v>SWITH-CAMP</v>
          </cell>
        </row>
        <row r="24">
          <cell r="A24" t="str">
            <v>01N</v>
          </cell>
          <cell r="B24">
            <v>4</v>
          </cell>
          <cell r="C24" t="str">
            <v>SWITCH CAPACITY UPGRADE-NOC</v>
          </cell>
          <cell r="D24" t="str">
            <v>SWITCH-NOC</v>
          </cell>
        </row>
        <row r="25">
          <cell r="A25" t="str">
            <v>020</v>
          </cell>
          <cell r="B25">
            <v>4</v>
          </cell>
          <cell r="C25" t="str">
            <v>LIFE/W.C. DISTRIBUTION</v>
          </cell>
          <cell r="D25" t="str">
            <v>LIFE/WC</v>
          </cell>
        </row>
        <row r="26">
          <cell r="A26" t="str">
            <v>021</v>
          </cell>
          <cell r="B26">
            <v>4</v>
          </cell>
          <cell r="C26" t="str">
            <v>SCIENCE</v>
          </cell>
          <cell r="D26" t="str">
            <v>SCIENCE</v>
          </cell>
        </row>
        <row r="27">
          <cell r="A27" t="str">
            <v>022</v>
          </cell>
          <cell r="B27">
            <v>4</v>
          </cell>
          <cell r="C27" t="str">
            <v>ATHLETIC GATE (FUND 461)</v>
          </cell>
          <cell r="D27" t="str">
            <v>ATHLETIC</v>
          </cell>
        </row>
        <row r="28">
          <cell r="A28" t="str">
            <v>023</v>
          </cell>
          <cell r="B28">
            <v>4</v>
          </cell>
          <cell r="C28" t="str">
            <v>PHYSICAL EDUCATION</v>
          </cell>
          <cell r="D28" t="str">
            <v>PE</v>
          </cell>
        </row>
        <row r="29">
          <cell r="A29" t="str">
            <v>024</v>
          </cell>
          <cell r="B29">
            <v>4</v>
          </cell>
          <cell r="C29" t="str">
            <v>HEALTH</v>
          </cell>
          <cell r="D29" t="str">
            <v>HEALTH</v>
          </cell>
        </row>
        <row r="30">
          <cell r="A30" t="str">
            <v>025</v>
          </cell>
          <cell r="B30">
            <v>4</v>
          </cell>
          <cell r="C30" t="str">
            <v>INDUSTRIAL ARTS</v>
          </cell>
          <cell r="D30" t="str">
            <v>IND ARTS</v>
          </cell>
        </row>
        <row r="31">
          <cell r="A31" t="str">
            <v>026</v>
          </cell>
          <cell r="B31">
            <v>4</v>
          </cell>
          <cell r="C31" t="str">
            <v>POWER LIFTING</v>
          </cell>
          <cell r="D31" t="str">
            <v>POWER LIFT</v>
          </cell>
        </row>
        <row r="32">
          <cell r="A32" t="str">
            <v>027</v>
          </cell>
          <cell r="B32">
            <v>4</v>
          </cell>
          <cell r="C32" t="str">
            <v>BUSINESS EDUCATION</v>
          </cell>
          <cell r="D32" t="str">
            <v>BUS ED</v>
          </cell>
        </row>
        <row r="33">
          <cell r="A33" t="str">
            <v>028</v>
          </cell>
          <cell r="B33">
            <v>4</v>
          </cell>
          <cell r="C33" t="str">
            <v>ECONOMICS</v>
          </cell>
          <cell r="D33" t="str">
            <v>ECON</v>
          </cell>
        </row>
        <row r="34">
          <cell r="A34" t="str">
            <v>02C</v>
          </cell>
          <cell r="B34">
            <v>4</v>
          </cell>
          <cell r="C34" t="str">
            <v>SCIENCE-NONCONSUMABLE</v>
          </cell>
          <cell r="D34" t="str">
            <v>SCI-NONCON</v>
          </cell>
        </row>
        <row r="35">
          <cell r="A35" t="str">
            <v>02D</v>
          </cell>
          <cell r="B35">
            <v>4</v>
          </cell>
          <cell r="C35" t="str">
            <v>ELEM MATH COACH TITLE I</v>
          </cell>
          <cell r="D35" t="str">
            <v>ELEM MATH</v>
          </cell>
        </row>
        <row r="36">
          <cell r="A36" t="str">
            <v>02N</v>
          </cell>
          <cell r="B36">
            <v>4</v>
          </cell>
          <cell r="C36" t="str">
            <v>DIST LRGN SYSTEM UPGRADES-NOC</v>
          </cell>
          <cell r="D36" t="str">
            <v>DISTUP NOC</v>
          </cell>
        </row>
        <row r="37">
          <cell r="A37" t="str">
            <v>030</v>
          </cell>
          <cell r="B37">
            <v>4</v>
          </cell>
          <cell r="C37" t="str">
            <v>BILINGUAL/ESL</v>
          </cell>
          <cell r="D37" t="str">
            <v>BI/ESL</v>
          </cell>
        </row>
        <row r="38">
          <cell r="A38" t="str">
            <v>031</v>
          </cell>
          <cell r="B38">
            <v>4</v>
          </cell>
          <cell r="C38" t="str">
            <v>ALTERNATE INSURANCE</v>
          </cell>
          <cell r="D38" t="str">
            <v>ALT INS</v>
          </cell>
        </row>
        <row r="39">
          <cell r="A39" t="str">
            <v>032</v>
          </cell>
          <cell r="B39">
            <v>4</v>
          </cell>
          <cell r="C39" t="str">
            <v>EMPLOYEE CONTRIBUTION</v>
          </cell>
          <cell r="D39" t="str">
            <v>EMPLOYEE</v>
          </cell>
        </row>
        <row r="40">
          <cell r="A40" t="str">
            <v>033</v>
          </cell>
          <cell r="B40">
            <v>4</v>
          </cell>
          <cell r="C40" t="str">
            <v>ENGLISH AS A SECOND LANG</v>
          </cell>
          <cell r="D40" t="str">
            <v>ESL</v>
          </cell>
        </row>
        <row r="41">
          <cell r="A41" t="str">
            <v>034</v>
          </cell>
          <cell r="B41">
            <v>4</v>
          </cell>
          <cell r="C41" t="str">
            <v>SOFTBALL</v>
          </cell>
          <cell r="D41" t="str">
            <v>SOFTBALL</v>
          </cell>
        </row>
        <row r="42">
          <cell r="A42" t="str">
            <v>035</v>
          </cell>
          <cell r="B42">
            <v>4</v>
          </cell>
          <cell r="C42" t="str">
            <v>CHEERLEADERS</v>
          </cell>
          <cell r="D42" t="str">
            <v>CHEERLDR</v>
          </cell>
        </row>
        <row r="43">
          <cell r="A43" t="str">
            <v>036</v>
          </cell>
          <cell r="B43">
            <v>4</v>
          </cell>
          <cell r="C43" t="str">
            <v>DRILL TEAM</v>
          </cell>
          <cell r="D43" t="str">
            <v>DRILL TEAM</v>
          </cell>
        </row>
        <row r="44">
          <cell r="A44" t="str">
            <v>037</v>
          </cell>
          <cell r="B44">
            <v>4</v>
          </cell>
          <cell r="C44" t="str">
            <v>FOOTBALL</v>
          </cell>
          <cell r="D44" t="str">
            <v>FOOTBALL</v>
          </cell>
        </row>
        <row r="45">
          <cell r="A45" t="str">
            <v>038</v>
          </cell>
          <cell r="B45">
            <v>4</v>
          </cell>
          <cell r="C45" t="str">
            <v>BASKETBALL - BOYS</v>
          </cell>
          <cell r="D45" t="str">
            <v>BSKTBALL</v>
          </cell>
        </row>
        <row r="46">
          <cell r="A46" t="str">
            <v>039</v>
          </cell>
          <cell r="B46">
            <v>4</v>
          </cell>
          <cell r="C46" t="str">
            <v>TRACK - BOYS</v>
          </cell>
          <cell r="D46" t="str">
            <v>TRACK-BOYS</v>
          </cell>
        </row>
        <row r="47">
          <cell r="A47" t="str">
            <v>03D</v>
          </cell>
          <cell r="B47">
            <v>4</v>
          </cell>
          <cell r="C47" t="str">
            <v>DUAL LANGUAGE</v>
          </cell>
          <cell r="D47" t="str">
            <v>DUAL LANG</v>
          </cell>
        </row>
        <row r="48">
          <cell r="A48" t="str">
            <v>03N</v>
          </cell>
          <cell r="B48">
            <v>4</v>
          </cell>
          <cell r="C48" t="str">
            <v>DIST LEARN CMS INTEGRATION-NOC</v>
          </cell>
          <cell r="D48" t="str">
            <v>DITLRNNOC</v>
          </cell>
        </row>
        <row r="49">
          <cell r="A49" t="str">
            <v>040</v>
          </cell>
          <cell r="B49">
            <v>4</v>
          </cell>
          <cell r="C49" t="str">
            <v>BASEBALL</v>
          </cell>
          <cell r="D49" t="str">
            <v>BASEBALL</v>
          </cell>
        </row>
        <row r="50">
          <cell r="A50" t="str">
            <v>041</v>
          </cell>
          <cell r="B50">
            <v>4</v>
          </cell>
          <cell r="C50" t="str">
            <v>VOLLEYBALL</v>
          </cell>
          <cell r="D50" t="str">
            <v>VOLLEYBALL</v>
          </cell>
        </row>
        <row r="51">
          <cell r="A51" t="str">
            <v>042</v>
          </cell>
          <cell r="B51">
            <v>4</v>
          </cell>
          <cell r="C51" t="str">
            <v>PROGRAM SALES - TAXABLE</v>
          </cell>
          <cell r="D51" t="str">
            <v>PROG SALES</v>
          </cell>
        </row>
        <row r="52">
          <cell r="A52" t="str">
            <v>043</v>
          </cell>
          <cell r="B52">
            <v>4</v>
          </cell>
          <cell r="C52" t="str">
            <v>SOCCER - BOYS</v>
          </cell>
          <cell r="D52" t="str">
            <v>SOCCER-BOY</v>
          </cell>
        </row>
        <row r="53">
          <cell r="A53" t="str">
            <v>044</v>
          </cell>
          <cell r="B53">
            <v>4</v>
          </cell>
          <cell r="C53" t="str">
            <v>GOLF</v>
          </cell>
          <cell r="D53" t="str">
            <v>GOLF</v>
          </cell>
        </row>
        <row r="54">
          <cell r="A54" t="str">
            <v>045</v>
          </cell>
          <cell r="B54">
            <v>4</v>
          </cell>
          <cell r="C54" t="str">
            <v>TENNIS</v>
          </cell>
          <cell r="D54" t="str">
            <v>TENNIS</v>
          </cell>
        </row>
        <row r="55">
          <cell r="A55" t="str">
            <v>046</v>
          </cell>
          <cell r="B55">
            <v>4</v>
          </cell>
          <cell r="C55" t="str">
            <v>SWIMMING</v>
          </cell>
          <cell r="D55" t="str">
            <v>SWIMMING</v>
          </cell>
        </row>
        <row r="56">
          <cell r="A56" t="str">
            <v>047</v>
          </cell>
          <cell r="B56">
            <v>4</v>
          </cell>
          <cell r="C56" t="str">
            <v>POWERLIFTING</v>
          </cell>
          <cell r="D56" t="str">
            <v>POWERLIFT</v>
          </cell>
        </row>
        <row r="57">
          <cell r="A57" t="str">
            <v>048</v>
          </cell>
          <cell r="B57">
            <v>4</v>
          </cell>
          <cell r="C57" t="str">
            <v>ATHLETIC TRAINERS</v>
          </cell>
          <cell r="D57" t="str">
            <v>TRAINERS</v>
          </cell>
        </row>
        <row r="58">
          <cell r="A58" t="str">
            <v>049</v>
          </cell>
          <cell r="B58">
            <v>4</v>
          </cell>
          <cell r="C58" t="str">
            <v>BASKETBALL - GIRLS</v>
          </cell>
          <cell r="D58" t="str">
            <v>BSKTBALL-G</v>
          </cell>
        </row>
        <row r="59">
          <cell r="A59" t="str">
            <v>04A</v>
          </cell>
          <cell r="B59">
            <v>4</v>
          </cell>
          <cell r="C59" t="str">
            <v>ADMIN SUPERVIS &amp; SPEC SYS</v>
          </cell>
          <cell r="D59" t="str">
            <v>ADMIN SUP</v>
          </cell>
        </row>
        <row r="60">
          <cell r="A60" t="str">
            <v>04B</v>
          </cell>
          <cell r="B60">
            <v>4</v>
          </cell>
          <cell r="C60" t="str">
            <v>PART-TIME SUPPORT TEACHER</v>
          </cell>
          <cell r="D60" t="str">
            <v>PT SUPPORT</v>
          </cell>
        </row>
        <row r="61">
          <cell r="A61" t="str">
            <v>04C</v>
          </cell>
          <cell r="B61">
            <v>4</v>
          </cell>
          <cell r="C61" t="str">
            <v>STUD ENGMT &amp; SCH COMPLETION</v>
          </cell>
          <cell r="D61" t="str">
            <v>SCH COMP</v>
          </cell>
        </row>
        <row r="62">
          <cell r="A62" t="str">
            <v>04D</v>
          </cell>
          <cell r="B62">
            <v>4</v>
          </cell>
          <cell r="C62" t="str">
            <v>TEACHER LEADERS</v>
          </cell>
          <cell r="D62" t="str">
            <v>TCH LEADRS</v>
          </cell>
        </row>
        <row r="63">
          <cell r="A63" t="str">
            <v>04E</v>
          </cell>
          <cell r="B63">
            <v>4</v>
          </cell>
          <cell r="C63" t="str">
            <v>ELEMENTARY RESOURCE TEACH</v>
          </cell>
          <cell r="D63" t="str">
            <v>ELEM RESRC</v>
          </cell>
        </row>
        <row r="64">
          <cell r="A64" t="str">
            <v>04F</v>
          </cell>
          <cell r="B64">
            <v>4</v>
          </cell>
          <cell r="C64" t="str">
            <v>READING RECOVERY</v>
          </cell>
          <cell r="D64" t="str">
            <v>READ RECV</v>
          </cell>
        </row>
        <row r="65">
          <cell r="A65" t="str">
            <v>04G</v>
          </cell>
          <cell r="B65">
            <v>4</v>
          </cell>
          <cell r="C65" t="str">
            <v>4 YR OLD PRGM</v>
          </cell>
          <cell r="D65" t="str">
            <v>4 YR OLDS</v>
          </cell>
        </row>
        <row r="66">
          <cell r="A66" t="str">
            <v>04H</v>
          </cell>
          <cell r="B66">
            <v>4</v>
          </cell>
          <cell r="C66" t="str">
            <v>NEGLECTED &amp; DELINQUENT</v>
          </cell>
          <cell r="D66" t="str">
            <v>NEG DELINQ</v>
          </cell>
        </row>
        <row r="67">
          <cell r="A67" t="str">
            <v>04J</v>
          </cell>
          <cell r="B67">
            <v>4</v>
          </cell>
          <cell r="C67" t="str">
            <v>ACCOUNTABILITY &amp; DATA QUALITY</v>
          </cell>
          <cell r="D67" t="str">
            <v>ACCNTBLTY</v>
          </cell>
        </row>
        <row r="68">
          <cell r="A68" t="str">
            <v>04K</v>
          </cell>
          <cell r="B68">
            <v>4</v>
          </cell>
          <cell r="C68" t="str">
            <v>RESPONSE TO INTERVENTION</v>
          </cell>
          <cell r="D68" t="str">
            <v>RTI</v>
          </cell>
        </row>
        <row r="69">
          <cell r="A69" t="str">
            <v>04L</v>
          </cell>
          <cell r="B69">
            <v>4</v>
          </cell>
          <cell r="C69" t="str">
            <v>PARENTAL INVOLVEMENT</v>
          </cell>
          <cell r="D69" t="str">
            <v>PARENT INV</v>
          </cell>
        </row>
        <row r="70">
          <cell r="A70" t="str">
            <v>04M</v>
          </cell>
          <cell r="B70">
            <v>4</v>
          </cell>
          <cell r="C70" t="str">
            <v>PAROCHIAL LANG/ART-MATH</v>
          </cell>
          <cell r="D70" t="str">
            <v>PAROCHIAL</v>
          </cell>
        </row>
        <row r="71">
          <cell r="A71" t="str">
            <v>04N</v>
          </cell>
          <cell r="B71">
            <v>4</v>
          </cell>
          <cell r="C71" t="str">
            <v>SECONDARY TITLE I RESOURCE</v>
          </cell>
          <cell r="D71" t="str">
            <v>SEC TITLE</v>
          </cell>
        </row>
        <row r="72">
          <cell r="A72" t="str">
            <v>04Q</v>
          </cell>
          <cell r="B72">
            <v>4</v>
          </cell>
          <cell r="C72" t="str">
            <v>PARENTS AS TEACHERS</v>
          </cell>
          <cell r="D72" t="str">
            <v>PAR TEACH</v>
          </cell>
        </row>
        <row r="73">
          <cell r="A73" t="str">
            <v>04R</v>
          </cell>
          <cell r="B73">
            <v>4</v>
          </cell>
          <cell r="C73" t="str">
            <v>HOMELESS CHILDREN</v>
          </cell>
          <cell r="D73" t="str">
            <v>HOMELESS</v>
          </cell>
        </row>
        <row r="74">
          <cell r="A74" t="str">
            <v>04T</v>
          </cell>
          <cell r="B74">
            <v>4</v>
          </cell>
          <cell r="C74" t="str">
            <v>TEMPLE CHRISTIAN</v>
          </cell>
          <cell r="D74" t="str">
            <v>TEMPLE</v>
          </cell>
        </row>
        <row r="75">
          <cell r="A75" t="str">
            <v>04U</v>
          </cell>
          <cell r="B75">
            <v>4</v>
          </cell>
          <cell r="C75" t="str">
            <v>COMPUTER AIDE INSTR TTL I</v>
          </cell>
          <cell r="D75" t="str">
            <v>COMP AIDE</v>
          </cell>
        </row>
        <row r="76">
          <cell r="A76" t="str">
            <v>04V</v>
          </cell>
          <cell r="B76">
            <v>4</v>
          </cell>
          <cell r="C76" t="str">
            <v>KINDERGARTEN AIDES PRGM</v>
          </cell>
          <cell r="D76" t="str">
            <v>K AIDES</v>
          </cell>
        </row>
        <row r="77">
          <cell r="A77" t="str">
            <v>04W</v>
          </cell>
          <cell r="B77">
            <v>4</v>
          </cell>
          <cell r="C77" t="str">
            <v>GUIDANCE &amp; COUNSELING</v>
          </cell>
          <cell r="D77" t="str">
            <v>GUID/COUN</v>
          </cell>
        </row>
        <row r="78">
          <cell r="A78" t="str">
            <v>04X</v>
          </cell>
          <cell r="B78">
            <v>4</v>
          </cell>
          <cell r="C78" t="str">
            <v>QUALITY REVIEW TEAM</v>
          </cell>
          <cell r="D78" t="str">
            <v>QUAL REV</v>
          </cell>
        </row>
        <row r="79">
          <cell r="A79" t="str">
            <v>04Y</v>
          </cell>
          <cell r="B79">
            <v>4</v>
          </cell>
          <cell r="C79" t="str">
            <v>PRIVATE SCHOOLS -TITLE VI</v>
          </cell>
          <cell r="D79" t="str">
            <v>PRIVATE SC</v>
          </cell>
        </row>
        <row r="80">
          <cell r="A80" t="str">
            <v>050</v>
          </cell>
          <cell r="B80">
            <v>4</v>
          </cell>
          <cell r="C80" t="str">
            <v>TRACK - GIRLS</v>
          </cell>
          <cell r="D80" t="str">
            <v>TRACK-GRLS</v>
          </cell>
        </row>
        <row r="81">
          <cell r="A81" t="str">
            <v>051</v>
          </cell>
          <cell r="B81">
            <v>4</v>
          </cell>
          <cell r="C81" t="str">
            <v>SOCCER - GIRLS</v>
          </cell>
          <cell r="D81" t="str">
            <v>SOCCER-GRL</v>
          </cell>
        </row>
        <row r="82">
          <cell r="A82" t="str">
            <v>052</v>
          </cell>
          <cell r="B82">
            <v>4</v>
          </cell>
          <cell r="C82" t="str">
            <v>EMPLOYEE CONTRIB/FSA</v>
          </cell>
          <cell r="D82" t="str">
            <v>FSA EMPLEE</v>
          </cell>
        </row>
        <row r="83">
          <cell r="A83" t="str">
            <v>053</v>
          </cell>
          <cell r="B83">
            <v>4</v>
          </cell>
          <cell r="C83" t="str">
            <v>CROSS COUNTRY</v>
          </cell>
          <cell r="D83" t="str">
            <v>CROSS CTRY</v>
          </cell>
        </row>
        <row r="84">
          <cell r="A84" t="str">
            <v>054</v>
          </cell>
          <cell r="B84">
            <v>4</v>
          </cell>
          <cell r="C84" t="str">
            <v>BAND INSTR (FUND 461)</v>
          </cell>
          <cell r="D84" t="str">
            <v>B-INSTRUME</v>
          </cell>
        </row>
        <row r="85">
          <cell r="A85" t="str">
            <v>055</v>
          </cell>
          <cell r="B85">
            <v>4</v>
          </cell>
          <cell r="C85" t="str">
            <v>DISTRICT PAYOUT/FSA</v>
          </cell>
          <cell r="D85" t="str">
            <v>FSA DIST</v>
          </cell>
        </row>
        <row r="86">
          <cell r="A86" t="str">
            <v>056</v>
          </cell>
          <cell r="B86">
            <v>4</v>
          </cell>
          <cell r="C86" t="str">
            <v>WRESTLING - BOYS</v>
          </cell>
          <cell r="D86" t="str">
            <v>WREST-BOYS</v>
          </cell>
        </row>
        <row r="87">
          <cell r="A87" t="str">
            <v>057</v>
          </cell>
          <cell r="B87">
            <v>4</v>
          </cell>
          <cell r="C87" t="str">
            <v>WRESTLING - GIRLS</v>
          </cell>
          <cell r="D87" t="str">
            <v>WREST-GRLS</v>
          </cell>
        </row>
        <row r="88">
          <cell r="A88" t="str">
            <v>058</v>
          </cell>
          <cell r="B88">
            <v>4</v>
          </cell>
          <cell r="C88" t="str">
            <v>BAND</v>
          </cell>
          <cell r="D88" t="str">
            <v>BAND</v>
          </cell>
        </row>
        <row r="89">
          <cell r="A89" t="str">
            <v>059</v>
          </cell>
          <cell r="B89">
            <v>4</v>
          </cell>
          <cell r="C89" t="str">
            <v>MARIACHI BAND</v>
          </cell>
          <cell r="D89" t="str">
            <v>MARIACHI</v>
          </cell>
        </row>
        <row r="90">
          <cell r="A90" t="str">
            <v>0FD</v>
          </cell>
          <cell r="B90">
            <v>4</v>
          </cell>
          <cell r="C90" t="str">
            <v>FOOD PURCHASE</v>
          </cell>
          <cell r="D90" t="str">
            <v>FOOD</v>
          </cell>
        </row>
        <row r="91">
          <cell r="A91" t="str">
            <v>05A</v>
          </cell>
          <cell r="B91">
            <v>4</v>
          </cell>
          <cell r="C91" t="str">
            <v>RESEARCH/INSTR IMPROVMT</v>
          </cell>
          <cell r="D91" t="str">
            <v>RES/INST I</v>
          </cell>
        </row>
        <row r="92">
          <cell r="A92" t="str">
            <v>05C</v>
          </cell>
          <cell r="B92">
            <v>4</v>
          </cell>
          <cell r="C92" t="str">
            <v>1 WIRELESS ACCESS CLSRM-CAMPUS</v>
          </cell>
          <cell r="D92" t="str">
            <v>WIRELESSCA</v>
          </cell>
        </row>
        <row r="93">
          <cell r="A93" t="str">
            <v>05D</v>
          </cell>
          <cell r="B93">
            <v>4</v>
          </cell>
          <cell r="C93" t="str">
            <v>FOOD SERVICE CATERING</v>
          </cell>
          <cell r="D93" t="str">
            <v>CATERING</v>
          </cell>
        </row>
        <row r="94">
          <cell r="A94" t="str">
            <v>05N</v>
          </cell>
          <cell r="B94">
            <v>4</v>
          </cell>
          <cell r="C94" t="str">
            <v>1 WIRELESS ACCESS CLSRM-NOC</v>
          </cell>
          <cell r="D94" t="str">
            <v>WIRLESSNOC</v>
          </cell>
        </row>
        <row r="95">
          <cell r="A95" t="str">
            <v>05S</v>
          </cell>
          <cell r="B95">
            <v>4</v>
          </cell>
          <cell r="C95" t="str">
            <v>SPEC. ED. SUMMER SCHOOL</v>
          </cell>
          <cell r="D95" t="str">
            <v>SP ED SS</v>
          </cell>
        </row>
        <row r="96">
          <cell r="A96" t="str">
            <v>05T</v>
          </cell>
          <cell r="B96">
            <v>4</v>
          </cell>
          <cell r="C96" t="str">
            <v>RESIDENTIAL PLACEMENT</v>
          </cell>
          <cell r="D96" t="str">
            <v>RES PLACE</v>
          </cell>
        </row>
        <row r="97">
          <cell r="A97" t="str">
            <v>05U</v>
          </cell>
          <cell r="B97">
            <v>4</v>
          </cell>
          <cell r="C97" t="str">
            <v>PROPORTIONATE SHARE</v>
          </cell>
          <cell r="D97" t="str">
            <v>PROPOR SHA</v>
          </cell>
        </row>
        <row r="98">
          <cell r="A98" t="str">
            <v>05X</v>
          </cell>
          <cell r="B98">
            <v>4</v>
          </cell>
          <cell r="C98" t="str">
            <v>APPRAISALS</v>
          </cell>
          <cell r="D98" t="str">
            <v>APPRAISALS</v>
          </cell>
        </row>
        <row r="99">
          <cell r="A99" t="str">
            <v>05Y</v>
          </cell>
          <cell r="B99">
            <v>4</v>
          </cell>
          <cell r="C99" t="str">
            <v>SUPPLIES</v>
          </cell>
          <cell r="D99" t="str">
            <v>SUPPLIES</v>
          </cell>
        </row>
        <row r="100">
          <cell r="A100" t="str">
            <v>060</v>
          </cell>
          <cell r="B100">
            <v>4</v>
          </cell>
          <cell r="C100" t="str">
            <v>UTILITY SUPPLIES</v>
          </cell>
          <cell r="D100" t="str">
            <v>UTILI SUP</v>
          </cell>
        </row>
        <row r="101">
          <cell r="A101" t="str">
            <v>061</v>
          </cell>
          <cell r="B101">
            <v>4</v>
          </cell>
          <cell r="C101" t="str">
            <v>CHORAL MUSIC</v>
          </cell>
          <cell r="D101" t="str">
            <v>CHORAL</v>
          </cell>
        </row>
        <row r="102">
          <cell r="A102" t="str">
            <v>062</v>
          </cell>
          <cell r="B102">
            <v>4</v>
          </cell>
          <cell r="C102" t="str">
            <v>ACADEMIC DECATHLON</v>
          </cell>
          <cell r="D102" t="str">
            <v>AC DECATH</v>
          </cell>
        </row>
        <row r="103">
          <cell r="A103" t="str">
            <v>063</v>
          </cell>
          <cell r="B103">
            <v>4</v>
          </cell>
          <cell r="C103" t="str">
            <v>TUTORIAL PROGRAM</v>
          </cell>
          <cell r="D103" t="str">
            <v>TUTORIAL</v>
          </cell>
        </row>
        <row r="104">
          <cell r="A104" t="str">
            <v>064</v>
          </cell>
          <cell r="B104">
            <v>4</v>
          </cell>
          <cell r="C104" t="str">
            <v>BAND UNIFORM (FUND 461)</v>
          </cell>
          <cell r="D104" t="str">
            <v>B-UNIFORM</v>
          </cell>
        </row>
        <row r="105">
          <cell r="A105" t="str">
            <v>065</v>
          </cell>
          <cell r="B105">
            <v>4</v>
          </cell>
          <cell r="C105" t="str">
            <v>IN-HOUSE SUSPENSION</v>
          </cell>
          <cell r="D105" t="str">
            <v>ISS</v>
          </cell>
        </row>
        <row r="106">
          <cell r="A106" t="str">
            <v>066</v>
          </cell>
          <cell r="B106">
            <v>4</v>
          </cell>
          <cell r="C106" t="str">
            <v>AETNA LONG TERM CARE</v>
          </cell>
          <cell r="D106" t="str">
            <v>LONG TRM</v>
          </cell>
        </row>
        <row r="107">
          <cell r="A107" t="str">
            <v>067</v>
          </cell>
          <cell r="B107">
            <v>4</v>
          </cell>
          <cell r="C107" t="str">
            <v>Met Life Portable</v>
          </cell>
          <cell r="D107" t="str">
            <v>Met Life P</v>
          </cell>
        </row>
        <row r="108">
          <cell r="A108" t="str">
            <v>068</v>
          </cell>
          <cell r="B108">
            <v>4</v>
          </cell>
          <cell r="C108" t="str">
            <v>MARIACHI MAINT (461 FUND)</v>
          </cell>
          <cell r="D108" t="str">
            <v>MARI MAINT</v>
          </cell>
        </row>
        <row r="109">
          <cell r="A109" t="str">
            <v>06C</v>
          </cell>
          <cell r="B109">
            <v>4</v>
          </cell>
          <cell r="C109" t="str">
            <v>ON CAMPUS INTERVENTION</v>
          </cell>
          <cell r="D109" t="str">
            <v>OCI</v>
          </cell>
        </row>
        <row r="110">
          <cell r="A110" t="str">
            <v>06D</v>
          </cell>
          <cell r="B110">
            <v>4</v>
          </cell>
          <cell r="C110" t="str">
            <v>DANCE</v>
          </cell>
          <cell r="D110" t="str">
            <v>DANCE</v>
          </cell>
        </row>
        <row r="111">
          <cell r="A111" t="str">
            <v>06N</v>
          </cell>
          <cell r="B111">
            <v>4</v>
          </cell>
          <cell r="C111" t="str">
            <v>TELEPHONE SYSTEM UPGRADES-NOC</v>
          </cell>
          <cell r="D111" t="str">
            <v>TELEUPNOC</v>
          </cell>
        </row>
        <row r="112">
          <cell r="A112" t="str">
            <v>06T</v>
          </cell>
          <cell r="B112">
            <v>4</v>
          </cell>
          <cell r="C112" t="str">
            <v>THEATER ARTS</v>
          </cell>
          <cell r="D112" t="str">
            <v>THEATER</v>
          </cell>
        </row>
        <row r="113">
          <cell r="A113" t="str">
            <v>073</v>
          </cell>
          <cell r="B113">
            <v>4</v>
          </cell>
          <cell r="C113" t="str">
            <v>MONTESSORI - ELEMENTARY</v>
          </cell>
          <cell r="D113" t="str">
            <v>MONT-ELEM</v>
          </cell>
        </row>
        <row r="114">
          <cell r="A114" t="str">
            <v>074</v>
          </cell>
          <cell r="B114">
            <v>4</v>
          </cell>
          <cell r="C114" t="str">
            <v>PRE-KINDERGARTEN</v>
          </cell>
          <cell r="D114" t="str">
            <v>PRE-K</v>
          </cell>
        </row>
        <row r="115">
          <cell r="A115" t="str">
            <v>076</v>
          </cell>
          <cell r="B115">
            <v>4</v>
          </cell>
          <cell r="C115" t="str">
            <v>INSTR. TELEVISION</v>
          </cell>
          <cell r="D115" t="str">
            <v>INSTR TV</v>
          </cell>
        </row>
        <row r="116">
          <cell r="A116" t="str">
            <v>077</v>
          </cell>
          <cell r="B116">
            <v>4</v>
          </cell>
          <cell r="C116" t="str">
            <v>KINDERGARTEN</v>
          </cell>
          <cell r="D116" t="str">
            <v>KINDER</v>
          </cell>
        </row>
        <row r="117">
          <cell r="A117" t="str">
            <v>078</v>
          </cell>
          <cell r="B117">
            <v>4</v>
          </cell>
          <cell r="C117" t="str">
            <v>HS-ENG/RD NOT ESL I/IIESL</v>
          </cell>
          <cell r="D117" t="str">
            <v>HS-ENG</v>
          </cell>
        </row>
        <row r="118">
          <cell r="A118" t="str">
            <v>07C</v>
          </cell>
          <cell r="B118">
            <v>4</v>
          </cell>
          <cell r="C118" t="str">
            <v>VIRTUAL DESKTOP INFRAST-CAMPUS</v>
          </cell>
          <cell r="D118" t="str">
            <v>VIRTUALCAM</v>
          </cell>
        </row>
        <row r="119">
          <cell r="A119" t="str">
            <v>07J</v>
          </cell>
          <cell r="B119">
            <v>4</v>
          </cell>
          <cell r="C119" t="str">
            <v>CNSTRCTN SYS TECH ED</v>
          </cell>
          <cell r="D119" t="str">
            <v>CONSTRUCT</v>
          </cell>
        </row>
        <row r="120">
          <cell r="A120" t="str">
            <v>07K</v>
          </cell>
          <cell r="B120">
            <v>4</v>
          </cell>
          <cell r="C120" t="str">
            <v>CONSTRUCTION TECHNOLOGY</v>
          </cell>
          <cell r="D120" t="str">
            <v>CONS TECH</v>
          </cell>
        </row>
        <row r="121">
          <cell r="A121" t="str">
            <v>07L</v>
          </cell>
          <cell r="B121">
            <v>4</v>
          </cell>
          <cell r="C121" t="str">
            <v>COMMUN SYS INTRO TECH ED</v>
          </cell>
          <cell r="D121" t="str">
            <v>COMM SYS</v>
          </cell>
        </row>
        <row r="122">
          <cell r="A122" t="str">
            <v>07M</v>
          </cell>
          <cell r="B122">
            <v>4</v>
          </cell>
          <cell r="C122" t="str">
            <v>TECHNOLOGY SYSTEMS</v>
          </cell>
          <cell r="D122" t="str">
            <v>TECH SYS</v>
          </cell>
        </row>
        <row r="123">
          <cell r="A123" t="str">
            <v>07N</v>
          </cell>
          <cell r="B123">
            <v>4</v>
          </cell>
          <cell r="C123" t="str">
            <v>MANUFACTURING TECHNOLOGY</v>
          </cell>
          <cell r="D123" t="str">
            <v>MNFTG TECH</v>
          </cell>
        </row>
        <row r="124">
          <cell r="A124" t="str">
            <v>07P</v>
          </cell>
          <cell r="B124">
            <v>4</v>
          </cell>
          <cell r="C124" t="str">
            <v>COMMUNICATION</v>
          </cell>
          <cell r="D124" t="str">
            <v>COMMUNICTN</v>
          </cell>
        </row>
        <row r="125">
          <cell r="A125" t="str">
            <v>07Q</v>
          </cell>
          <cell r="B125">
            <v>4</v>
          </cell>
          <cell r="C125" t="str">
            <v>COMPUTER APPLICATIONS</v>
          </cell>
          <cell r="D125" t="str">
            <v>COMP APPL</v>
          </cell>
        </row>
        <row r="126">
          <cell r="A126" t="str">
            <v>07S</v>
          </cell>
          <cell r="B126">
            <v>4</v>
          </cell>
          <cell r="C126" t="str">
            <v>GRAPHIC ARTS</v>
          </cell>
          <cell r="D126" t="str">
            <v>GRAPH ARTS</v>
          </cell>
        </row>
        <row r="127">
          <cell r="A127" t="str">
            <v>07U</v>
          </cell>
          <cell r="B127">
            <v>4</v>
          </cell>
          <cell r="C127" t="str">
            <v>VOCATIONAL COUNSELING</v>
          </cell>
          <cell r="D127" t="str">
            <v>COUNSELING</v>
          </cell>
        </row>
        <row r="128">
          <cell r="A128" t="str">
            <v>07V</v>
          </cell>
          <cell r="B128">
            <v>4</v>
          </cell>
          <cell r="C128" t="str">
            <v>M.S. BUSINESS EDUCATION</v>
          </cell>
          <cell r="D128" t="str">
            <v>M.S.BUS ED</v>
          </cell>
        </row>
        <row r="129">
          <cell r="A129" t="str">
            <v>080</v>
          </cell>
          <cell r="B129">
            <v>4</v>
          </cell>
          <cell r="C129" t="str">
            <v>RESERVES/SANUS GROUP HMO</v>
          </cell>
          <cell r="D129" t="str">
            <v>RES-SANUS</v>
          </cell>
        </row>
        <row r="130">
          <cell r="A130" t="str">
            <v>081</v>
          </cell>
          <cell r="B130">
            <v>4</v>
          </cell>
          <cell r="C130" t="str">
            <v>ORCHESTRA</v>
          </cell>
          <cell r="D130" t="str">
            <v>ORCHESTRA</v>
          </cell>
        </row>
        <row r="131">
          <cell r="A131" t="str">
            <v>082</v>
          </cell>
          <cell r="B131">
            <v>4</v>
          </cell>
          <cell r="C131" t="str">
            <v>ORCHESTRA MAINT (461 FUND)</v>
          </cell>
          <cell r="D131" t="str">
            <v>ORC MAINT</v>
          </cell>
        </row>
        <row r="132">
          <cell r="A132" t="str">
            <v>083</v>
          </cell>
          <cell r="B132">
            <v>4</v>
          </cell>
          <cell r="C132" t="str">
            <v>DIST EXP - WORKERS COMP</v>
          </cell>
          <cell r="D132" t="str">
            <v>WORK COMP</v>
          </cell>
        </row>
        <row r="133">
          <cell r="A133" t="str">
            <v>085</v>
          </cell>
          <cell r="B133">
            <v>4</v>
          </cell>
          <cell r="C133" t="str">
            <v>DIST. PAYOUT/SANUS GROUP</v>
          </cell>
          <cell r="D133" t="str">
            <v>SANUE</v>
          </cell>
        </row>
        <row r="134">
          <cell r="A134" t="str">
            <v>086</v>
          </cell>
          <cell r="B134">
            <v>4</v>
          </cell>
          <cell r="C134" t="str">
            <v>DIST CONT - UNEMPLOYMENT</v>
          </cell>
          <cell r="D134" t="str">
            <v>UNEMP-CONT</v>
          </cell>
        </row>
        <row r="135">
          <cell r="A135" t="str">
            <v>088</v>
          </cell>
          <cell r="B135">
            <v>4</v>
          </cell>
          <cell r="C135" t="str">
            <v>DIST EXP - UNEMPLOYMENT</v>
          </cell>
          <cell r="D135" t="str">
            <v>UNEMP-EXP</v>
          </cell>
        </row>
        <row r="136">
          <cell r="A136" t="str">
            <v>089</v>
          </cell>
          <cell r="B136">
            <v>4</v>
          </cell>
          <cell r="C136" t="str">
            <v>RESTITUTION</v>
          </cell>
          <cell r="D136" t="str">
            <v>RESTITUTN</v>
          </cell>
        </row>
        <row r="137">
          <cell r="A137" t="str">
            <v>08B</v>
          </cell>
          <cell r="B137">
            <v>4</v>
          </cell>
          <cell r="C137" t="str">
            <v>MARKETING EDUCATION</v>
          </cell>
          <cell r="D137" t="str">
            <v>MARKETING</v>
          </cell>
        </row>
        <row r="138">
          <cell r="A138" t="str">
            <v>08C</v>
          </cell>
          <cell r="B138">
            <v>4</v>
          </cell>
          <cell r="C138" t="str">
            <v>SUPPORT NETWORK CABLE-CAMPUS</v>
          </cell>
          <cell r="D138" t="str">
            <v>NTWRK-CAMP</v>
          </cell>
        </row>
        <row r="139">
          <cell r="A139" t="str">
            <v>08D</v>
          </cell>
          <cell r="B139">
            <v>4</v>
          </cell>
          <cell r="C139" t="str">
            <v>HEALTH OCCUPATIONS COOP</v>
          </cell>
          <cell r="D139" t="str">
            <v>HEALTH OCC</v>
          </cell>
        </row>
        <row r="140">
          <cell r="A140" t="str">
            <v>08F</v>
          </cell>
          <cell r="B140">
            <v>4</v>
          </cell>
          <cell r="C140" t="str">
            <v>HOME ECONOMICS COOP</v>
          </cell>
          <cell r="D140" t="str">
            <v>COOP</v>
          </cell>
        </row>
        <row r="141">
          <cell r="A141" t="str">
            <v>08G</v>
          </cell>
          <cell r="B141">
            <v>4</v>
          </cell>
          <cell r="C141" t="str">
            <v>HOME ECONOMICS CVAE</v>
          </cell>
          <cell r="D141" t="str">
            <v>CVAE</v>
          </cell>
        </row>
        <row r="142">
          <cell r="A142" t="str">
            <v>08H</v>
          </cell>
          <cell r="B142">
            <v>4</v>
          </cell>
          <cell r="C142" t="str">
            <v>HOME ECONOMICS VEH F/S</v>
          </cell>
          <cell r="D142" t="str">
            <v>VEH F/S</v>
          </cell>
        </row>
        <row r="143">
          <cell r="A143" t="str">
            <v>08J</v>
          </cell>
          <cell r="B143">
            <v>4</v>
          </cell>
          <cell r="C143" t="str">
            <v>CULINARY ARTS</v>
          </cell>
          <cell r="D143" t="str">
            <v>CULIN ARTS</v>
          </cell>
        </row>
        <row r="144">
          <cell r="A144" t="str">
            <v>08L</v>
          </cell>
          <cell r="B144">
            <v>4</v>
          </cell>
          <cell r="C144" t="str">
            <v>HOME ECONOMICS/FAMILY</v>
          </cell>
          <cell r="D144" t="str">
            <v>HOM ECON</v>
          </cell>
        </row>
        <row r="145">
          <cell r="A145" t="str">
            <v>08M</v>
          </cell>
          <cell r="B145">
            <v>4</v>
          </cell>
          <cell r="C145" t="str">
            <v>FASHION DESIGN</v>
          </cell>
          <cell r="D145" t="str">
            <v>FAS DESIGN</v>
          </cell>
        </row>
        <row r="146">
          <cell r="A146" t="str">
            <v>08P</v>
          </cell>
          <cell r="B146">
            <v>4</v>
          </cell>
          <cell r="C146" t="str">
            <v>T &amp; I AUTO BODY</v>
          </cell>
          <cell r="D146" t="str">
            <v>AUTO BODY</v>
          </cell>
        </row>
        <row r="147">
          <cell r="A147" t="str">
            <v>08Q</v>
          </cell>
          <cell r="B147">
            <v>4</v>
          </cell>
          <cell r="C147" t="str">
            <v>T &amp; I AUTO TECHNOLOGY</v>
          </cell>
          <cell r="D147" t="str">
            <v>AUTO TECH</v>
          </cell>
        </row>
        <row r="148">
          <cell r="A148" t="str">
            <v>08R</v>
          </cell>
          <cell r="B148">
            <v>4</v>
          </cell>
          <cell r="C148" t="str">
            <v>T&amp;I BRICK/STONE MASONRY</v>
          </cell>
          <cell r="D148" t="str">
            <v>MASONRY</v>
          </cell>
        </row>
        <row r="149">
          <cell r="A149" t="str">
            <v>08T</v>
          </cell>
          <cell r="B149">
            <v>4</v>
          </cell>
          <cell r="C149" t="str">
            <v>T&amp;I BLDG TRADES</v>
          </cell>
          <cell r="D149" t="str">
            <v>TRADES</v>
          </cell>
        </row>
        <row r="150">
          <cell r="A150" t="str">
            <v>08U</v>
          </cell>
          <cell r="B150">
            <v>4</v>
          </cell>
          <cell r="C150" t="str">
            <v>T&amp;I ADVERTISING DESGN</v>
          </cell>
          <cell r="D150" t="str">
            <v>AD DESIGN</v>
          </cell>
        </row>
        <row r="151">
          <cell r="A151" t="str">
            <v>08V</v>
          </cell>
          <cell r="B151">
            <v>4</v>
          </cell>
          <cell r="C151" t="str">
            <v>T&amp;I COSMETOLOGY</v>
          </cell>
          <cell r="D151" t="str">
            <v>COSMETOLGY</v>
          </cell>
        </row>
        <row r="152">
          <cell r="A152" t="str">
            <v>08W</v>
          </cell>
          <cell r="B152">
            <v>4</v>
          </cell>
          <cell r="C152" t="str">
            <v>DIESEL MECHANICS</v>
          </cell>
          <cell r="D152" t="str">
            <v>DIESEL MEC</v>
          </cell>
        </row>
        <row r="153">
          <cell r="A153" t="str">
            <v>08X</v>
          </cell>
          <cell r="B153">
            <v>4</v>
          </cell>
          <cell r="C153" t="str">
            <v>T&amp;I ENGINEERING/DRAFTING</v>
          </cell>
          <cell r="D153" t="str">
            <v>ENGINEER</v>
          </cell>
        </row>
        <row r="154">
          <cell r="A154" t="str">
            <v>08Y</v>
          </cell>
          <cell r="B154">
            <v>4</v>
          </cell>
          <cell r="C154" t="str">
            <v>T&amp;I FURNITURE/UPHOLSTERY</v>
          </cell>
          <cell r="D154" t="str">
            <v>UPHOLSTERY</v>
          </cell>
        </row>
        <row r="155">
          <cell r="A155" t="str">
            <v>08Z</v>
          </cell>
          <cell r="B155">
            <v>4</v>
          </cell>
          <cell r="C155" t="str">
            <v>T&amp;I COMPUTER NETWORKING</v>
          </cell>
          <cell r="D155" t="str">
            <v>T&amp;I COMP</v>
          </cell>
        </row>
        <row r="156">
          <cell r="A156" t="str">
            <v>090</v>
          </cell>
          <cell r="B156">
            <v>4</v>
          </cell>
          <cell r="C156" t="str">
            <v>STOLEN/VANDALIZED PROP</v>
          </cell>
          <cell r="D156" t="str">
            <v>STOL PROP</v>
          </cell>
        </row>
        <row r="157">
          <cell r="A157" t="str">
            <v>093</v>
          </cell>
          <cell r="B157">
            <v>4</v>
          </cell>
          <cell r="C157" t="str">
            <v>NEW TEACHER ACADEMY</v>
          </cell>
          <cell r="D157" t="str">
            <v>NEW TCHR</v>
          </cell>
        </row>
        <row r="158">
          <cell r="A158" t="str">
            <v>097</v>
          </cell>
          <cell r="B158">
            <v>4</v>
          </cell>
          <cell r="C158" t="str">
            <v>PRINT SHOP</v>
          </cell>
          <cell r="D158" t="str">
            <v>PRINT SHP</v>
          </cell>
        </row>
        <row r="159">
          <cell r="A159" t="str">
            <v>098</v>
          </cell>
          <cell r="B159">
            <v>4</v>
          </cell>
          <cell r="C159" t="str">
            <v>MAIL ROOM</v>
          </cell>
          <cell r="D159" t="str">
            <v>MAILROOM</v>
          </cell>
        </row>
        <row r="160">
          <cell r="A160" t="str">
            <v>099</v>
          </cell>
          <cell r="B160">
            <v>4</v>
          </cell>
          <cell r="C160" t="str">
            <v>TEACHER RECRUITMENT</v>
          </cell>
          <cell r="D160" t="str">
            <v>TCH RECRT</v>
          </cell>
        </row>
        <row r="161">
          <cell r="A161" t="str">
            <v>09A</v>
          </cell>
          <cell r="B161">
            <v>4</v>
          </cell>
          <cell r="C161" t="str">
            <v>T&amp;I GEN MECH REPAIR CVAE</v>
          </cell>
          <cell r="D161" t="str">
            <v>MECH CVAE</v>
          </cell>
        </row>
        <row r="162">
          <cell r="A162" t="str">
            <v>09C</v>
          </cell>
          <cell r="B162">
            <v>4</v>
          </cell>
          <cell r="C162" t="str">
            <v>PRINTER REFRESH-CAMPUS</v>
          </cell>
          <cell r="D162" t="str">
            <v>PRTREFRCAM</v>
          </cell>
        </row>
        <row r="163">
          <cell r="A163" t="str">
            <v>09D</v>
          </cell>
          <cell r="B163">
            <v>4</v>
          </cell>
          <cell r="C163" t="str">
            <v>T&amp;I INDUSTR COOP TRNG</v>
          </cell>
          <cell r="D163" t="str">
            <v>IND COOP</v>
          </cell>
        </row>
        <row r="164">
          <cell r="A164" t="str">
            <v>09E</v>
          </cell>
          <cell r="B164">
            <v>4</v>
          </cell>
          <cell r="C164" t="str">
            <v>T&amp;I INDUSTR ELECTRICITY</v>
          </cell>
          <cell r="D164" t="str">
            <v>ELECTRICIT</v>
          </cell>
        </row>
        <row r="165">
          <cell r="A165" t="str">
            <v>09F</v>
          </cell>
          <cell r="B165">
            <v>4</v>
          </cell>
          <cell r="C165" t="str">
            <v>MEDIA TECHNOLOGY</v>
          </cell>
          <cell r="D165" t="str">
            <v>MEDIA</v>
          </cell>
        </row>
        <row r="166">
          <cell r="A166" t="str">
            <v>09G</v>
          </cell>
          <cell r="B166">
            <v>4</v>
          </cell>
          <cell r="C166" t="str">
            <v>SAFETY &amp; SECURITY</v>
          </cell>
          <cell r="D166" t="str">
            <v>SAFE SEC</v>
          </cell>
        </row>
        <row r="167">
          <cell r="A167" t="str">
            <v>09H</v>
          </cell>
          <cell r="B167">
            <v>4</v>
          </cell>
          <cell r="C167" t="str">
            <v>T&amp;I MACHINE SHOP</v>
          </cell>
          <cell r="D167" t="str">
            <v/>
          </cell>
        </row>
        <row r="168">
          <cell r="A168" t="str">
            <v>09L</v>
          </cell>
          <cell r="B168">
            <v>4</v>
          </cell>
          <cell r="C168" t="str">
            <v>T&amp;I COMMERCIAL PHOTOGRAPH</v>
          </cell>
          <cell r="D168" t="str">
            <v>PHOTOGRAPH</v>
          </cell>
        </row>
        <row r="169">
          <cell r="A169" t="str">
            <v>09M</v>
          </cell>
          <cell r="B169">
            <v>4</v>
          </cell>
          <cell r="C169" t="str">
            <v>AGRICULTURE/HORTICULTURE</v>
          </cell>
          <cell r="D169" t="str">
            <v>AG/HORT</v>
          </cell>
        </row>
        <row r="170">
          <cell r="A170" t="str">
            <v>09N</v>
          </cell>
          <cell r="B170">
            <v>4</v>
          </cell>
          <cell r="C170" t="str">
            <v>PRINTING/OFFSET</v>
          </cell>
          <cell r="D170" t="str">
            <v>PRINTING</v>
          </cell>
        </row>
        <row r="171">
          <cell r="A171" t="str">
            <v>09Q</v>
          </cell>
          <cell r="B171">
            <v>4</v>
          </cell>
          <cell r="C171" t="str">
            <v>T&amp;I REFRIGERAT/AIR CONDTG</v>
          </cell>
          <cell r="D171" t="str">
            <v>REFRIG</v>
          </cell>
        </row>
        <row r="172">
          <cell r="A172" t="str">
            <v>09S</v>
          </cell>
          <cell r="B172">
            <v>4</v>
          </cell>
          <cell r="C172" t="str">
            <v>T&amp;I VOCATIONAL ELECTRONIC</v>
          </cell>
          <cell r="D172" t="str">
            <v>ELECTRONIC</v>
          </cell>
        </row>
        <row r="173">
          <cell r="A173" t="str">
            <v>09T</v>
          </cell>
          <cell r="B173">
            <v>4</v>
          </cell>
          <cell r="C173" t="str">
            <v>WELLNESS PROGRAM</v>
          </cell>
          <cell r="D173" t="str">
            <v/>
          </cell>
        </row>
        <row r="174">
          <cell r="A174" t="str">
            <v>09V</v>
          </cell>
          <cell r="B174">
            <v>4</v>
          </cell>
          <cell r="C174" t="str">
            <v>T&amp;I WELDING</v>
          </cell>
          <cell r="D174" t="str">
            <v>WELDING</v>
          </cell>
        </row>
        <row r="175">
          <cell r="A175" t="str">
            <v>09W</v>
          </cell>
          <cell r="B175">
            <v>4</v>
          </cell>
          <cell r="C175" t="str">
            <v>CRIMINAL JUSTICE</v>
          </cell>
          <cell r="D175" t="str">
            <v>CRIM JUST</v>
          </cell>
        </row>
        <row r="176">
          <cell r="A176" t="str">
            <v>09X</v>
          </cell>
          <cell r="B176">
            <v>4</v>
          </cell>
          <cell r="C176" t="str">
            <v>OFFICE EDUC COOP</v>
          </cell>
          <cell r="D176" t="str">
            <v>OFF ED</v>
          </cell>
        </row>
        <row r="177">
          <cell r="A177" t="str">
            <v>09Z</v>
          </cell>
          <cell r="B177">
            <v>4</v>
          </cell>
          <cell r="C177" t="str">
            <v>OFFICE ADMIN LAB</v>
          </cell>
          <cell r="D177" t="str">
            <v>OFF ADMIN</v>
          </cell>
        </row>
        <row r="178">
          <cell r="A178" t="str">
            <v>0A1</v>
          </cell>
          <cell r="B178">
            <v>4</v>
          </cell>
          <cell r="C178" t="str">
            <v>ACADEMIC LEARNING CENTER</v>
          </cell>
          <cell r="D178" t="str">
            <v>ACADEMIC</v>
          </cell>
        </row>
        <row r="179">
          <cell r="A179" t="str">
            <v>0AA</v>
          </cell>
          <cell r="B179">
            <v>4</v>
          </cell>
          <cell r="C179" t="str">
            <v>ACADEMIC ACCELERATION</v>
          </cell>
          <cell r="D179" t="str">
            <v>ACAD ACCEL</v>
          </cell>
        </row>
        <row r="180">
          <cell r="A180" t="str">
            <v>0AC</v>
          </cell>
          <cell r="B180">
            <v>4</v>
          </cell>
          <cell r="C180" t="str">
            <v>ACCELERATED INSTRUCTION</v>
          </cell>
          <cell r="D180" t="str">
            <v>ACCL INSTR</v>
          </cell>
        </row>
        <row r="181">
          <cell r="A181" t="str">
            <v>0AD</v>
          </cell>
          <cell r="B181">
            <v>4</v>
          </cell>
          <cell r="C181" t="str">
            <v>BILLIE HASENKAMP SCHOLARSHIP</v>
          </cell>
          <cell r="D181" t="str">
            <v/>
          </cell>
        </row>
        <row r="182">
          <cell r="A182" t="str">
            <v>0AE</v>
          </cell>
          <cell r="B182">
            <v>4</v>
          </cell>
          <cell r="C182" t="str">
            <v>BILLY SILLS ARCHIVES FUND</v>
          </cell>
          <cell r="D182" t="str">
            <v>SILLS ARCH</v>
          </cell>
        </row>
        <row r="183">
          <cell r="A183" t="str">
            <v>0AF</v>
          </cell>
          <cell r="B183">
            <v>4</v>
          </cell>
          <cell r="C183" t="str">
            <v>DARE TO DISCOVER</v>
          </cell>
          <cell r="D183" t="str">
            <v>DARE DISC</v>
          </cell>
        </row>
        <row r="184">
          <cell r="A184" t="str">
            <v>0AH</v>
          </cell>
          <cell r="B184">
            <v>4</v>
          </cell>
          <cell r="C184" t="str">
            <v>AFRICAN AMERICAN HEALTH EXPO</v>
          </cell>
          <cell r="D184" t="str">
            <v>HEALTH EXP</v>
          </cell>
        </row>
        <row r="185">
          <cell r="A185" t="str">
            <v>0AI</v>
          </cell>
          <cell r="B185">
            <v>4</v>
          </cell>
          <cell r="C185" t="str">
            <v>AMERICAN INDIAN EDUCATION</v>
          </cell>
          <cell r="D185" t="str">
            <v>AM IND ED</v>
          </cell>
        </row>
        <row r="186">
          <cell r="A186" t="str">
            <v>0AL</v>
          </cell>
          <cell r="B186">
            <v>4</v>
          </cell>
          <cell r="C186" t="str">
            <v>AL HEDAYAH SCHOOL</v>
          </cell>
          <cell r="D186" t="str">
            <v>AHS</v>
          </cell>
        </row>
        <row r="187">
          <cell r="A187" t="str">
            <v>0AO</v>
          </cell>
          <cell r="B187">
            <v>4</v>
          </cell>
          <cell r="C187" t="str">
            <v>CHIEF ACADEMIC OFFICER</v>
          </cell>
          <cell r="D187" t="str">
            <v>CHIEF ACAD</v>
          </cell>
        </row>
        <row r="188">
          <cell r="A188" t="str">
            <v>0AQ</v>
          </cell>
          <cell r="B188">
            <v>4</v>
          </cell>
          <cell r="C188" t="str">
            <v>MISCELLANEOUS</v>
          </cell>
          <cell r="D188" t="str">
            <v>MISC</v>
          </cell>
        </row>
        <row r="189">
          <cell r="A189" t="str">
            <v>0AS</v>
          </cell>
          <cell r="B189">
            <v>4</v>
          </cell>
          <cell r="C189" t="str">
            <v>BANK ONE ART SCHOLARSHIP</v>
          </cell>
          <cell r="D189" t="str">
            <v>BANK 1 ART</v>
          </cell>
        </row>
        <row r="190">
          <cell r="A190" t="str">
            <v>0AT</v>
          </cell>
          <cell r="B190">
            <v>4</v>
          </cell>
          <cell r="C190" t="str">
            <v>21ST CENT/ AFT SCH PROG</v>
          </cell>
          <cell r="D190" t="str">
            <v>21ST CENT</v>
          </cell>
        </row>
        <row r="191">
          <cell r="A191" t="str">
            <v>0AV</v>
          </cell>
          <cell r="B191">
            <v>4</v>
          </cell>
          <cell r="C191" t="str">
            <v>AUDIO VISUAL DEPARTMENT</v>
          </cell>
          <cell r="D191" t="str">
            <v>AV DEPT</v>
          </cell>
        </row>
        <row r="192">
          <cell r="A192" t="str">
            <v>0AW</v>
          </cell>
          <cell r="B192">
            <v>4</v>
          </cell>
          <cell r="C192" t="str">
            <v>COCA COLA CLASSIC TOURNMT</v>
          </cell>
          <cell r="D192" t="str">
            <v>COLA TOURN</v>
          </cell>
        </row>
        <row r="193">
          <cell r="A193" t="str">
            <v>0AX</v>
          </cell>
          <cell r="B193">
            <v>4</v>
          </cell>
          <cell r="C193" t="str">
            <v>TX FOOTBALL CLASSIC</v>
          </cell>
          <cell r="D193" t="str">
            <v>TX FBALL</v>
          </cell>
        </row>
        <row r="194">
          <cell r="A194" t="str">
            <v>0AY</v>
          </cell>
          <cell r="B194">
            <v>4</v>
          </cell>
          <cell r="C194" t="str">
            <v>ATHLETE SCHOLARSHIP</v>
          </cell>
          <cell r="D194" t="str">
            <v>ATHLETE</v>
          </cell>
        </row>
        <row r="195">
          <cell r="A195" t="str">
            <v>0AZ</v>
          </cell>
          <cell r="B195">
            <v>4</v>
          </cell>
          <cell r="C195" t="str">
            <v>ATHLETICS-COACHES BANQUET</v>
          </cell>
          <cell r="D195" t="str">
            <v>ATH-COACHS</v>
          </cell>
        </row>
        <row r="196">
          <cell r="A196" t="str">
            <v>0B1</v>
          </cell>
          <cell r="B196">
            <v>4</v>
          </cell>
          <cell r="C196" t="str">
            <v/>
          </cell>
          <cell r="D196" t="str">
            <v/>
          </cell>
        </row>
        <row r="197">
          <cell r="A197" t="str">
            <v>0B3</v>
          </cell>
          <cell r="B197">
            <v>4</v>
          </cell>
          <cell r="C197" t="str">
            <v/>
          </cell>
          <cell r="D197" t="str">
            <v/>
          </cell>
        </row>
        <row r="198">
          <cell r="A198" t="str">
            <v>0B6</v>
          </cell>
          <cell r="B198">
            <v>4</v>
          </cell>
          <cell r="C198" t="str">
            <v/>
          </cell>
          <cell r="D198" t="str">
            <v/>
          </cell>
        </row>
        <row r="199">
          <cell r="A199" t="str">
            <v>0B7</v>
          </cell>
          <cell r="B199">
            <v>4</v>
          </cell>
          <cell r="C199" t="str">
            <v>COMPDENT DENTAL/EMP</v>
          </cell>
          <cell r="D199" t="str">
            <v>DENT EMP</v>
          </cell>
        </row>
        <row r="200">
          <cell r="A200" t="str">
            <v>0BE</v>
          </cell>
          <cell r="B200">
            <v>4</v>
          </cell>
          <cell r="C200" t="str">
            <v>BUDGET ENHANCEMENT</v>
          </cell>
          <cell r="D200" t="str">
            <v/>
          </cell>
        </row>
        <row r="201">
          <cell r="A201" t="str">
            <v>0BH</v>
          </cell>
          <cell r="B201">
            <v>4</v>
          </cell>
          <cell r="C201" t="str">
            <v>BASS HALL SPECIAL PROJ</v>
          </cell>
          <cell r="D201" t="str">
            <v>BASS HALL</v>
          </cell>
        </row>
        <row r="202">
          <cell r="A202" t="str">
            <v>0BK</v>
          </cell>
          <cell r="B202">
            <v>4</v>
          </cell>
          <cell r="C202" t="str">
            <v/>
          </cell>
          <cell r="D202" t="str">
            <v/>
          </cell>
        </row>
        <row r="203">
          <cell r="A203" t="str">
            <v>0BW</v>
          </cell>
          <cell r="B203">
            <v>4</v>
          </cell>
          <cell r="C203" t="str">
            <v>COWTOWN CLASSIC BSKTBALL</v>
          </cell>
          <cell r="D203" t="str">
            <v>COWCLASSIC</v>
          </cell>
        </row>
        <row r="204">
          <cell r="A204" t="str">
            <v>0BX</v>
          </cell>
          <cell r="B204">
            <v>4</v>
          </cell>
          <cell r="C204" t="str">
            <v>CIRCLE T GIRL SCOUTS</v>
          </cell>
          <cell r="D204" t="str">
            <v>GIRL SCTS</v>
          </cell>
        </row>
        <row r="205">
          <cell r="A205" t="str">
            <v>0BY</v>
          </cell>
          <cell r="B205">
            <v>4</v>
          </cell>
          <cell r="C205" t="str">
            <v>RECEIVABLE</v>
          </cell>
          <cell r="D205" t="str">
            <v>RECEIVABLE</v>
          </cell>
        </row>
        <row r="206">
          <cell r="A206" t="str">
            <v>0BZ</v>
          </cell>
          <cell r="B206">
            <v>4</v>
          </cell>
          <cell r="C206" t="str">
            <v>UNIV OF NORTH TEXAS</v>
          </cell>
          <cell r="D206" t="str">
            <v>UNT</v>
          </cell>
        </row>
        <row r="207">
          <cell r="A207" t="str">
            <v>0C2</v>
          </cell>
          <cell r="B207">
            <v>4</v>
          </cell>
          <cell r="C207" t="str">
            <v>COMMONWEALTH/EMPLOYEE</v>
          </cell>
          <cell r="D207" t="str">
            <v>CMNWLTH/EM</v>
          </cell>
        </row>
        <row r="208">
          <cell r="A208" t="str">
            <v>0C6</v>
          </cell>
          <cell r="B208">
            <v>4</v>
          </cell>
          <cell r="C208" t="str">
            <v>COAST/COAST VISION-EMPLOY</v>
          </cell>
          <cell r="D208" t="str">
            <v>VISION-EM</v>
          </cell>
        </row>
        <row r="209">
          <cell r="A209" t="str">
            <v>0CA</v>
          </cell>
          <cell r="B209">
            <v>4</v>
          </cell>
          <cell r="C209" t="str">
            <v>CLAYTON CHILD CARE INC</v>
          </cell>
          <cell r="D209" t="str">
            <v>CLAYTON</v>
          </cell>
        </row>
        <row r="210">
          <cell r="A210" t="str">
            <v>0CC</v>
          </cell>
          <cell r="B210">
            <v>4</v>
          </cell>
          <cell r="C210" t="str">
            <v>CALVARY CHRISTIAN SCHOOL</v>
          </cell>
          <cell r="D210" t="str">
            <v>CCS</v>
          </cell>
        </row>
        <row r="211">
          <cell r="A211" t="str">
            <v>0CD</v>
          </cell>
          <cell r="B211">
            <v>4</v>
          </cell>
          <cell r="C211" t="str">
            <v>JROTC-COWTOWN DRILL COMP</v>
          </cell>
          <cell r="D211" t="str">
            <v>JROTC-DRL</v>
          </cell>
        </row>
        <row r="212">
          <cell r="A212" t="str">
            <v>0CE</v>
          </cell>
          <cell r="B212">
            <v>4</v>
          </cell>
          <cell r="C212" t="str">
            <v>YMCA CHILD CARE</v>
          </cell>
          <cell r="D212" t="str">
            <v>YMCA</v>
          </cell>
        </row>
        <row r="213">
          <cell r="A213" t="str">
            <v>0CF</v>
          </cell>
          <cell r="B213">
            <v>4</v>
          </cell>
          <cell r="C213" t="str">
            <v>CHILD FIND</v>
          </cell>
          <cell r="D213" t="str">
            <v>CHILD FIND</v>
          </cell>
        </row>
        <row r="214">
          <cell r="A214" t="str">
            <v>0CG</v>
          </cell>
          <cell r="B214">
            <v>4</v>
          </cell>
          <cell r="C214" t="str">
            <v>SUMMER CHALLENGE CAMPS</v>
          </cell>
          <cell r="D214" t="str">
            <v>SUMCHALL</v>
          </cell>
        </row>
        <row r="215">
          <cell r="A215" t="str">
            <v>0CI</v>
          </cell>
          <cell r="B215">
            <v>4</v>
          </cell>
          <cell r="C215" t="str">
            <v>VENDING-CIP BLDG</v>
          </cell>
          <cell r="D215" t="str">
            <v>VEND CIP B</v>
          </cell>
        </row>
        <row r="216">
          <cell r="A216" t="str">
            <v>0CL</v>
          </cell>
          <cell r="B216">
            <v>4</v>
          </cell>
          <cell r="C216" t="str">
            <v>CELT EXPENSES</v>
          </cell>
          <cell r="D216" t="str">
            <v>CELT</v>
          </cell>
        </row>
        <row r="217">
          <cell r="A217" t="str">
            <v>0CM</v>
          </cell>
          <cell r="B217">
            <v>4</v>
          </cell>
          <cell r="C217" t="str">
            <v>FW ASSOC EDUCATIONAL SEC</v>
          </cell>
          <cell r="D217" t="str">
            <v>FW ASSOC E</v>
          </cell>
        </row>
        <row r="218">
          <cell r="A218" t="str">
            <v>0CP</v>
          </cell>
          <cell r="B218">
            <v>4</v>
          </cell>
          <cell r="C218" t="str">
            <v>CONTINGENCY SCOPE ADJUSTMENT</v>
          </cell>
          <cell r="D218" t="str">
            <v>CONT-ADJ</v>
          </cell>
        </row>
        <row r="219">
          <cell r="A219" t="str">
            <v>0CR</v>
          </cell>
          <cell r="B219">
            <v>4</v>
          </cell>
          <cell r="C219" t="str">
            <v>JROTC-JR OLYMP AIR RIFLE</v>
          </cell>
          <cell r="D219" t="str">
            <v>JROTC-OLYM</v>
          </cell>
        </row>
        <row r="220">
          <cell r="A220" t="str">
            <v>0CV</v>
          </cell>
          <cell r="B220">
            <v>4</v>
          </cell>
          <cell r="C220" t="str">
            <v>MUSEUM OF SCIENCE/HISTORY</v>
          </cell>
          <cell r="D220" t="str">
            <v>SCI/HIST</v>
          </cell>
        </row>
        <row r="221">
          <cell r="A221" t="str">
            <v>0CX</v>
          </cell>
          <cell r="B221">
            <v>4</v>
          </cell>
          <cell r="C221" t="str">
            <v>COUNTY EDUCATION DISTRICT</v>
          </cell>
          <cell r="D221" t="str">
            <v>COUNTY ED</v>
          </cell>
        </row>
        <row r="222">
          <cell r="A222" t="str">
            <v>0D1</v>
          </cell>
          <cell r="B222">
            <v>4</v>
          </cell>
          <cell r="C222" t="str">
            <v>SECONDARY ESL</v>
          </cell>
          <cell r="D222" t="str">
            <v>SEC ESL</v>
          </cell>
        </row>
        <row r="223">
          <cell r="A223" t="str">
            <v>0D2</v>
          </cell>
          <cell r="B223">
            <v>4</v>
          </cell>
          <cell r="C223" t="str">
            <v>ELEMENTARY ESL</v>
          </cell>
          <cell r="D223" t="str">
            <v>ELEM ESL</v>
          </cell>
        </row>
        <row r="224">
          <cell r="A224" t="str">
            <v>0D3</v>
          </cell>
          <cell r="B224">
            <v>4</v>
          </cell>
          <cell r="C224" t="str">
            <v>ELEMENTARY BILINGUAL</v>
          </cell>
          <cell r="D224" t="str">
            <v>ELEM BILNG</v>
          </cell>
        </row>
        <row r="225">
          <cell r="A225" t="str">
            <v>0D4</v>
          </cell>
          <cell r="B225">
            <v>4</v>
          </cell>
          <cell r="C225" t="str">
            <v>BTAP</v>
          </cell>
          <cell r="D225" t="str">
            <v>BTAP</v>
          </cell>
        </row>
        <row r="226">
          <cell r="A226" t="str">
            <v>0D5</v>
          </cell>
          <cell r="B226">
            <v>4</v>
          </cell>
          <cell r="C226" t="str">
            <v>HYPE</v>
          </cell>
          <cell r="D226" t="str">
            <v>HYPE</v>
          </cell>
        </row>
        <row r="227">
          <cell r="A227" t="str">
            <v>0D6</v>
          </cell>
          <cell r="B227">
            <v>4</v>
          </cell>
          <cell r="C227" t="str">
            <v>CENTRAL BILINGUAL/ESL</v>
          </cell>
          <cell r="D227" t="str">
            <v>CNT BI/ESL</v>
          </cell>
        </row>
        <row r="228">
          <cell r="A228" t="str">
            <v>0D7</v>
          </cell>
          <cell r="B228">
            <v>4</v>
          </cell>
          <cell r="C228" t="str">
            <v>BILINGUAL</v>
          </cell>
          <cell r="D228" t="str">
            <v>BILINGUAL</v>
          </cell>
        </row>
        <row r="229">
          <cell r="A229" t="str">
            <v>0D8</v>
          </cell>
          <cell r="B229">
            <v>4</v>
          </cell>
          <cell r="C229" t="str">
            <v>DYSLEXIA</v>
          </cell>
          <cell r="D229" t="str">
            <v>DYSLXIA</v>
          </cell>
        </row>
        <row r="230">
          <cell r="A230" t="str">
            <v>0D9</v>
          </cell>
          <cell r="B230">
            <v>4</v>
          </cell>
          <cell r="C230" t="str">
            <v>STUDENT PLACEMENT CENTER</v>
          </cell>
          <cell r="D230" t="str">
            <v>STUD PLCMT</v>
          </cell>
        </row>
        <row r="231">
          <cell r="A231" t="str">
            <v>0DA</v>
          </cell>
          <cell r="B231">
            <v>4</v>
          </cell>
          <cell r="C231" t="str">
            <v>J AXTELL WALKER SCHOLAR</v>
          </cell>
          <cell r="D231" t="str">
            <v>WALKER</v>
          </cell>
        </row>
        <row r="232">
          <cell r="A232" t="str">
            <v>0DB</v>
          </cell>
          <cell r="B232">
            <v>4</v>
          </cell>
          <cell r="C232" t="str">
            <v>POTISHMAN MUSIC SCHOLAR</v>
          </cell>
          <cell r="D232" t="str">
            <v>POTISHMAN</v>
          </cell>
        </row>
        <row r="233">
          <cell r="A233" t="str">
            <v>0DC</v>
          </cell>
          <cell r="B233">
            <v>4</v>
          </cell>
          <cell r="C233" t="str">
            <v>CARTER-RIVERSIDE COURSE</v>
          </cell>
          <cell r="D233" t="str">
            <v>CARTER CS</v>
          </cell>
        </row>
        <row r="234">
          <cell r="A234" t="str">
            <v>0DD</v>
          </cell>
          <cell r="B234">
            <v>4</v>
          </cell>
          <cell r="C234" t="str">
            <v>N SIDE BERNIGHANS SCHOLAR</v>
          </cell>
          <cell r="D234" t="str">
            <v>BERNIGHANS</v>
          </cell>
        </row>
        <row r="235">
          <cell r="A235" t="str">
            <v>0DE</v>
          </cell>
          <cell r="B235">
            <v>4</v>
          </cell>
          <cell r="C235" t="str">
            <v>REUTER FOREIGN LANGUAGE</v>
          </cell>
          <cell r="D235" t="str">
            <v>REUTER-LNG</v>
          </cell>
        </row>
        <row r="236">
          <cell r="A236" t="str">
            <v>0DF</v>
          </cell>
          <cell r="B236">
            <v>4</v>
          </cell>
          <cell r="C236" t="str">
            <v>WESTERN HILLS SCHOLARSHIP</v>
          </cell>
          <cell r="D236" t="str">
            <v>W HILLS SC</v>
          </cell>
        </row>
        <row r="237">
          <cell r="A237" t="str">
            <v>0DG</v>
          </cell>
          <cell r="B237">
            <v>4</v>
          </cell>
          <cell r="C237" t="str">
            <v>NEW LIVES RELOCATION</v>
          </cell>
          <cell r="D237" t="str">
            <v>NL RELOC</v>
          </cell>
        </row>
        <row r="238">
          <cell r="A238" t="str">
            <v>0DH</v>
          </cell>
          <cell r="B238">
            <v>4</v>
          </cell>
          <cell r="C238" t="str">
            <v>CORDRAY ROYAR SCHOLARSHIP</v>
          </cell>
          <cell r="D238" t="str">
            <v>ROYAR</v>
          </cell>
        </row>
        <row r="239">
          <cell r="A239" t="str">
            <v>0DJ</v>
          </cell>
          <cell r="B239">
            <v>4</v>
          </cell>
          <cell r="C239" t="str">
            <v>JOYCE BEARD MEMORIAL SCHP</v>
          </cell>
          <cell r="D239" t="str">
            <v>BEARD</v>
          </cell>
        </row>
        <row r="240">
          <cell r="A240" t="str">
            <v>0DK</v>
          </cell>
          <cell r="B240">
            <v>4</v>
          </cell>
          <cell r="C240" t="str">
            <v>JANA SIMPSON SCHOLARSHIP</v>
          </cell>
          <cell r="D240" t="str">
            <v>SIMPSON</v>
          </cell>
        </row>
        <row r="241">
          <cell r="A241" t="str">
            <v>0DL</v>
          </cell>
          <cell r="B241">
            <v>4</v>
          </cell>
          <cell r="C241" t="str">
            <v>VOCAT/ADULT ED AWARDS</v>
          </cell>
          <cell r="D241" t="str">
            <v>ADULT ED</v>
          </cell>
        </row>
        <row r="242">
          <cell r="A242" t="str">
            <v>0DM</v>
          </cell>
          <cell r="B242">
            <v>4</v>
          </cell>
          <cell r="C242" t="str">
            <v>REUTER MEM/LEARNING DISAB</v>
          </cell>
          <cell r="D242" t="str">
            <v>REUTER-DIS</v>
          </cell>
        </row>
        <row r="243">
          <cell r="A243" t="str">
            <v>0DN</v>
          </cell>
          <cell r="B243">
            <v>4</v>
          </cell>
          <cell r="C243" t="str">
            <v>CF &amp; AP BEDFORD SCHOL-ABE</v>
          </cell>
          <cell r="D243" t="str">
            <v>BEDFORD</v>
          </cell>
        </row>
        <row r="244">
          <cell r="A244" t="str">
            <v>0DP</v>
          </cell>
          <cell r="B244">
            <v>4</v>
          </cell>
          <cell r="C244" t="str">
            <v>DISTANCE LEARNING</v>
          </cell>
          <cell r="D244" t="str">
            <v>DIST LRN</v>
          </cell>
        </row>
        <row r="245">
          <cell r="A245" t="str">
            <v>0DQ</v>
          </cell>
          <cell r="B245">
            <v>4</v>
          </cell>
          <cell r="C245" t="str">
            <v>ELIZABETH BELSLY SCHOLAR</v>
          </cell>
          <cell r="D245" t="str">
            <v>BELSLY</v>
          </cell>
        </row>
        <row r="246">
          <cell r="A246" t="str">
            <v>0DR</v>
          </cell>
          <cell r="B246">
            <v>4</v>
          </cell>
          <cell r="C246" t="str">
            <v>JANICE C. AMMONS MEM SCHL</v>
          </cell>
          <cell r="D246" t="str">
            <v>AMMONS</v>
          </cell>
        </row>
        <row r="247">
          <cell r="A247" t="str">
            <v>0DS</v>
          </cell>
          <cell r="B247">
            <v>4</v>
          </cell>
          <cell r="C247" t="str">
            <v>ROBERT "BOB" HUGHES</v>
          </cell>
          <cell r="D247" t="str">
            <v>HUGHES</v>
          </cell>
        </row>
        <row r="248">
          <cell r="A248" t="str">
            <v>0DT</v>
          </cell>
          <cell r="B248">
            <v>4</v>
          </cell>
          <cell r="C248" t="str">
            <v>NORMIA LYLES MEMORIAL SCH</v>
          </cell>
          <cell r="D248" t="str">
            <v>LYLES</v>
          </cell>
        </row>
        <row r="249">
          <cell r="A249" t="str">
            <v>0DU</v>
          </cell>
          <cell r="B249">
            <v>4</v>
          </cell>
          <cell r="C249" t="str">
            <v>RYAN MATTHEWS SCHOLARSHIP</v>
          </cell>
          <cell r="D249" t="str">
            <v>RYAN MATT</v>
          </cell>
        </row>
        <row r="250">
          <cell r="A250" t="str">
            <v>0DV</v>
          </cell>
          <cell r="B250">
            <v>4</v>
          </cell>
          <cell r="C250" t="str">
            <v>ASBO EAGLE SCHOLARSHIP</v>
          </cell>
          <cell r="D250" t="str">
            <v>EAGLE</v>
          </cell>
        </row>
        <row r="251">
          <cell r="A251" t="str">
            <v>0DW</v>
          </cell>
          <cell r="B251">
            <v>4</v>
          </cell>
          <cell r="C251" t="str">
            <v>SUPERINTENDENT SCHOLARSHIP</v>
          </cell>
          <cell r="D251" t="str">
            <v/>
          </cell>
        </row>
        <row r="252">
          <cell r="A252" t="str">
            <v>0DX</v>
          </cell>
          <cell r="B252">
            <v>4</v>
          </cell>
          <cell r="C252" t="str">
            <v>EDWARD L. HAASE SCHOLARSH</v>
          </cell>
          <cell r="D252" t="str">
            <v>HAASE</v>
          </cell>
        </row>
        <row r="253">
          <cell r="A253" t="str">
            <v>0DY</v>
          </cell>
          <cell r="B253">
            <v>4</v>
          </cell>
          <cell r="C253" t="str">
            <v>GARY MANNY SCHOLARSHIP FD</v>
          </cell>
          <cell r="D253" t="str">
            <v>MANNY</v>
          </cell>
        </row>
        <row r="254">
          <cell r="A254" t="str">
            <v>0DZ</v>
          </cell>
          <cell r="B254">
            <v>4</v>
          </cell>
          <cell r="C254" t="str">
            <v>CRHC CLASS OF 62</v>
          </cell>
          <cell r="D254" t="str">
            <v>CRHS CL 62</v>
          </cell>
        </row>
        <row r="255">
          <cell r="A255" t="str">
            <v>0E1</v>
          </cell>
          <cell r="B255">
            <v>4</v>
          </cell>
          <cell r="C255" t="str">
            <v>SHARED SVC FOR PAYROLL</v>
          </cell>
          <cell r="D255" t="str">
            <v>SH SVC P/R</v>
          </cell>
        </row>
        <row r="256">
          <cell r="A256" t="str">
            <v>0E2</v>
          </cell>
          <cell r="B256">
            <v>4</v>
          </cell>
          <cell r="C256" t="str">
            <v>SHARED SVC PROF SVC</v>
          </cell>
          <cell r="D256" t="str">
            <v>SH SVC PRO</v>
          </cell>
        </row>
        <row r="257">
          <cell r="A257" t="str">
            <v>0E3</v>
          </cell>
          <cell r="B257">
            <v>4</v>
          </cell>
          <cell r="C257" t="str">
            <v>SHARED SVC SUPPLIES &amp; MAT</v>
          </cell>
          <cell r="D257" t="str">
            <v>SH SVC SUP</v>
          </cell>
        </row>
        <row r="258">
          <cell r="A258" t="str">
            <v>0E4</v>
          </cell>
          <cell r="B258">
            <v>4</v>
          </cell>
          <cell r="C258" t="str">
            <v>SHARED SVC OTHER OPER COSTS</v>
          </cell>
          <cell r="D258" t="str">
            <v>SH SVC OPE</v>
          </cell>
        </row>
        <row r="259">
          <cell r="A259" t="str">
            <v>0EA</v>
          </cell>
          <cell r="B259">
            <v>4</v>
          </cell>
          <cell r="C259" t="str">
            <v>ADULT ED GED TESTING</v>
          </cell>
          <cell r="D259" t="str">
            <v>GED TEST</v>
          </cell>
        </row>
        <row r="260">
          <cell r="A260" t="str">
            <v>0EB</v>
          </cell>
          <cell r="B260">
            <v>4</v>
          </cell>
          <cell r="C260" t="str">
            <v>ADULT ED IND TRADES</v>
          </cell>
          <cell r="D260" t="str">
            <v>IND TRADES</v>
          </cell>
        </row>
        <row r="261">
          <cell r="A261" t="str">
            <v>0EC</v>
          </cell>
          <cell r="B261">
            <v>4</v>
          </cell>
          <cell r="C261" t="str">
            <v>ADULT ED COMMUNITY SVCS</v>
          </cell>
          <cell r="D261" t="str">
            <v>COMM SVCS</v>
          </cell>
        </row>
        <row r="262">
          <cell r="A262" t="str">
            <v>0ED</v>
          </cell>
          <cell r="B262">
            <v>4</v>
          </cell>
          <cell r="C262" t="str">
            <v>ERATE DEPOSIT</v>
          </cell>
          <cell r="D262" t="str">
            <v>ERATE</v>
          </cell>
        </row>
        <row r="263">
          <cell r="A263" t="str">
            <v>0EF</v>
          </cell>
          <cell r="B263">
            <v>4</v>
          </cell>
          <cell r="C263" t="str">
            <v>EDUCATION FOUNDATION</v>
          </cell>
          <cell r="D263" t="str">
            <v>EDU FDN</v>
          </cell>
        </row>
        <row r="264">
          <cell r="A264" t="str">
            <v>0EH</v>
          </cell>
          <cell r="B264">
            <v>4</v>
          </cell>
          <cell r="C264" t="str">
            <v>SPEECH,LANG.-HOSPITALITY</v>
          </cell>
          <cell r="D264" t="str">
            <v>SPCH, LANG</v>
          </cell>
        </row>
        <row r="265">
          <cell r="A265" t="str">
            <v>0EI</v>
          </cell>
          <cell r="B265">
            <v>4</v>
          </cell>
          <cell r="C265" t="str">
            <v>EARLY INTERVENING</v>
          </cell>
          <cell r="D265" t="str">
            <v>EARLY INT</v>
          </cell>
        </row>
        <row r="266">
          <cell r="A266" t="str">
            <v>0EL</v>
          </cell>
          <cell r="B266">
            <v>4</v>
          </cell>
          <cell r="C266" t="str">
            <v>ELEMENTARY LITERACY</v>
          </cell>
          <cell r="D266" t="str">
            <v>ELEM LIT</v>
          </cell>
        </row>
        <row r="267">
          <cell r="A267" t="str">
            <v>0EM</v>
          </cell>
          <cell r="B267">
            <v>4</v>
          </cell>
          <cell r="C267" t="str">
            <v>EMERG RESPNS/CRISIS MGMT</v>
          </cell>
          <cell r="D267" t="str">
            <v>EMERG RESP</v>
          </cell>
        </row>
        <row r="268">
          <cell r="A268" t="str">
            <v>0EP</v>
          </cell>
          <cell r="B268">
            <v>4</v>
          </cell>
          <cell r="C268" t="str">
            <v>COUNSELING RETIREMENT BRK</v>
          </cell>
          <cell r="D268" t="str">
            <v>COUNS. RET</v>
          </cell>
        </row>
        <row r="269">
          <cell r="A269" t="str">
            <v>0EQ</v>
          </cell>
          <cell r="B269">
            <v>4</v>
          </cell>
          <cell r="C269" t="str">
            <v>TEXPREP PROGRAM</v>
          </cell>
          <cell r="D269" t="str">
            <v>TEXPREP</v>
          </cell>
        </row>
        <row r="270">
          <cell r="A270" t="str">
            <v>0ER</v>
          </cell>
          <cell r="B270">
            <v>4</v>
          </cell>
          <cell r="C270" t="str">
            <v>GUID/COUN STRESS WKSHP</v>
          </cell>
          <cell r="D270" t="str">
            <v>GUID/COUN</v>
          </cell>
        </row>
        <row r="271">
          <cell r="A271" t="str">
            <v>0ES</v>
          </cell>
          <cell r="B271">
            <v>4</v>
          </cell>
          <cell r="C271" t="str">
            <v>SUMMER SCHOOL-ELEMENTARY</v>
          </cell>
          <cell r="D271" t="str">
            <v>SS-ELEM</v>
          </cell>
        </row>
        <row r="272">
          <cell r="A272" t="str">
            <v>0ET</v>
          </cell>
          <cell r="B272">
            <v>4</v>
          </cell>
          <cell r="C272" t="str">
            <v>VOCAL LESSONS</v>
          </cell>
          <cell r="D272" t="str">
            <v>VOCAL</v>
          </cell>
        </row>
        <row r="273">
          <cell r="A273" t="str">
            <v>0FA</v>
          </cell>
          <cell r="B273">
            <v>4</v>
          </cell>
          <cell r="C273" t="str">
            <v>SCHOOLS &amp; COMMUNITIES</v>
          </cell>
          <cell r="D273" t="str">
            <v>SCH &amp; COMM</v>
          </cell>
        </row>
        <row r="274">
          <cell r="A274" t="str">
            <v>0FB</v>
          </cell>
          <cell r="B274">
            <v>4</v>
          </cell>
          <cell r="C274" t="str">
            <v>UMOJA</v>
          </cell>
          <cell r="D274" t="str">
            <v>UMOJA</v>
          </cell>
        </row>
        <row r="275">
          <cell r="A275" t="str">
            <v>0FC</v>
          </cell>
          <cell r="B275">
            <v>4</v>
          </cell>
          <cell r="C275" t="str">
            <v>FUNDS FOR ADDITIONS @ CAMPUSES</v>
          </cell>
          <cell r="D275" t="str">
            <v>ADDITIONS</v>
          </cell>
        </row>
        <row r="276">
          <cell r="A276" t="str">
            <v>0FE</v>
          </cell>
          <cell r="B276">
            <v>4</v>
          </cell>
          <cell r="C276" t="str">
            <v>YMCA</v>
          </cell>
          <cell r="D276" t="str">
            <v>YMCA</v>
          </cell>
        </row>
        <row r="277">
          <cell r="A277" t="str">
            <v>0FG</v>
          </cell>
          <cell r="B277">
            <v>4</v>
          </cell>
          <cell r="C277" t="str">
            <v>CLAYTON</v>
          </cell>
          <cell r="D277" t="str">
            <v>CLAYTON</v>
          </cell>
        </row>
        <row r="278">
          <cell r="A278" t="str">
            <v>0FK</v>
          </cell>
          <cell r="B278">
            <v>4</v>
          </cell>
          <cell r="C278" t="str">
            <v>CAMP FIRE</v>
          </cell>
          <cell r="D278" t="str">
            <v>CAMP FIRE</v>
          </cell>
        </row>
        <row r="279">
          <cell r="A279" t="str">
            <v>0FL</v>
          </cell>
          <cell r="B279">
            <v>4</v>
          </cell>
          <cell r="C279" t="str">
            <v>BOYS &amp; GIRLS CLUB</v>
          </cell>
          <cell r="D279" t="str">
            <v>BOY/GIRL C</v>
          </cell>
        </row>
        <row r="280">
          <cell r="A280" t="str">
            <v>0FN</v>
          </cell>
          <cell r="B280">
            <v>4</v>
          </cell>
          <cell r="C280" t="str">
            <v>PARKS &amp; COMM SERVICES FW</v>
          </cell>
          <cell r="D280" t="str">
            <v>PARKS-COMM</v>
          </cell>
        </row>
        <row r="281">
          <cell r="A281" t="str">
            <v>0FP</v>
          </cell>
          <cell r="B281">
            <v>4</v>
          </cell>
          <cell r="C281" t="str">
            <v>FEDERAL PROGRAMS DEPARTMENT</v>
          </cell>
          <cell r="D281" t="str">
            <v>FED PRGS</v>
          </cell>
        </row>
        <row r="282">
          <cell r="A282" t="str">
            <v>0FR</v>
          </cell>
          <cell r="B282">
            <v>4</v>
          </cell>
          <cell r="C282" t="str">
            <v>KNOWLEDGE LEARNING CORP</v>
          </cell>
          <cell r="D282" t="str">
            <v>KNOWLEDGE</v>
          </cell>
        </row>
        <row r="283">
          <cell r="A283" t="str">
            <v>0FS</v>
          </cell>
          <cell r="B283">
            <v>4</v>
          </cell>
          <cell r="C283" t="str">
            <v/>
          </cell>
          <cell r="D283" t="str">
            <v/>
          </cell>
        </row>
        <row r="284">
          <cell r="A284" t="str">
            <v>0FT</v>
          </cell>
          <cell r="B284">
            <v>4</v>
          </cell>
          <cell r="C284" t="str">
            <v>LOVE NEVER FAILS</v>
          </cell>
          <cell r="D284" t="str">
            <v>LNF</v>
          </cell>
        </row>
        <row r="285">
          <cell r="A285" t="str">
            <v>0FW</v>
          </cell>
          <cell r="B285">
            <v>4</v>
          </cell>
          <cell r="C285" t="str">
            <v/>
          </cell>
          <cell r="D285" t="str">
            <v/>
          </cell>
        </row>
        <row r="286">
          <cell r="A286" t="str">
            <v>0G1</v>
          </cell>
          <cell r="B286">
            <v>4</v>
          </cell>
          <cell r="C286" t="str">
            <v>GUARANTY -CARRIE HOLLIS</v>
          </cell>
          <cell r="D286" t="str">
            <v>GB-CHOLLIS</v>
          </cell>
        </row>
        <row r="287">
          <cell r="A287" t="str">
            <v>0G2</v>
          </cell>
          <cell r="B287">
            <v>4</v>
          </cell>
          <cell r="C287" t="str">
            <v>GUARANTY- ANNA B. ARNOLD</v>
          </cell>
          <cell r="D287" t="str">
            <v>GB-A.ARNOL</v>
          </cell>
        </row>
        <row r="288">
          <cell r="A288" t="str">
            <v>0G3</v>
          </cell>
          <cell r="B288">
            <v>4</v>
          </cell>
          <cell r="C288" t="str">
            <v>GUARNATY-JESSE BOREN</v>
          </cell>
          <cell r="D288" t="str">
            <v>GUAR-J BOR</v>
          </cell>
        </row>
        <row r="289">
          <cell r="A289" t="str">
            <v>0G4</v>
          </cell>
          <cell r="B289">
            <v>4</v>
          </cell>
          <cell r="C289" t="str">
            <v>GUARANTY-CARMEN POE 0609</v>
          </cell>
          <cell r="D289" t="str">
            <v>C POE 0609</v>
          </cell>
        </row>
        <row r="290">
          <cell r="A290" t="str">
            <v>0G5</v>
          </cell>
          <cell r="B290">
            <v>4</v>
          </cell>
          <cell r="C290" t="str">
            <v>GUARANTY-CARMEN POE 0610</v>
          </cell>
          <cell r="D290" t="str">
            <v>C POE 0610</v>
          </cell>
        </row>
        <row r="291">
          <cell r="A291" t="str">
            <v>0G6</v>
          </cell>
          <cell r="B291">
            <v>4</v>
          </cell>
          <cell r="C291" t="str">
            <v>GUARANTY-CARMEN POE 0614</v>
          </cell>
          <cell r="D291" t="str">
            <v>C POE 0614</v>
          </cell>
        </row>
        <row r="292">
          <cell r="A292" t="str">
            <v>0G7</v>
          </cell>
          <cell r="B292">
            <v>4</v>
          </cell>
          <cell r="C292" t="str">
            <v>GUARANTY- MILDRED BROOKS</v>
          </cell>
          <cell r="D292" t="str">
            <v>GB-M BROOK</v>
          </cell>
        </row>
        <row r="293">
          <cell r="A293" t="str">
            <v>0G9</v>
          </cell>
          <cell r="B293">
            <v>4</v>
          </cell>
          <cell r="C293" t="str">
            <v>GUARANTY- VIVIAN MCMILLAN</v>
          </cell>
          <cell r="D293" t="str">
            <v>GB-V MCMIL</v>
          </cell>
        </row>
        <row r="294">
          <cell r="A294" t="str">
            <v>0GN</v>
          </cell>
          <cell r="B294">
            <v>4</v>
          </cell>
          <cell r="C294" t="str">
            <v/>
          </cell>
          <cell r="D294" t="str">
            <v/>
          </cell>
        </row>
        <row r="295">
          <cell r="A295" t="str">
            <v>0GO</v>
          </cell>
          <cell r="B295">
            <v>4</v>
          </cell>
          <cell r="C295" t="str">
            <v>GAS AND OIL LEASES</v>
          </cell>
          <cell r="D295" t="str">
            <v>GAS &amp; OIL</v>
          </cell>
        </row>
        <row r="296">
          <cell r="A296" t="str">
            <v>0GQ</v>
          </cell>
          <cell r="B296">
            <v>4</v>
          </cell>
          <cell r="C296" t="str">
            <v>CARRIE HOLLIS</v>
          </cell>
          <cell r="D296" t="str">
            <v>CARRIE HOL</v>
          </cell>
        </row>
        <row r="297">
          <cell r="A297" t="str">
            <v>0H1</v>
          </cell>
          <cell r="B297">
            <v>4</v>
          </cell>
          <cell r="C297" t="str">
            <v>BECKHAM MEMORIAL FUND</v>
          </cell>
          <cell r="D297" t="str">
            <v>BECKHAM</v>
          </cell>
        </row>
        <row r="298">
          <cell r="A298" t="str">
            <v>0H2</v>
          </cell>
          <cell r="B298">
            <v>4</v>
          </cell>
          <cell r="C298" t="str">
            <v>STUDENT PLCMNT CTR VEND</v>
          </cell>
          <cell r="D298" t="str">
            <v>PLCMT-VEND</v>
          </cell>
        </row>
        <row r="299">
          <cell r="A299" t="str">
            <v>0H3</v>
          </cell>
          <cell r="B299">
            <v>4</v>
          </cell>
          <cell r="C299" t="str">
            <v>HILL SCHOOL</v>
          </cell>
          <cell r="D299" t="str">
            <v>HILL SCH</v>
          </cell>
        </row>
        <row r="300">
          <cell r="A300" t="str">
            <v>0HA</v>
          </cell>
          <cell r="B300">
            <v>4</v>
          </cell>
          <cell r="C300" t="str">
            <v>SUPT. NEEDY STUDENT FUND</v>
          </cell>
          <cell r="D300" t="str">
            <v>NEEDY STDT</v>
          </cell>
        </row>
        <row r="301">
          <cell r="A301" t="str">
            <v>0HF</v>
          </cell>
          <cell r="B301">
            <v>4</v>
          </cell>
          <cell r="C301" t="str">
            <v>SPECIAL SHOE FUND</v>
          </cell>
          <cell r="D301" t="str">
            <v>SHOE FND</v>
          </cell>
        </row>
        <row r="302">
          <cell r="A302" t="str">
            <v>0HH</v>
          </cell>
          <cell r="B302">
            <v>4</v>
          </cell>
          <cell r="C302" t="str">
            <v>HURRICANE HARVEY</v>
          </cell>
          <cell r="D302" t="str">
            <v>HARVEY</v>
          </cell>
        </row>
        <row r="303">
          <cell r="A303" t="str">
            <v>0HI</v>
          </cell>
          <cell r="B303">
            <v>4</v>
          </cell>
          <cell r="C303" t="str">
            <v>HIGH SCHOOLS DEPARTMENT</v>
          </cell>
          <cell r="D303" t="str">
            <v>HS DEPTS</v>
          </cell>
        </row>
        <row r="304">
          <cell r="A304" t="str">
            <v>0HP</v>
          </cell>
          <cell r="B304">
            <v>4</v>
          </cell>
          <cell r="C304" t="str">
            <v>OUTSTANDING TEACHER AWARD</v>
          </cell>
          <cell r="D304" t="str">
            <v>TCH AWARD</v>
          </cell>
        </row>
        <row r="305">
          <cell r="A305" t="str">
            <v>0HQ</v>
          </cell>
          <cell r="B305">
            <v>4</v>
          </cell>
          <cell r="C305" t="str">
            <v>FAMILY MATH NIGHT</v>
          </cell>
          <cell r="D305" t="str">
            <v>MATH NIGHT</v>
          </cell>
        </row>
        <row r="306">
          <cell r="A306" t="str">
            <v>0HS</v>
          </cell>
          <cell r="B306">
            <v>4</v>
          </cell>
          <cell r="C306" t="str">
            <v>SUMMER SCHOOL-HIGH</v>
          </cell>
          <cell r="D306" t="str">
            <v>SS-HIGH</v>
          </cell>
        </row>
        <row r="307">
          <cell r="A307" t="str">
            <v>0HT</v>
          </cell>
          <cell r="B307">
            <v>4</v>
          </cell>
          <cell r="C307" t="str">
            <v>EMPLOYEES FLOWER FUND</v>
          </cell>
          <cell r="D307" t="str">
            <v>FLOWER FND</v>
          </cell>
        </row>
        <row r="308">
          <cell r="A308" t="str">
            <v>0HU</v>
          </cell>
          <cell r="B308">
            <v>4</v>
          </cell>
          <cell r="C308" t="str">
            <v>GROWTH CENTER</v>
          </cell>
          <cell r="D308" t="str">
            <v>GROWTH CTR</v>
          </cell>
        </row>
        <row r="309">
          <cell r="A309" t="str">
            <v>0HX</v>
          </cell>
          <cell r="B309">
            <v>4</v>
          </cell>
          <cell r="C309" t="str">
            <v>VENDING-ADULT EDUCATION</v>
          </cell>
          <cell r="D309" t="str">
            <v>ABE-VEND</v>
          </cell>
        </row>
        <row r="310">
          <cell r="A310" t="str">
            <v>0IA</v>
          </cell>
          <cell r="B310">
            <v>4</v>
          </cell>
          <cell r="C310" t="str">
            <v>TEXSTAR INVESTMENT POOL</v>
          </cell>
          <cell r="D310" t="str">
            <v>TEXSTAR</v>
          </cell>
        </row>
        <row r="311">
          <cell r="A311" t="str">
            <v>0IB</v>
          </cell>
          <cell r="B311">
            <v>4</v>
          </cell>
          <cell r="C311" t="str">
            <v>INVESTMENTS</v>
          </cell>
          <cell r="D311" t="str">
            <v/>
          </cell>
        </row>
        <row r="312">
          <cell r="A312" t="str">
            <v>0IC</v>
          </cell>
          <cell r="B312">
            <v>4</v>
          </cell>
          <cell r="C312" t="str">
            <v>CASH-INTEREST ACCT</v>
          </cell>
          <cell r="D312" t="str">
            <v>INTEREST</v>
          </cell>
        </row>
        <row r="313">
          <cell r="A313" t="str">
            <v>0ID</v>
          </cell>
          <cell r="B313">
            <v>4</v>
          </cell>
          <cell r="C313" t="str">
            <v>TAXED-DEFERRED</v>
          </cell>
          <cell r="D313" t="str">
            <v>TAX DEFER</v>
          </cell>
        </row>
        <row r="314">
          <cell r="A314" t="str">
            <v>0II</v>
          </cell>
          <cell r="B314">
            <v>4</v>
          </cell>
          <cell r="C314" t="str">
            <v>INCLUSION INCENTIVE</v>
          </cell>
          <cell r="D314" t="str">
            <v>INC INCENT</v>
          </cell>
        </row>
        <row r="315">
          <cell r="A315" t="str">
            <v>0IN</v>
          </cell>
          <cell r="B315">
            <v>4</v>
          </cell>
          <cell r="C315" t="str">
            <v>INTERNAT'L BACCALAUREATE</v>
          </cell>
          <cell r="D315" t="str">
            <v>INTL BACCA</v>
          </cell>
        </row>
        <row r="316">
          <cell r="A316" t="str">
            <v>0IP</v>
          </cell>
          <cell r="B316">
            <v>4</v>
          </cell>
          <cell r="C316" t="str">
            <v>IMMINENT DOMAIN REFUNDS</v>
          </cell>
          <cell r="D316" t="str">
            <v>IMM DOMAIN</v>
          </cell>
        </row>
        <row r="317">
          <cell r="A317" t="str">
            <v>0IR</v>
          </cell>
          <cell r="B317">
            <v>4</v>
          </cell>
          <cell r="C317" t="str">
            <v>INSURANCE RECOVERY</v>
          </cell>
          <cell r="D317" t="str">
            <v>INS RECVRY</v>
          </cell>
        </row>
        <row r="318">
          <cell r="A318" t="str">
            <v>0JA</v>
          </cell>
          <cell r="B318">
            <v>4</v>
          </cell>
          <cell r="C318" t="str">
            <v>TRANSPORTATION-UTILITIES</v>
          </cell>
          <cell r="D318" t="str">
            <v>TRAN-UTIL</v>
          </cell>
        </row>
        <row r="319">
          <cell r="A319" t="str">
            <v>0JB</v>
          </cell>
          <cell r="B319">
            <v>4</v>
          </cell>
          <cell r="C319" t="str">
            <v>TRANSPORTATION-VENDING</v>
          </cell>
          <cell r="D319" t="str">
            <v>TRANS-VEND</v>
          </cell>
        </row>
        <row r="320">
          <cell r="A320" t="str">
            <v>0JC</v>
          </cell>
          <cell r="B320">
            <v>4</v>
          </cell>
          <cell r="C320" t="str">
            <v>JUNIOR CADET CORPS CAMP</v>
          </cell>
          <cell r="D320" t="str">
            <v>JR CADET</v>
          </cell>
        </row>
        <row r="321">
          <cell r="A321" t="str">
            <v>0JD</v>
          </cell>
          <cell r="B321">
            <v>4</v>
          </cell>
          <cell r="C321" t="str">
            <v>NURSES RECOGNITION</v>
          </cell>
          <cell r="D321" t="str">
            <v>NURSES</v>
          </cell>
        </row>
        <row r="322">
          <cell r="A322" t="str">
            <v>0JE</v>
          </cell>
          <cell r="B322">
            <v>4</v>
          </cell>
          <cell r="C322" t="str">
            <v>ADOPT-A-SCHOOL RECOGNITIO</v>
          </cell>
          <cell r="D322" t="str">
            <v>ADOPT-A-SC</v>
          </cell>
        </row>
        <row r="323">
          <cell r="A323" t="str">
            <v>0JG</v>
          </cell>
          <cell r="B323">
            <v>4</v>
          </cell>
          <cell r="C323" t="str">
            <v>AUDIO EARMOLDS-SPEECH</v>
          </cell>
          <cell r="D323" t="str">
            <v>EARMOLDS</v>
          </cell>
        </row>
        <row r="324">
          <cell r="A324" t="str">
            <v>0JH</v>
          </cell>
          <cell r="B324">
            <v>4</v>
          </cell>
          <cell r="C324" t="str">
            <v>FW HEARING AID BANK</v>
          </cell>
          <cell r="D324" t="str">
            <v>HEAR AID</v>
          </cell>
        </row>
        <row r="325">
          <cell r="A325" t="str">
            <v>0JJ</v>
          </cell>
          <cell r="B325">
            <v>4</v>
          </cell>
          <cell r="C325" t="str">
            <v>SUPER'S TEACHERS AWARDS</v>
          </cell>
          <cell r="D325" t="str">
            <v>SUPT TCH</v>
          </cell>
        </row>
        <row r="326">
          <cell r="A326" t="str">
            <v>0JK</v>
          </cell>
          <cell r="B326">
            <v>4</v>
          </cell>
          <cell r="C326" t="str">
            <v>CREDIT BY EXAM-ADV PLCMTS</v>
          </cell>
          <cell r="D326" t="str">
            <v>AP CREDIT</v>
          </cell>
        </row>
        <row r="327">
          <cell r="A327" t="str">
            <v>0JL</v>
          </cell>
          <cell r="B327">
            <v>4</v>
          </cell>
          <cell r="C327" t="str">
            <v/>
          </cell>
          <cell r="D327" t="str">
            <v/>
          </cell>
        </row>
        <row r="328">
          <cell r="A328" t="str">
            <v>0JS</v>
          </cell>
          <cell r="B328">
            <v>4</v>
          </cell>
          <cell r="C328" t="str">
            <v>SUPT. DISCRETIONARY FUND</v>
          </cell>
          <cell r="D328" t="str">
            <v>SUP DISC</v>
          </cell>
        </row>
        <row r="329">
          <cell r="A329" t="str">
            <v>0JV</v>
          </cell>
          <cell r="B329">
            <v>4</v>
          </cell>
          <cell r="C329" t="str">
            <v>LONE STAR READING PROGRAM</v>
          </cell>
          <cell r="D329" t="str">
            <v>READING</v>
          </cell>
        </row>
        <row r="330">
          <cell r="A330" t="str">
            <v>0JY</v>
          </cell>
          <cell r="B330">
            <v>4</v>
          </cell>
          <cell r="C330" t="str">
            <v>SUMMER SCHOOL ENRICHMENT</v>
          </cell>
          <cell r="D330" t="str">
            <v>SS ENRICH</v>
          </cell>
        </row>
        <row r="331">
          <cell r="A331" t="str">
            <v>0KB</v>
          </cell>
          <cell r="B331">
            <v>4</v>
          </cell>
          <cell r="C331" t="str">
            <v>SUPT'S MINI GRANT FUND</v>
          </cell>
          <cell r="D331" t="str">
            <v>SUP MINI</v>
          </cell>
        </row>
        <row r="332">
          <cell r="A332" t="str">
            <v>0KE</v>
          </cell>
          <cell r="B332">
            <v>4</v>
          </cell>
          <cell r="C332" t="str">
            <v>INSTR TECH CONF &amp; RECEPT</v>
          </cell>
          <cell r="D332" t="str">
            <v>TECH CONF</v>
          </cell>
        </row>
        <row r="333">
          <cell r="A333" t="str">
            <v>0KF</v>
          </cell>
          <cell r="B333">
            <v>4</v>
          </cell>
          <cell r="C333" t="str">
            <v>ACADEMIC LETTER/SWEATER</v>
          </cell>
          <cell r="D333" t="str">
            <v>LETTR/SWTR</v>
          </cell>
        </row>
        <row r="334">
          <cell r="A334" t="str">
            <v>0KH</v>
          </cell>
          <cell r="B334">
            <v>4</v>
          </cell>
          <cell r="C334" t="str">
            <v>PARENTS AS TEACHERS/DONAT</v>
          </cell>
          <cell r="D334" t="str">
            <v>PARNTS TCH</v>
          </cell>
        </row>
        <row r="335">
          <cell r="A335" t="str">
            <v>0KS</v>
          </cell>
          <cell r="B335">
            <v>4</v>
          </cell>
          <cell r="C335" t="str">
            <v>CITY SUPPORT/CHANNEL 50</v>
          </cell>
          <cell r="D335" t="str">
            <v>CHANNEL 50</v>
          </cell>
        </row>
        <row r="336">
          <cell r="A336" t="str">
            <v>0KU</v>
          </cell>
          <cell r="B336">
            <v>4</v>
          </cell>
          <cell r="C336" t="str">
            <v>RIF</v>
          </cell>
          <cell r="D336" t="str">
            <v>RIF</v>
          </cell>
        </row>
        <row r="337">
          <cell r="A337" t="str">
            <v>0KV</v>
          </cell>
          <cell r="B337">
            <v>4</v>
          </cell>
          <cell r="C337" t="str">
            <v>RIF OPERATIONS</v>
          </cell>
          <cell r="D337" t="str">
            <v>RIF OP</v>
          </cell>
        </row>
        <row r="338">
          <cell r="A338" t="str">
            <v>0KW</v>
          </cell>
          <cell r="B338">
            <v>4</v>
          </cell>
          <cell r="C338" t="str">
            <v>VAULTA TARLTON DONATION</v>
          </cell>
          <cell r="D338" t="str">
            <v>TARLTON</v>
          </cell>
        </row>
        <row r="339">
          <cell r="A339" t="str">
            <v>0KY</v>
          </cell>
          <cell r="B339">
            <v>4</v>
          </cell>
          <cell r="C339" t="str">
            <v>ART</v>
          </cell>
          <cell r="D339" t="str">
            <v>ART</v>
          </cell>
        </row>
        <row r="340">
          <cell r="A340" t="str">
            <v>0KZ</v>
          </cell>
          <cell r="B340">
            <v>4</v>
          </cell>
          <cell r="C340" t="str">
            <v>TANGLEWOOD SPANISH CLASS</v>
          </cell>
          <cell r="D340" t="str">
            <v>TGLWD SPAN</v>
          </cell>
        </row>
        <row r="341">
          <cell r="A341" t="str">
            <v>0L1</v>
          </cell>
          <cell r="B341">
            <v>4</v>
          </cell>
          <cell r="C341" t="str">
            <v>GARY PARDUE MEMORIAL/HOME</v>
          </cell>
          <cell r="D341" t="str">
            <v>PARDUE</v>
          </cell>
        </row>
        <row r="342">
          <cell r="A342" t="str">
            <v>0L2</v>
          </cell>
          <cell r="B342">
            <v>4</v>
          </cell>
          <cell r="C342" t="str">
            <v>EAF CONTRACT W ESC</v>
          </cell>
          <cell r="D342" t="str">
            <v>ESC</v>
          </cell>
        </row>
        <row r="343">
          <cell r="A343" t="str">
            <v>0L3</v>
          </cell>
          <cell r="B343">
            <v>4</v>
          </cell>
          <cell r="C343" t="str">
            <v>EAF PLANNING EVENT</v>
          </cell>
          <cell r="D343" t="str">
            <v>PLAN EVENT</v>
          </cell>
        </row>
        <row r="344">
          <cell r="A344" t="str">
            <v>0L4</v>
          </cell>
          <cell r="B344">
            <v>4</v>
          </cell>
          <cell r="C344" t="str">
            <v>EAF TX TURNAROUND LDRSHP ACAD</v>
          </cell>
          <cell r="D344" t="str">
            <v>TTLA</v>
          </cell>
        </row>
        <row r="345">
          <cell r="A345" t="str">
            <v>0L5</v>
          </cell>
          <cell r="B345">
            <v>4</v>
          </cell>
          <cell r="C345" t="str">
            <v>EAF EARLY COLLEGE</v>
          </cell>
          <cell r="D345" t="str">
            <v>EARLY COLL</v>
          </cell>
        </row>
        <row r="346">
          <cell r="A346" t="str">
            <v>0L6</v>
          </cell>
          <cell r="B346">
            <v>4</v>
          </cell>
          <cell r="C346" t="str">
            <v>EAF ALTER EFFECTIVE ACTIVITY</v>
          </cell>
          <cell r="D346" t="str">
            <v>ALTER EFF</v>
          </cell>
        </row>
        <row r="347">
          <cell r="A347" t="str">
            <v>0L7</v>
          </cell>
          <cell r="B347">
            <v>4</v>
          </cell>
          <cell r="C347" t="str">
            <v>EAF CPE YEAR 2 FOLLOW UP</v>
          </cell>
          <cell r="D347" t="str">
            <v>CPE YEAR 2</v>
          </cell>
        </row>
        <row r="348">
          <cell r="A348" t="str">
            <v>0L8</v>
          </cell>
          <cell r="B348">
            <v>4</v>
          </cell>
          <cell r="C348" t="str">
            <v>EAF DATA DRIVEN</v>
          </cell>
          <cell r="D348" t="str">
            <v>DATADRIVEN</v>
          </cell>
        </row>
        <row r="349">
          <cell r="A349" t="str">
            <v>0LA</v>
          </cell>
          <cell r="B349">
            <v>4</v>
          </cell>
          <cell r="C349" t="str">
            <v>EAF EXTENDED LEARNING</v>
          </cell>
          <cell r="D349" t="str">
            <v>EXT LEARN</v>
          </cell>
        </row>
        <row r="350">
          <cell r="A350" t="str">
            <v>0LB</v>
          </cell>
          <cell r="B350">
            <v>4</v>
          </cell>
          <cell r="C350" t="str">
            <v>HELPING HANDS</v>
          </cell>
          <cell r="D350" t="str">
            <v>HELP HANDS</v>
          </cell>
        </row>
        <row r="351">
          <cell r="A351" t="str">
            <v>0LC</v>
          </cell>
          <cell r="B351">
            <v>4</v>
          </cell>
          <cell r="C351" t="str">
            <v>LANGUAGE CENTER (NSHS)</v>
          </cell>
          <cell r="D351" t="str">
            <v>LANG CTR</v>
          </cell>
        </row>
        <row r="352">
          <cell r="A352" t="str">
            <v>0LD</v>
          </cell>
          <cell r="B352">
            <v>4</v>
          </cell>
          <cell r="C352" t="str">
            <v>EAF COLLEGE READINESS</v>
          </cell>
          <cell r="D352" t="str">
            <v>COLL READ</v>
          </cell>
        </row>
        <row r="353">
          <cell r="A353" t="str">
            <v>0LG</v>
          </cell>
          <cell r="B353">
            <v>4</v>
          </cell>
          <cell r="C353" t="str">
            <v>HYPE (HISP YTH PROM EXCL)</v>
          </cell>
          <cell r="D353" t="str">
            <v>HYPE</v>
          </cell>
        </row>
        <row r="354">
          <cell r="A354" t="str">
            <v>0LK</v>
          </cell>
          <cell r="B354">
            <v>4</v>
          </cell>
          <cell r="C354" t="str">
            <v>EAF STAGE 1 SES</v>
          </cell>
          <cell r="D354" t="str">
            <v>STAGE 1SES</v>
          </cell>
        </row>
        <row r="355">
          <cell r="A355" t="str">
            <v>0LM</v>
          </cell>
          <cell r="B355">
            <v>4</v>
          </cell>
          <cell r="C355" t="str">
            <v>UAW-GM/ ADULT EDUCATION</v>
          </cell>
          <cell r="D355" t="str">
            <v>UAW-GM</v>
          </cell>
        </row>
        <row r="356">
          <cell r="A356" t="str">
            <v>0LO</v>
          </cell>
          <cell r="B356">
            <v>4</v>
          </cell>
          <cell r="C356" t="str">
            <v>SUMMER MATH INSTITUTE</v>
          </cell>
          <cell r="D356" t="str">
            <v>SUMMR MATH</v>
          </cell>
        </row>
        <row r="357">
          <cell r="A357" t="str">
            <v>0LP</v>
          </cell>
          <cell r="B357">
            <v>4</v>
          </cell>
          <cell r="C357" t="str">
            <v>LOW PERFORMING</v>
          </cell>
          <cell r="D357" t="str">
            <v>LOW PERF</v>
          </cell>
        </row>
        <row r="358">
          <cell r="A358" t="str">
            <v>0LS</v>
          </cell>
          <cell r="B358">
            <v>4</v>
          </cell>
          <cell r="C358" t="str">
            <v/>
          </cell>
          <cell r="D358" t="str">
            <v/>
          </cell>
        </row>
        <row r="359">
          <cell r="A359" t="str">
            <v>0LV</v>
          </cell>
          <cell r="B359">
            <v>4</v>
          </cell>
          <cell r="C359" t="str">
            <v/>
          </cell>
          <cell r="D359" t="str">
            <v/>
          </cell>
        </row>
        <row r="360">
          <cell r="A360" t="str">
            <v>0LW</v>
          </cell>
          <cell r="B360">
            <v>4</v>
          </cell>
          <cell r="C360" t="str">
            <v>TITLE I PROJECT LEAD THE WAY</v>
          </cell>
          <cell r="D360" t="str">
            <v>TITLE PLW</v>
          </cell>
        </row>
        <row r="361">
          <cell r="A361" t="str">
            <v>0MA</v>
          </cell>
          <cell r="B361">
            <v>4</v>
          </cell>
          <cell r="C361" t="str">
            <v>LOCAL MAINTENANCE</v>
          </cell>
          <cell r="D361" t="str">
            <v>LOCAL MAIN</v>
          </cell>
        </row>
        <row r="362">
          <cell r="A362" t="str">
            <v>0MB</v>
          </cell>
          <cell r="B362">
            <v>4</v>
          </cell>
          <cell r="C362" t="str">
            <v>MOBILE REC</v>
          </cell>
          <cell r="D362" t="str">
            <v>MOBILE</v>
          </cell>
        </row>
        <row r="363">
          <cell r="A363" t="str">
            <v>0MD</v>
          </cell>
          <cell r="B363">
            <v>4</v>
          </cell>
          <cell r="C363" t="str">
            <v>MEDICAID/SHARS</v>
          </cell>
          <cell r="D363" t="str">
            <v>MED/SHAR</v>
          </cell>
        </row>
        <row r="364">
          <cell r="A364" t="str">
            <v>0MH</v>
          </cell>
          <cell r="B364">
            <v>4</v>
          </cell>
          <cell r="C364" t="str">
            <v>INTERNAL FINANCE</v>
          </cell>
          <cell r="D364" t="str">
            <v>IFF</v>
          </cell>
        </row>
        <row r="365">
          <cell r="A365" t="str">
            <v>0ML</v>
          </cell>
          <cell r="B365">
            <v>4</v>
          </cell>
          <cell r="C365" t="str">
            <v>VENDING-MAINTENANCE</v>
          </cell>
          <cell r="D365" t="str">
            <v>VEND-MAINT</v>
          </cell>
        </row>
        <row r="366">
          <cell r="A366" t="str">
            <v>0MM</v>
          </cell>
          <cell r="B366">
            <v>4</v>
          </cell>
          <cell r="C366" t="str">
            <v>VENDING-MAINT SATELLITE</v>
          </cell>
          <cell r="D366" t="str">
            <v>VEND-SAT</v>
          </cell>
        </row>
        <row r="367">
          <cell r="A367" t="str">
            <v>0MN</v>
          </cell>
          <cell r="B367">
            <v>4</v>
          </cell>
          <cell r="C367" t="str">
            <v>VENDING-INFO TECH DEPT</v>
          </cell>
          <cell r="D367" t="str">
            <v>VEND-TECH</v>
          </cell>
        </row>
        <row r="368">
          <cell r="A368" t="str">
            <v>0MO</v>
          </cell>
          <cell r="B368">
            <v>4</v>
          </cell>
          <cell r="C368" t="str">
            <v>VENDING-RESEARCH/EVAL</v>
          </cell>
          <cell r="D368" t="str">
            <v>VEND-RES</v>
          </cell>
        </row>
        <row r="369">
          <cell r="A369" t="str">
            <v>0MP</v>
          </cell>
          <cell r="B369">
            <v>4</v>
          </cell>
          <cell r="C369" t="str">
            <v>VENDING--ATHLETIC DEPT</v>
          </cell>
          <cell r="D369" t="str">
            <v>VEND-ATHL</v>
          </cell>
        </row>
        <row r="370">
          <cell r="A370" t="str">
            <v>0MQ</v>
          </cell>
          <cell r="B370">
            <v>4</v>
          </cell>
          <cell r="C370" t="str">
            <v>VENDING-TRANSPORTATION</v>
          </cell>
          <cell r="D370" t="str">
            <v>VEND TRANS</v>
          </cell>
        </row>
        <row r="371">
          <cell r="A371" t="str">
            <v>0MR</v>
          </cell>
          <cell r="B371">
            <v>4</v>
          </cell>
          <cell r="C371" t="str">
            <v>MILEAGE REIMBURSEMENT</v>
          </cell>
          <cell r="D371" t="str">
            <v>MILEAGE</v>
          </cell>
        </row>
        <row r="372">
          <cell r="A372" t="str">
            <v>0MS</v>
          </cell>
          <cell r="B372">
            <v>4</v>
          </cell>
          <cell r="C372" t="str">
            <v>SUMMER SCHOOL - MIDDLE</v>
          </cell>
          <cell r="D372" t="str">
            <v>SS MIDDLE</v>
          </cell>
        </row>
        <row r="373">
          <cell r="A373" t="str">
            <v>0NA</v>
          </cell>
          <cell r="B373">
            <v>4</v>
          </cell>
          <cell r="C373" t="str">
            <v>INA SPEECH CONTEST AWARD</v>
          </cell>
          <cell r="D373" t="str">
            <v>INA SPEECH</v>
          </cell>
        </row>
        <row r="374">
          <cell r="A374" t="str">
            <v>0NR</v>
          </cell>
          <cell r="B374">
            <v>4</v>
          </cell>
          <cell r="C374" t="str">
            <v>INTEREST &amp; SINKING</v>
          </cell>
          <cell r="D374" t="str">
            <v>I &amp; S</v>
          </cell>
        </row>
        <row r="375">
          <cell r="A375" t="str">
            <v>0P1</v>
          </cell>
          <cell r="B375">
            <v>4</v>
          </cell>
          <cell r="C375" t="str">
            <v>PEARSON 1</v>
          </cell>
          <cell r="D375" t="str">
            <v>PEARSON 1</v>
          </cell>
        </row>
        <row r="376">
          <cell r="A376" t="str">
            <v>0P2</v>
          </cell>
          <cell r="B376">
            <v>4</v>
          </cell>
          <cell r="C376" t="str">
            <v>PEARSON 2</v>
          </cell>
          <cell r="D376" t="str">
            <v>PEARSON 2</v>
          </cell>
        </row>
        <row r="377">
          <cell r="A377" t="str">
            <v>0P3</v>
          </cell>
          <cell r="B377">
            <v>4</v>
          </cell>
          <cell r="C377" t="str">
            <v>MOSAIC ACADEMY</v>
          </cell>
          <cell r="D377" t="str">
            <v>MOSAIC ACA</v>
          </cell>
        </row>
        <row r="378">
          <cell r="A378" t="str">
            <v>0P4</v>
          </cell>
          <cell r="B378">
            <v>4</v>
          </cell>
          <cell r="C378" t="str">
            <v>FOOD SVCS PURCHASE CARD</v>
          </cell>
          <cell r="D378" t="str">
            <v>FD SVCS PC</v>
          </cell>
        </row>
        <row r="379">
          <cell r="A379" t="str">
            <v>0PA</v>
          </cell>
          <cell r="B379">
            <v>4</v>
          </cell>
          <cell r="C379" t="str">
            <v>CAREER LADDER</v>
          </cell>
          <cell r="D379" t="str">
            <v>CAR LADDER</v>
          </cell>
        </row>
        <row r="380">
          <cell r="A380" t="str">
            <v>0PB</v>
          </cell>
          <cell r="B380">
            <v>4</v>
          </cell>
          <cell r="C380" t="str">
            <v>LONGEVITY</v>
          </cell>
          <cell r="D380" t="str">
            <v>LONGEVITY</v>
          </cell>
        </row>
        <row r="381">
          <cell r="A381" t="str">
            <v>0PC</v>
          </cell>
          <cell r="B381">
            <v>4</v>
          </cell>
          <cell r="C381" t="str">
            <v>LONGEVITY (27+)</v>
          </cell>
          <cell r="D381" t="str">
            <v>LONG (27+)</v>
          </cell>
        </row>
        <row r="382">
          <cell r="A382" t="str">
            <v>0PD</v>
          </cell>
          <cell r="B382">
            <v>4</v>
          </cell>
          <cell r="C382" t="str">
            <v>PROFESSIONAL DEVELOPMENT</v>
          </cell>
          <cell r="D382" t="str">
            <v>PROF DEV</v>
          </cell>
        </row>
        <row r="383">
          <cell r="A383" t="str">
            <v>0PE</v>
          </cell>
          <cell r="B383">
            <v>4</v>
          </cell>
          <cell r="C383" t="str">
            <v>PHYSICAL EXAMS--ATHLETICS</v>
          </cell>
          <cell r="D383" t="str">
            <v>EXAMS-ATH</v>
          </cell>
        </row>
        <row r="384">
          <cell r="A384" t="str">
            <v>0PF</v>
          </cell>
          <cell r="B384">
            <v>4</v>
          </cell>
          <cell r="C384" t="str">
            <v>FOOD SERVICE</v>
          </cell>
          <cell r="D384" t="str">
            <v>FOOD SVC</v>
          </cell>
        </row>
        <row r="385">
          <cell r="A385" t="str">
            <v>0PI</v>
          </cell>
          <cell r="B385">
            <v>4</v>
          </cell>
          <cell r="C385" t="str">
            <v>COMMUNITY OUTREACH</v>
          </cell>
          <cell r="D385" t="str">
            <v>OUTREACH</v>
          </cell>
        </row>
        <row r="386">
          <cell r="A386" t="str">
            <v>0PL</v>
          </cell>
          <cell r="B386">
            <v>4</v>
          </cell>
          <cell r="C386" t="str">
            <v>PLATO LAB</v>
          </cell>
          <cell r="D386" t="str">
            <v>PLATO</v>
          </cell>
        </row>
        <row r="387">
          <cell r="A387" t="str">
            <v>0PM</v>
          </cell>
          <cell r="B387">
            <v>4</v>
          </cell>
          <cell r="C387" t="str">
            <v>PROMETHEAN TRAINING</v>
          </cell>
          <cell r="D387" t="str">
            <v>PROMETHEAN</v>
          </cell>
        </row>
        <row r="388">
          <cell r="A388" t="str">
            <v>0PR</v>
          </cell>
          <cell r="B388">
            <v>4</v>
          </cell>
          <cell r="C388" t="str">
            <v>IN-SERVICE SUPPORT (ELA)</v>
          </cell>
          <cell r="D388" t="str">
            <v>IN-SERV</v>
          </cell>
        </row>
        <row r="389">
          <cell r="A389" t="str">
            <v>0PU</v>
          </cell>
          <cell r="B389">
            <v>4</v>
          </cell>
          <cell r="C389" t="str">
            <v>TRUST &amp; AGENCY FUND</v>
          </cell>
          <cell r="D389" t="str">
            <v>TRST/AGNCY</v>
          </cell>
        </row>
        <row r="390">
          <cell r="A390" t="str">
            <v>0PV</v>
          </cell>
          <cell r="B390">
            <v>4</v>
          </cell>
          <cell r="C390" t="str">
            <v>DROPOUT PREVENTION</v>
          </cell>
          <cell r="D390" t="str">
            <v>DROP PREV</v>
          </cell>
        </row>
        <row r="391">
          <cell r="A391" t="str">
            <v>0PW</v>
          </cell>
          <cell r="B391">
            <v>4</v>
          </cell>
          <cell r="C391" t="str">
            <v>PEAK AWARDS</v>
          </cell>
          <cell r="D391" t="str">
            <v>PEAK AWARD</v>
          </cell>
        </row>
        <row r="392">
          <cell r="A392" t="str">
            <v>0PY</v>
          </cell>
          <cell r="B392">
            <v>4</v>
          </cell>
          <cell r="C392" t="str">
            <v>PRIOR YEAR CORRECTION</v>
          </cell>
          <cell r="D392" t="str">
            <v>PRIOR YEAR</v>
          </cell>
        </row>
        <row r="393">
          <cell r="A393" t="str">
            <v>0Q0</v>
          </cell>
          <cell r="B393">
            <v>4</v>
          </cell>
          <cell r="C393" t="str">
            <v>TRS-HMO FIRST CARE EMPLR</v>
          </cell>
          <cell r="D393" t="str">
            <v>HMO EMPLR</v>
          </cell>
        </row>
        <row r="394">
          <cell r="A394" t="str">
            <v>0Q1</v>
          </cell>
          <cell r="B394">
            <v>4</v>
          </cell>
          <cell r="C394" t="str">
            <v>TRS-ACTIVE P1 EMPLOYEE</v>
          </cell>
          <cell r="D394" t="str">
            <v>P1 EMPLEE</v>
          </cell>
        </row>
        <row r="395">
          <cell r="A395" t="str">
            <v>0Q2</v>
          </cell>
          <cell r="B395">
            <v>4</v>
          </cell>
          <cell r="C395" t="str">
            <v>TRS-ACTIVE P2 EMPLOYEE</v>
          </cell>
          <cell r="D395" t="str">
            <v>P2 EMPLEE</v>
          </cell>
        </row>
        <row r="396">
          <cell r="A396" t="str">
            <v>0Q3</v>
          </cell>
          <cell r="B396">
            <v>4</v>
          </cell>
          <cell r="C396" t="str">
            <v>TRS-ACTIVE P3 EMPLOYEE</v>
          </cell>
          <cell r="D396" t="str">
            <v>P3 EMPLEE</v>
          </cell>
        </row>
        <row r="397">
          <cell r="A397" t="str">
            <v>0Q4</v>
          </cell>
          <cell r="B397">
            <v>4</v>
          </cell>
          <cell r="C397" t="str">
            <v>TRS-ACTIVE P1 EMPLOYER</v>
          </cell>
          <cell r="D397" t="str">
            <v>P1 EMPLR</v>
          </cell>
        </row>
        <row r="398">
          <cell r="A398" t="str">
            <v>0Q5</v>
          </cell>
          <cell r="B398">
            <v>4</v>
          </cell>
          <cell r="C398" t="str">
            <v>TRS-ACTIVE P2 EMPLOYER</v>
          </cell>
          <cell r="D398" t="str">
            <v>P2 EMPLR</v>
          </cell>
        </row>
        <row r="399">
          <cell r="A399" t="str">
            <v>0Q6</v>
          </cell>
          <cell r="B399">
            <v>4</v>
          </cell>
          <cell r="C399" t="str">
            <v>TRS-ACTIVE P3 EMPLOYER</v>
          </cell>
          <cell r="D399" t="str">
            <v>P3 EMPLR</v>
          </cell>
        </row>
        <row r="400">
          <cell r="A400" t="str">
            <v>0Q7</v>
          </cell>
          <cell r="B400">
            <v>4</v>
          </cell>
          <cell r="C400" t="str">
            <v>TRS-HMO SCOTT/WHITE EMPLE</v>
          </cell>
          <cell r="D400" t="str">
            <v>SC/WH EMPE</v>
          </cell>
        </row>
        <row r="401">
          <cell r="A401" t="str">
            <v>0Q8</v>
          </cell>
          <cell r="B401">
            <v>4</v>
          </cell>
          <cell r="C401" t="str">
            <v>TRS-HMO SCOTT/WHITE EMPLR</v>
          </cell>
          <cell r="D401" t="str">
            <v>SC/WH EMPR</v>
          </cell>
        </row>
        <row r="402">
          <cell r="A402" t="str">
            <v>0Q9</v>
          </cell>
          <cell r="B402">
            <v>4</v>
          </cell>
          <cell r="C402" t="str">
            <v>TRS-HMO FIRST CARE EMPLE</v>
          </cell>
          <cell r="D402" t="str">
            <v>FIREST CAR</v>
          </cell>
        </row>
        <row r="403">
          <cell r="A403" t="str">
            <v>0QC</v>
          </cell>
          <cell r="B403">
            <v>4</v>
          </cell>
          <cell r="C403" t="str">
            <v/>
          </cell>
          <cell r="D403" t="str">
            <v/>
          </cell>
        </row>
        <row r="404">
          <cell r="A404" t="str">
            <v>0QT</v>
          </cell>
          <cell r="B404">
            <v>4</v>
          </cell>
          <cell r="C404" t="str">
            <v>TRS CARE-SURCHARGE EMPLYR</v>
          </cell>
          <cell r="D404" t="str">
            <v>TRS-EMPLR</v>
          </cell>
        </row>
        <row r="405">
          <cell r="A405" t="str">
            <v>0QW</v>
          </cell>
          <cell r="B405">
            <v>4</v>
          </cell>
          <cell r="C405" t="str">
            <v>TRSPT-ACTIVE P1 EMPLOYEE</v>
          </cell>
          <cell r="D405" t="str">
            <v>P1 EMPLEE</v>
          </cell>
        </row>
        <row r="406">
          <cell r="A406" t="str">
            <v>0QX</v>
          </cell>
          <cell r="B406">
            <v>4</v>
          </cell>
          <cell r="C406" t="str">
            <v>TRSPT-ACTIVE P2 EMPLOYEE</v>
          </cell>
          <cell r="D406" t="str">
            <v>P2 EMPLEE</v>
          </cell>
        </row>
        <row r="407">
          <cell r="A407" t="str">
            <v>0R0</v>
          </cell>
          <cell r="B407">
            <v>4</v>
          </cell>
          <cell r="C407" t="str">
            <v>RESERVE-CIGNA/POS</v>
          </cell>
          <cell r="D407" t="str">
            <v>RES-CIGNA</v>
          </cell>
        </row>
        <row r="408">
          <cell r="A408" t="str">
            <v>0R1</v>
          </cell>
          <cell r="B408">
            <v>4</v>
          </cell>
          <cell r="C408" t="str">
            <v>RESERVE--LIFE</v>
          </cell>
          <cell r="D408" t="str">
            <v>RES-LIFE</v>
          </cell>
        </row>
        <row r="409">
          <cell r="A409" t="str">
            <v>0RC</v>
          </cell>
          <cell r="B409">
            <v>4</v>
          </cell>
          <cell r="C409" t="str">
            <v>HIGHLY QUALIFIED RECRUITING</v>
          </cell>
          <cell r="D409" t="str">
            <v>HI QUAL RE</v>
          </cell>
        </row>
        <row r="410">
          <cell r="A410" t="str">
            <v>0RD</v>
          </cell>
          <cell r="B410">
            <v>4</v>
          </cell>
          <cell r="C410" t="str">
            <v>RESERVES--WORKERS COMP</v>
          </cell>
          <cell r="D410" t="str">
            <v>RES-WC</v>
          </cell>
        </row>
        <row r="411">
          <cell r="A411" t="str">
            <v>0RE</v>
          </cell>
          <cell r="B411">
            <v>4</v>
          </cell>
          <cell r="C411" t="str">
            <v>RESEARCH &amp; EVALUATION</v>
          </cell>
          <cell r="D411" t="str">
            <v>RESEARCH</v>
          </cell>
        </row>
        <row r="412">
          <cell r="A412" t="str">
            <v>0RP</v>
          </cell>
          <cell r="B412">
            <v>4</v>
          </cell>
          <cell r="C412" t="str">
            <v>TEACHER PERFORMANCE PAY</v>
          </cell>
          <cell r="D412" t="str">
            <v>PERF PAY</v>
          </cell>
        </row>
        <row r="413">
          <cell r="A413" t="str">
            <v>0RS</v>
          </cell>
          <cell r="B413">
            <v>4</v>
          </cell>
          <cell r="C413" t="str">
            <v/>
          </cell>
          <cell r="D413" t="str">
            <v/>
          </cell>
        </row>
        <row r="414">
          <cell r="A414" t="str">
            <v>0RT</v>
          </cell>
          <cell r="B414">
            <v>4</v>
          </cell>
          <cell r="C414" t="str">
            <v>JROTC</v>
          </cell>
          <cell r="D414" t="str">
            <v>JROTC</v>
          </cell>
        </row>
        <row r="415">
          <cell r="A415" t="str">
            <v>0RW</v>
          </cell>
          <cell r="B415">
            <v>4</v>
          </cell>
          <cell r="C415" t="str">
            <v>ROBOTICS COMPETITION</v>
          </cell>
          <cell r="D415" t="str">
            <v>ROBOTICS</v>
          </cell>
        </row>
        <row r="416">
          <cell r="A416" t="str">
            <v>0SA</v>
          </cell>
          <cell r="B416">
            <v>4</v>
          </cell>
          <cell r="C416" t="str">
            <v>SITE-BASED ENROLL ADJ.</v>
          </cell>
          <cell r="D416" t="str">
            <v>ENROLL ADJ</v>
          </cell>
        </row>
        <row r="417">
          <cell r="A417" t="str">
            <v>0SB</v>
          </cell>
          <cell r="B417">
            <v>4</v>
          </cell>
          <cell r="C417" t="str">
            <v>SITEBASED CARRYOVER</v>
          </cell>
          <cell r="D417" t="str">
            <v>CARRYOVER</v>
          </cell>
        </row>
        <row r="418">
          <cell r="A418" t="str">
            <v>0SC</v>
          </cell>
          <cell r="B418">
            <v>4</v>
          </cell>
          <cell r="C418" t="str">
            <v>DEPUTY SUPT SCHOOL MGMT</v>
          </cell>
          <cell r="D418" t="str">
            <v>DSSM</v>
          </cell>
        </row>
        <row r="419">
          <cell r="A419" t="str">
            <v>0SD</v>
          </cell>
          <cell r="B419">
            <v>4</v>
          </cell>
          <cell r="C419" t="str">
            <v>RETIREES DINNER</v>
          </cell>
          <cell r="D419" t="str">
            <v>RETIREES</v>
          </cell>
        </row>
        <row r="420">
          <cell r="A420" t="str">
            <v>0SE</v>
          </cell>
          <cell r="B420">
            <v>4</v>
          </cell>
          <cell r="C420" t="str">
            <v>SPECIAL ED ACTIVITIES</v>
          </cell>
          <cell r="D420" t="str">
            <v>SP ED ACT</v>
          </cell>
        </row>
        <row r="421">
          <cell r="A421" t="str">
            <v>0SF</v>
          </cell>
          <cell r="B421">
            <v>4</v>
          </cell>
          <cell r="C421" t="str">
            <v>ST. PAUL LUTHERAN SCHOOL</v>
          </cell>
          <cell r="D421" t="str">
            <v>ST PAUL</v>
          </cell>
        </row>
        <row r="422">
          <cell r="A422" t="str">
            <v>0SG</v>
          </cell>
          <cell r="B422">
            <v>4</v>
          </cell>
          <cell r="C422" t="str">
            <v>SOUTHWEST CHRISTIAN SCHOOL</v>
          </cell>
          <cell r="D422" t="str">
            <v>SW SCH</v>
          </cell>
        </row>
        <row r="423">
          <cell r="A423" t="str">
            <v>0SH</v>
          </cell>
          <cell r="B423">
            <v>4</v>
          </cell>
          <cell r="C423" t="str">
            <v>TEXSHEP SUBGRANT FUNDS</v>
          </cell>
          <cell r="D423" t="str">
            <v>TEXSHEP</v>
          </cell>
        </row>
        <row r="424">
          <cell r="A424" t="str">
            <v>0SI</v>
          </cell>
          <cell r="B424">
            <v>4</v>
          </cell>
          <cell r="C424" t="str">
            <v>STUDENT INFORMATION SYSTEM</v>
          </cell>
          <cell r="D424" t="str">
            <v>STUD INFO</v>
          </cell>
        </row>
        <row r="425">
          <cell r="A425" t="str">
            <v>0SL</v>
          </cell>
          <cell r="B425">
            <v>4</v>
          </cell>
          <cell r="C425" t="str">
            <v>SICK LEAVE BANK</v>
          </cell>
          <cell r="D425" t="str">
            <v>SCK LV BNK</v>
          </cell>
        </row>
        <row r="426">
          <cell r="A426" t="str">
            <v>0SM</v>
          </cell>
          <cell r="B426">
            <v>4</v>
          </cell>
          <cell r="C426" t="str">
            <v>SOUTHSIDE MED DIST TIF</v>
          </cell>
          <cell r="D426" t="str">
            <v>SOUTH TIF</v>
          </cell>
        </row>
        <row r="427">
          <cell r="A427" t="str">
            <v>0SO</v>
          </cell>
          <cell r="B427">
            <v>4</v>
          </cell>
          <cell r="C427" t="str">
            <v>TEACHER SIGN ON BONUS</v>
          </cell>
          <cell r="D427" t="str">
            <v>SIGN ON</v>
          </cell>
        </row>
        <row r="428">
          <cell r="A428" t="str">
            <v>0SP</v>
          </cell>
          <cell r="B428">
            <v>4</v>
          </cell>
          <cell r="C428" t="str">
            <v>SUMMER SCHOOL-PLATO LABS</v>
          </cell>
          <cell r="D428" t="str">
            <v>SS-PLATO</v>
          </cell>
        </row>
        <row r="429">
          <cell r="A429" t="str">
            <v>0SQ</v>
          </cell>
          <cell r="B429">
            <v>4</v>
          </cell>
          <cell r="C429" t="str">
            <v>SUMMER SCHOOL-MAKEUP PROG</v>
          </cell>
          <cell r="D429" t="str">
            <v>SS-MAKEUP</v>
          </cell>
        </row>
        <row r="430">
          <cell r="A430" t="str">
            <v>0SR</v>
          </cell>
          <cell r="B430">
            <v>4</v>
          </cell>
          <cell r="C430" t="str">
            <v>SURPLUS</v>
          </cell>
          <cell r="D430" t="str">
            <v>SURPLUS</v>
          </cell>
        </row>
        <row r="431">
          <cell r="A431" t="str">
            <v>0SS</v>
          </cell>
          <cell r="B431">
            <v>4</v>
          </cell>
          <cell r="C431" t="str">
            <v>SUPERINTENDENT SCHOLARS</v>
          </cell>
          <cell r="D431" t="str">
            <v>SUPER SCHO</v>
          </cell>
        </row>
        <row r="432">
          <cell r="A432" t="str">
            <v>0ST</v>
          </cell>
          <cell r="B432">
            <v>4</v>
          </cell>
          <cell r="C432" t="str">
            <v>SALES TAX</v>
          </cell>
          <cell r="D432" t="str">
            <v>SALES TAX</v>
          </cell>
        </row>
        <row r="433">
          <cell r="A433" t="str">
            <v>0SU</v>
          </cell>
          <cell r="B433">
            <v>4</v>
          </cell>
          <cell r="C433" t="str">
            <v>SUBS/EXTRA DUTY PAY</v>
          </cell>
          <cell r="D433" t="str">
            <v>SUBS</v>
          </cell>
        </row>
        <row r="434">
          <cell r="A434" t="str">
            <v>0SX</v>
          </cell>
          <cell r="B434">
            <v>4</v>
          </cell>
          <cell r="C434" t="str">
            <v>SCHOLARSHIPS-MISC 1-TIME</v>
          </cell>
          <cell r="D434" t="str">
            <v>MISC SCHSP</v>
          </cell>
        </row>
        <row r="435">
          <cell r="A435" t="str">
            <v>0T1</v>
          </cell>
          <cell r="B435">
            <v>4</v>
          </cell>
          <cell r="C435" t="str">
            <v>TRANSITION CAMP</v>
          </cell>
          <cell r="D435" t="str">
            <v>TRANS CAMP</v>
          </cell>
        </row>
        <row r="436">
          <cell r="A436" t="str">
            <v>0T2</v>
          </cell>
          <cell r="B436">
            <v>4</v>
          </cell>
          <cell r="C436" t="str">
            <v>ORGINAL TIER BUDGETS</v>
          </cell>
          <cell r="D436" t="str">
            <v>TIER BUD</v>
          </cell>
        </row>
        <row r="437">
          <cell r="A437" t="str">
            <v>0T6</v>
          </cell>
          <cell r="B437">
            <v>4</v>
          </cell>
          <cell r="C437" t="str">
            <v>TRANSP-TX WESLEYN TEXPREP</v>
          </cell>
          <cell r="D437" t="str">
            <v>TRAN-WESL</v>
          </cell>
        </row>
        <row r="438">
          <cell r="A438" t="str">
            <v>0T8</v>
          </cell>
          <cell r="B438">
            <v>4</v>
          </cell>
          <cell r="C438" t="str">
            <v>TRANSP:  TCU LEAPS</v>
          </cell>
          <cell r="D438" t="str">
            <v>TRAN-TCU</v>
          </cell>
        </row>
        <row r="439">
          <cell r="A439" t="str">
            <v>0TA</v>
          </cell>
          <cell r="B439">
            <v>4</v>
          </cell>
          <cell r="C439" t="str">
            <v>TEEG GRANT</v>
          </cell>
          <cell r="D439" t="str">
            <v>TEEG</v>
          </cell>
        </row>
        <row r="440">
          <cell r="A440" t="str">
            <v>0TC</v>
          </cell>
          <cell r="B440">
            <v>4</v>
          </cell>
          <cell r="C440" t="str">
            <v>STARPOINT SCHOOL</v>
          </cell>
          <cell r="D440" t="str">
            <v>STARPOINT</v>
          </cell>
        </row>
        <row r="441">
          <cell r="A441" t="str">
            <v>0TG</v>
          </cell>
          <cell r="B441">
            <v>4</v>
          </cell>
          <cell r="C441" t="str">
            <v>TRANS/PARK &amp; REC DEPT.</v>
          </cell>
          <cell r="D441" t="str">
            <v>TRAN-REC</v>
          </cell>
        </row>
        <row r="442">
          <cell r="A442" t="str">
            <v>0TH</v>
          </cell>
          <cell r="B442">
            <v>4</v>
          </cell>
          <cell r="C442" t="str">
            <v>TRANS/YOUTH SPORTS COUN.</v>
          </cell>
          <cell r="D442" t="str">
            <v>TRAN-YTH</v>
          </cell>
        </row>
        <row r="443">
          <cell r="A443" t="str">
            <v>0TI</v>
          </cell>
          <cell r="B443">
            <v>4</v>
          </cell>
          <cell r="C443" t="str">
            <v>TRANS/LEADERKIDS CITY FW</v>
          </cell>
          <cell r="D443" t="str">
            <v>TR/LD CITY</v>
          </cell>
        </row>
        <row r="444">
          <cell r="A444" t="str">
            <v>0TJ</v>
          </cell>
          <cell r="B444">
            <v>4</v>
          </cell>
          <cell r="C444" t="str">
            <v>TRANS/CLAYTON CHILD CARE</v>
          </cell>
          <cell r="D444" t="str">
            <v>TRAN-CLAY</v>
          </cell>
        </row>
        <row r="445">
          <cell r="A445" t="str">
            <v>0TK</v>
          </cell>
          <cell r="B445">
            <v>4</v>
          </cell>
          <cell r="C445" t="str">
            <v>TRANS/TCJC</v>
          </cell>
          <cell r="D445" t="str">
            <v>TRAN-TCJC</v>
          </cell>
        </row>
        <row r="446">
          <cell r="A446" t="str">
            <v>0TL</v>
          </cell>
          <cell r="B446">
            <v>4</v>
          </cell>
          <cell r="C446" t="str">
            <v>TRANS/TCU</v>
          </cell>
          <cell r="D446" t="str">
            <v>TRAN-TCU</v>
          </cell>
        </row>
        <row r="447">
          <cell r="A447" t="str">
            <v>0TM</v>
          </cell>
          <cell r="B447">
            <v>4</v>
          </cell>
          <cell r="C447" t="str">
            <v>VENDING- TMATE BUILDING</v>
          </cell>
          <cell r="D447" t="str">
            <v>VEN TMATE</v>
          </cell>
        </row>
        <row r="448">
          <cell r="A448" t="str">
            <v>0TN</v>
          </cell>
          <cell r="B448">
            <v>4</v>
          </cell>
          <cell r="C448" t="str">
            <v>SISTER CITIES</v>
          </cell>
          <cell r="D448" t="str">
            <v>SIS CITIES</v>
          </cell>
        </row>
        <row r="449">
          <cell r="A449" t="str">
            <v>0TO</v>
          </cell>
          <cell r="B449">
            <v>4</v>
          </cell>
          <cell r="C449" t="str">
            <v>TRANS/TX CAMPFIRE GIRLS</v>
          </cell>
          <cell r="D449" t="str">
            <v>TRAN-CMPFR</v>
          </cell>
        </row>
        <row r="450">
          <cell r="A450" t="str">
            <v>0TP</v>
          </cell>
          <cell r="B450">
            <v>4</v>
          </cell>
          <cell r="C450" t="str">
            <v>TX TITLE I PRIORITY SCHS</v>
          </cell>
          <cell r="D450" t="str">
            <v>TTIPS</v>
          </cell>
        </row>
        <row r="451">
          <cell r="A451" t="str">
            <v>0TR</v>
          </cell>
          <cell r="B451">
            <v>4</v>
          </cell>
          <cell r="C451" t="str">
            <v>TRANS/BOY SCOUTS</v>
          </cell>
          <cell r="D451" t="str">
            <v/>
          </cell>
        </row>
        <row r="452">
          <cell r="A452" t="str">
            <v>0TS</v>
          </cell>
          <cell r="B452">
            <v>4</v>
          </cell>
          <cell r="C452" t="str">
            <v>TRANS/I HAVE A DREAM FNDN</v>
          </cell>
          <cell r="D452" t="str">
            <v>TRAN-DREAM</v>
          </cell>
        </row>
        <row r="453">
          <cell r="A453" t="str">
            <v>0TT</v>
          </cell>
          <cell r="B453">
            <v>4</v>
          </cell>
          <cell r="C453" t="str">
            <v>WEDGWOOD ACADEMY</v>
          </cell>
          <cell r="D453" t="str">
            <v>WEDG ACAD</v>
          </cell>
        </row>
        <row r="454">
          <cell r="A454" t="str">
            <v>0TU</v>
          </cell>
          <cell r="B454">
            <v>4</v>
          </cell>
          <cell r="C454" t="str">
            <v>EASTSIDE BOYS &amp; GIRLS CLB</v>
          </cell>
          <cell r="D454" t="str">
            <v>ESIDE CLUB</v>
          </cell>
        </row>
        <row r="455">
          <cell r="A455" t="str">
            <v>0TX</v>
          </cell>
          <cell r="B455">
            <v>4</v>
          </cell>
          <cell r="C455" t="str">
            <v>TEXTBOOK SALES</v>
          </cell>
          <cell r="D455" t="str">
            <v>TEXTBOOKS</v>
          </cell>
        </row>
        <row r="456">
          <cell r="A456" t="str">
            <v>0TZ</v>
          </cell>
          <cell r="B456">
            <v>4</v>
          </cell>
          <cell r="C456" t="str">
            <v>TRANSFORMATION ZONE</v>
          </cell>
          <cell r="D456" t="str">
            <v>TRSFR ZONE</v>
          </cell>
        </row>
        <row r="457">
          <cell r="A457" t="str">
            <v>0UA</v>
          </cell>
          <cell r="B457">
            <v>4</v>
          </cell>
          <cell r="C457" t="str">
            <v>TRANSP-TWU UPWARD BOUND</v>
          </cell>
          <cell r="D457" t="str">
            <v>TRAN-TWU</v>
          </cell>
        </row>
        <row r="458">
          <cell r="A458" t="str">
            <v>0UL</v>
          </cell>
          <cell r="B458">
            <v>4</v>
          </cell>
          <cell r="C458" t="str">
            <v>UIL</v>
          </cell>
          <cell r="D458" t="str">
            <v>UIL</v>
          </cell>
        </row>
        <row r="459">
          <cell r="A459" t="str">
            <v>0UR</v>
          </cell>
          <cell r="B459">
            <v>4</v>
          </cell>
          <cell r="C459" t="str">
            <v>GRANTS DEVELOPMENT</v>
          </cell>
          <cell r="D459" t="str">
            <v>GRANTS</v>
          </cell>
        </row>
        <row r="460">
          <cell r="A460" t="str">
            <v>0VA</v>
          </cell>
          <cell r="B460">
            <v>4</v>
          </cell>
          <cell r="C460" t="str">
            <v>COMMUNITIES IN SCHOOLS</v>
          </cell>
          <cell r="D460" t="str">
            <v>COMM N SCH</v>
          </cell>
        </row>
        <row r="461">
          <cell r="A461" t="str">
            <v>0VB</v>
          </cell>
          <cell r="B461">
            <v>4</v>
          </cell>
          <cell r="C461" t="str">
            <v>ARLINGTON HGTS SCH PARK</v>
          </cell>
          <cell r="D461" t="str">
            <v>ARL HGHTS</v>
          </cell>
        </row>
        <row r="462">
          <cell r="A462" t="str">
            <v>0VC</v>
          </cell>
          <cell r="B462">
            <v>4</v>
          </cell>
          <cell r="C462" t="str">
            <v>VENDING: PROF DEV CTR PDC</v>
          </cell>
          <cell r="D462" t="str">
            <v>VEND-PDC</v>
          </cell>
        </row>
        <row r="463">
          <cell r="A463" t="str">
            <v>0VF</v>
          </cell>
          <cell r="B463">
            <v>4</v>
          </cell>
          <cell r="C463" t="str">
            <v>EARLY CHILD-MINI PROPOSAL</v>
          </cell>
          <cell r="D463" t="str">
            <v>EARLY CHLD</v>
          </cell>
        </row>
        <row r="464">
          <cell r="A464" t="str">
            <v>0VH</v>
          </cell>
          <cell r="B464">
            <v>4</v>
          </cell>
          <cell r="C464" t="str">
            <v>VAN ZANDT-GUINN PLAY EQUI</v>
          </cell>
          <cell r="D464" t="str">
            <v>VAN ZANDT</v>
          </cell>
        </row>
        <row r="465">
          <cell r="A465" t="str">
            <v>0VI</v>
          </cell>
          <cell r="B465">
            <v>4</v>
          </cell>
          <cell r="C465" t="str">
            <v>TRUANCY COURT</v>
          </cell>
          <cell r="D465" t="str">
            <v>TRUANCY</v>
          </cell>
        </row>
        <row r="466">
          <cell r="A466" t="str">
            <v>0VJ</v>
          </cell>
          <cell r="B466">
            <v>4</v>
          </cell>
          <cell r="C466" t="str">
            <v>OPEN RECORDS REQUESTS</v>
          </cell>
          <cell r="D466" t="str">
            <v>OPEN RECRD</v>
          </cell>
        </row>
        <row r="467">
          <cell r="A467" t="str">
            <v>0VK</v>
          </cell>
          <cell r="B467">
            <v>4</v>
          </cell>
          <cell r="C467" t="str">
            <v>FORT WORTH AFTER SCHOOL</v>
          </cell>
          <cell r="D467" t="str">
            <v>FWAS</v>
          </cell>
        </row>
        <row r="468">
          <cell r="A468" t="str">
            <v>0VP</v>
          </cell>
          <cell r="B468">
            <v>4</v>
          </cell>
          <cell r="C468" t="str">
            <v>VISUAL PERFORMING ARTS</v>
          </cell>
          <cell r="D468" t="str">
            <v>PERF ARTS</v>
          </cell>
        </row>
        <row r="469">
          <cell r="A469" t="str">
            <v>0VS</v>
          </cell>
          <cell r="B469">
            <v>4</v>
          </cell>
          <cell r="C469" t="str">
            <v>NCSU VANDERBILT</v>
          </cell>
          <cell r="D469" t="str">
            <v>VANDERBILT</v>
          </cell>
        </row>
        <row r="470">
          <cell r="A470" t="str">
            <v>0WA</v>
          </cell>
          <cell r="B470">
            <v>4</v>
          </cell>
          <cell r="C470" t="str">
            <v>ADVANCED ACADEMICS</v>
          </cell>
          <cell r="D470" t="str">
            <v>ADV ACAD</v>
          </cell>
        </row>
        <row r="471">
          <cell r="A471" t="str">
            <v>0WB</v>
          </cell>
          <cell r="B471">
            <v>4</v>
          </cell>
          <cell r="C471" t="str">
            <v>GIFTED &amp; TALENTED</v>
          </cell>
          <cell r="D471" t="str">
            <v>G &amp; T</v>
          </cell>
        </row>
        <row r="472">
          <cell r="A472" t="str">
            <v>0WC</v>
          </cell>
          <cell r="B472">
            <v>4</v>
          </cell>
          <cell r="C472" t="str">
            <v>SPECIAL INTEREST PROGRAMS</v>
          </cell>
          <cell r="D472" t="str">
            <v>SPEC INT</v>
          </cell>
        </row>
        <row r="473">
          <cell r="A473" t="str">
            <v>0WD</v>
          </cell>
          <cell r="B473">
            <v>4</v>
          </cell>
          <cell r="C473" t="str">
            <v>STANDARDS &amp; APPLIED</v>
          </cell>
          <cell r="D473" t="str">
            <v>STANDARDS</v>
          </cell>
        </row>
        <row r="474">
          <cell r="A474" t="str">
            <v>0WE</v>
          </cell>
          <cell r="B474">
            <v>4</v>
          </cell>
          <cell r="C474" t="str">
            <v>SPELLING BEE</v>
          </cell>
          <cell r="D474" t="str">
            <v>SPELL BEE</v>
          </cell>
        </row>
        <row r="475">
          <cell r="A475" t="str">
            <v>0WF</v>
          </cell>
          <cell r="B475">
            <v>4</v>
          </cell>
          <cell r="C475" t="str">
            <v>INVENTION CONVENTION</v>
          </cell>
          <cell r="D475" t="str">
            <v>INV CONVEN</v>
          </cell>
        </row>
        <row r="476">
          <cell r="A476" t="str">
            <v>0WL</v>
          </cell>
          <cell r="B476">
            <v>4</v>
          </cell>
          <cell r="C476" t="str">
            <v>MULTI-LINGUAL PROGRAM</v>
          </cell>
          <cell r="D476" t="str">
            <v>M-LING PGM</v>
          </cell>
        </row>
        <row r="477">
          <cell r="A477" t="str">
            <v>0WN</v>
          </cell>
          <cell r="B477">
            <v>4</v>
          </cell>
          <cell r="C477" t="str">
            <v>WEST NILE PREVENTION</v>
          </cell>
          <cell r="D477" t="str">
            <v>W NILE</v>
          </cell>
        </row>
        <row r="478">
          <cell r="A478" t="str">
            <v>0WQ</v>
          </cell>
          <cell r="B478">
            <v>4</v>
          </cell>
          <cell r="C478" t="str">
            <v>WHIZ QUIZ</v>
          </cell>
          <cell r="D478" t="str">
            <v>WHIZ QUIZ</v>
          </cell>
        </row>
        <row r="479">
          <cell r="A479" t="str">
            <v>0WS</v>
          </cell>
          <cell r="B479">
            <v>4</v>
          </cell>
          <cell r="C479" t="str">
            <v>ADVANCED PLACEMENT</v>
          </cell>
          <cell r="D479" t="str">
            <v>ADV PLACE</v>
          </cell>
        </row>
        <row r="480">
          <cell r="A480" t="str">
            <v>0WT</v>
          </cell>
          <cell r="B480">
            <v>4</v>
          </cell>
          <cell r="C480" t="str">
            <v>TEXAS TUTE</v>
          </cell>
          <cell r="D480" t="str">
            <v>TX TUTE</v>
          </cell>
        </row>
        <row r="481">
          <cell r="A481" t="str">
            <v>0WV</v>
          </cell>
          <cell r="B481">
            <v>4</v>
          </cell>
          <cell r="C481" t="str">
            <v>AVID</v>
          </cell>
          <cell r="D481" t="str">
            <v>AVID</v>
          </cell>
        </row>
        <row r="482">
          <cell r="A482" t="str">
            <v>0WW</v>
          </cell>
          <cell r="B482">
            <v>4</v>
          </cell>
          <cell r="C482" t="str">
            <v>AVIATION</v>
          </cell>
          <cell r="D482" t="str">
            <v>AVIATION</v>
          </cell>
        </row>
        <row r="483">
          <cell r="A483" t="str">
            <v>0XL</v>
          </cell>
          <cell r="B483">
            <v>4</v>
          </cell>
          <cell r="C483" t="str">
            <v>EXTENDED LEARNING</v>
          </cell>
          <cell r="D483" t="str">
            <v>Extd Learn</v>
          </cell>
        </row>
        <row r="484">
          <cell r="A484" t="str">
            <v>0YP</v>
          </cell>
          <cell r="B484">
            <v>4</v>
          </cell>
          <cell r="C484" t="str">
            <v/>
          </cell>
          <cell r="D484" t="str">
            <v/>
          </cell>
        </row>
        <row r="485">
          <cell r="A485" t="str">
            <v>100</v>
          </cell>
          <cell r="B485">
            <v>4</v>
          </cell>
          <cell r="C485" t="str">
            <v>TAX SHELTERED ANNUITY</v>
          </cell>
          <cell r="D485" t="str">
            <v>TS ANNUITY</v>
          </cell>
        </row>
        <row r="486">
          <cell r="A486" t="str">
            <v>101</v>
          </cell>
          <cell r="B486">
            <v>4</v>
          </cell>
          <cell r="C486" t="str">
            <v>CHILD SUPPORT</v>
          </cell>
          <cell r="D486" t="str">
            <v>CHILD SPPT</v>
          </cell>
        </row>
        <row r="487">
          <cell r="A487" t="str">
            <v>102</v>
          </cell>
          <cell r="B487">
            <v>4</v>
          </cell>
          <cell r="C487" t="str">
            <v>GARNISHMENTS</v>
          </cell>
          <cell r="D487" t="str">
            <v>GARNISHMEN</v>
          </cell>
        </row>
        <row r="488">
          <cell r="A488" t="str">
            <v>103</v>
          </cell>
          <cell r="B488">
            <v>4</v>
          </cell>
          <cell r="C488" t="str">
            <v>STUDENT LOANS</v>
          </cell>
          <cell r="D488" t="str">
            <v>STD LOANS</v>
          </cell>
        </row>
        <row r="489">
          <cell r="A489" t="str">
            <v>104</v>
          </cell>
          <cell r="B489">
            <v>4</v>
          </cell>
          <cell r="C489" t="str">
            <v>ACP CERTIFICATION</v>
          </cell>
          <cell r="D489" t="str">
            <v>ACP CERT</v>
          </cell>
        </row>
        <row r="490">
          <cell r="A490" t="str">
            <v>105</v>
          </cell>
          <cell r="B490">
            <v>4</v>
          </cell>
          <cell r="C490" t="str">
            <v>DUES/ASSOCIATIONS</v>
          </cell>
          <cell r="D490" t="str">
            <v>DUES/ASSOC</v>
          </cell>
        </row>
        <row r="491">
          <cell r="A491" t="str">
            <v>106</v>
          </cell>
          <cell r="B491">
            <v>4</v>
          </cell>
          <cell r="C491" t="str">
            <v>BANKRUPTCY DEDUCTIONS</v>
          </cell>
          <cell r="D491" t="str">
            <v>BANKRUPTCY</v>
          </cell>
        </row>
        <row r="492">
          <cell r="A492" t="str">
            <v>107</v>
          </cell>
          <cell r="B492">
            <v>4</v>
          </cell>
          <cell r="C492" t="str">
            <v>CHARITABLE DONATIONS</v>
          </cell>
          <cell r="D492" t="str">
            <v>DONATIONS</v>
          </cell>
        </row>
        <row r="493">
          <cell r="A493" t="str">
            <v>108</v>
          </cell>
          <cell r="B493">
            <v>4</v>
          </cell>
          <cell r="C493" t="str">
            <v>DEFERRED COMPENSATION</v>
          </cell>
          <cell r="D493" t="str">
            <v>DEF COMP</v>
          </cell>
        </row>
        <row r="494">
          <cell r="A494" t="str">
            <v>109</v>
          </cell>
          <cell r="B494">
            <v>4</v>
          </cell>
          <cell r="C494" t="str">
            <v>SAVINGS BOND</v>
          </cell>
          <cell r="D494" t="str">
            <v>SAVINGS BN</v>
          </cell>
        </row>
        <row r="495">
          <cell r="A495" t="str">
            <v>10C</v>
          </cell>
          <cell r="B495">
            <v>4</v>
          </cell>
          <cell r="C495" t="str">
            <v>LAPTOP COMPUTING RFRSH-CAMPUS</v>
          </cell>
          <cell r="D495" t="str">
            <v>LAPRFRSHCA</v>
          </cell>
        </row>
        <row r="496">
          <cell r="A496" t="str">
            <v>110</v>
          </cell>
          <cell r="B496">
            <v>4</v>
          </cell>
          <cell r="C496" t="str">
            <v>TRS TAXABLE</v>
          </cell>
          <cell r="D496" t="str">
            <v>TRS TAXABL</v>
          </cell>
        </row>
        <row r="497">
          <cell r="A497" t="str">
            <v>111</v>
          </cell>
          <cell r="B497">
            <v>4</v>
          </cell>
          <cell r="C497" t="str">
            <v>TRS DISTRICT MATCH</v>
          </cell>
          <cell r="D497" t="str">
            <v>TRS DIS MA</v>
          </cell>
        </row>
        <row r="498">
          <cell r="A498" t="str">
            <v>112</v>
          </cell>
          <cell r="B498">
            <v>4</v>
          </cell>
          <cell r="C498" t="str">
            <v>TRS SURCHARGE RETIREES</v>
          </cell>
          <cell r="D498" t="str">
            <v>TRS SUR RE</v>
          </cell>
        </row>
        <row r="499">
          <cell r="A499" t="str">
            <v>113</v>
          </cell>
          <cell r="B499">
            <v>4</v>
          </cell>
          <cell r="C499" t="str">
            <v>ROTH 403B PLAN</v>
          </cell>
          <cell r="D499" t="str">
            <v>ROTH 403B</v>
          </cell>
        </row>
        <row r="500">
          <cell r="A500" t="str">
            <v>114</v>
          </cell>
          <cell r="B500">
            <v>4</v>
          </cell>
          <cell r="C500" t="str">
            <v>PAYROLL DEDUCTION FUTURE</v>
          </cell>
          <cell r="D500" t="str">
            <v>PAY DEDUCT</v>
          </cell>
        </row>
        <row r="501">
          <cell r="A501" t="str">
            <v>115</v>
          </cell>
          <cell r="B501">
            <v>4</v>
          </cell>
          <cell r="C501" t="str">
            <v>PAYROLL DEDUCTION FUTURE</v>
          </cell>
          <cell r="D501" t="str">
            <v>PAY DEDUCT</v>
          </cell>
        </row>
        <row r="502">
          <cell r="A502" t="str">
            <v>116</v>
          </cell>
          <cell r="B502">
            <v>4</v>
          </cell>
          <cell r="C502" t="str">
            <v>PAYROLL DEDUCTION FUTURE USE</v>
          </cell>
          <cell r="D502" t="str">
            <v>PAY DEDUCT</v>
          </cell>
        </row>
        <row r="503">
          <cell r="A503" t="str">
            <v>117</v>
          </cell>
          <cell r="B503">
            <v>4</v>
          </cell>
          <cell r="C503" t="str">
            <v>PAYROLL DEDUCTION FUTURE USE</v>
          </cell>
          <cell r="D503" t="str">
            <v>PAY DEDUCT</v>
          </cell>
        </row>
        <row r="504">
          <cell r="A504" t="str">
            <v>118</v>
          </cell>
          <cell r="B504">
            <v>4</v>
          </cell>
          <cell r="C504" t="str">
            <v>PAYROLL DEDUCTION FUTURE USE</v>
          </cell>
          <cell r="D504" t="str">
            <v>PAY DEDUCT</v>
          </cell>
        </row>
        <row r="505">
          <cell r="A505" t="str">
            <v>119</v>
          </cell>
          <cell r="B505">
            <v>4</v>
          </cell>
          <cell r="C505" t="str">
            <v>PAYROLL DEDUCTION FUTURE USE</v>
          </cell>
          <cell r="D505" t="str">
            <v>PAY DEDUCT</v>
          </cell>
        </row>
        <row r="506">
          <cell r="A506" t="str">
            <v>11C</v>
          </cell>
          <cell r="B506">
            <v>4</v>
          </cell>
          <cell r="C506" t="str">
            <v>DESKTOP COMPUTING RFRSH-CAMPUS</v>
          </cell>
          <cell r="D506" t="str">
            <v>DESKCOMCAM</v>
          </cell>
        </row>
        <row r="507">
          <cell r="A507" t="str">
            <v>120</v>
          </cell>
          <cell r="B507">
            <v>4</v>
          </cell>
          <cell r="C507" t="str">
            <v>JANUARY SAVINGS</v>
          </cell>
          <cell r="D507" t="str">
            <v>JANSAVING</v>
          </cell>
        </row>
        <row r="508">
          <cell r="A508" t="str">
            <v>12C</v>
          </cell>
          <cell r="B508">
            <v>4</v>
          </cell>
          <cell r="C508" t="str">
            <v>MOBILE COMPUTING 1 TO 1-CAMPUS</v>
          </cell>
          <cell r="D508" t="str">
            <v>MOBILE1CAM</v>
          </cell>
        </row>
        <row r="509">
          <cell r="A509" t="str">
            <v>130</v>
          </cell>
          <cell r="B509">
            <v>4</v>
          </cell>
          <cell r="C509" t="str">
            <v>CANCER INSURANCE</v>
          </cell>
          <cell r="D509" t="str">
            <v>CANCERINS</v>
          </cell>
        </row>
        <row r="510">
          <cell r="A510" t="str">
            <v>13C</v>
          </cell>
          <cell r="B510">
            <v>4</v>
          </cell>
          <cell r="C510" t="str">
            <v>PROJECTOR, BULBS,CABLES-CAMPUS</v>
          </cell>
          <cell r="D510" t="str">
            <v>PRJCT-CAMP</v>
          </cell>
        </row>
        <row r="511">
          <cell r="A511" t="str">
            <v>150</v>
          </cell>
          <cell r="B511">
            <v>4</v>
          </cell>
          <cell r="C511" t="str">
            <v>FLEX MEDICAL</v>
          </cell>
          <cell r="D511" t="str">
            <v>FLEX MED</v>
          </cell>
        </row>
        <row r="512">
          <cell r="A512" t="str">
            <v>151</v>
          </cell>
          <cell r="B512">
            <v>4</v>
          </cell>
          <cell r="C512" t="str">
            <v>FLEX DEPENDENT</v>
          </cell>
          <cell r="D512" t="str">
            <v>FLEX DEP</v>
          </cell>
        </row>
        <row r="513">
          <cell r="A513" t="str">
            <v>152</v>
          </cell>
          <cell r="B513">
            <v>4</v>
          </cell>
          <cell r="C513" t="str">
            <v>DENTAL COVERAGE</v>
          </cell>
          <cell r="D513" t="str">
            <v>DENTAL</v>
          </cell>
        </row>
        <row r="514">
          <cell r="A514" t="str">
            <v>153</v>
          </cell>
          <cell r="B514">
            <v>4</v>
          </cell>
          <cell r="C514" t="str">
            <v>VISION</v>
          </cell>
          <cell r="D514" t="str">
            <v>VISION</v>
          </cell>
        </row>
        <row r="515">
          <cell r="A515" t="str">
            <v>154</v>
          </cell>
          <cell r="B515">
            <v>4</v>
          </cell>
          <cell r="C515" t="str">
            <v>DISTRICT LIFE</v>
          </cell>
          <cell r="D515" t="str">
            <v>DIST LIFE</v>
          </cell>
        </row>
        <row r="516">
          <cell r="A516" t="str">
            <v>155</v>
          </cell>
          <cell r="B516">
            <v>4</v>
          </cell>
          <cell r="C516" t="str">
            <v>LIFE EMPLOYEE</v>
          </cell>
          <cell r="D516" t="str">
            <v>LIFE EMPL</v>
          </cell>
        </row>
        <row r="517">
          <cell r="A517" t="str">
            <v>156</v>
          </cell>
          <cell r="B517">
            <v>4</v>
          </cell>
          <cell r="C517" t="str">
            <v>TRS SUR RETIREMENT- RETIREES</v>
          </cell>
          <cell r="D517" t="str">
            <v>TRS SUR RE</v>
          </cell>
        </row>
        <row r="518">
          <cell r="A518" t="str">
            <v>157</v>
          </cell>
          <cell r="B518">
            <v>4</v>
          </cell>
          <cell r="C518" t="str">
            <v>INSURANCE ON BEHALF EMPLOYEE</v>
          </cell>
          <cell r="D518" t="str">
            <v>INS ON BEH</v>
          </cell>
        </row>
        <row r="519">
          <cell r="A519" t="str">
            <v>158</v>
          </cell>
          <cell r="B519">
            <v>4</v>
          </cell>
          <cell r="C519" t="str">
            <v>WORKER COMPENSATION</v>
          </cell>
          <cell r="D519" t="str">
            <v>WORK COMP</v>
          </cell>
        </row>
        <row r="520">
          <cell r="A520" t="str">
            <v>159</v>
          </cell>
          <cell r="B520">
            <v>4</v>
          </cell>
          <cell r="C520" t="str">
            <v>UNEMPLOYMENT</v>
          </cell>
          <cell r="D520" t="str">
            <v>UNEMPLOYM</v>
          </cell>
        </row>
        <row r="521">
          <cell r="A521" t="str">
            <v>160</v>
          </cell>
          <cell r="B521">
            <v>4</v>
          </cell>
          <cell r="C521" t="str">
            <v>MET LIFE DEPENDENT</v>
          </cell>
          <cell r="D521" t="str">
            <v>MET LIFE D</v>
          </cell>
        </row>
        <row r="522">
          <cell r="A522" t="str">
            <v>161</v>
          </cell>
          <cell r="B522">
            <v>4</v>
          </cell>
          <cell r="C522" t="str">
            <v>DISABILITY INSURANCE</v>
          </cell>
          <cell r="D522" t="str">
            <v>DIS INSURA</v>
          </cell>
        </row>
        <row r="523">
          <cell r="A523" t="str">
            <v>162</v>
          </cell>
          <cell r="B523">
            <v>4</v>
          </cell>
          <cell r="C523" t="str">
            <v>LONG TERM CARE-BENEFITS</v>
          </cell>
          <cell r="D523" t="str">
            <v>LONG TER C</v>
          </cell>
        </row>
        <row r="524">
          <cell r="A524" t="str">
            <v>163</v>
          </cell>
          <cell r="B524">
            <v>4</v>
          </cell>
          <cell r="C524" t="str">
            <v>COBRA PROVIDER</v>
          </cell>
          <cell r="D524" t="str">
            <v>COBRA PROV</v>
          </cell>
        </row>
        <row r="525">
          <cell r="A525" t="str">
            <v>164</v>
          </cell>
          <cell r="B525">
            <v>4</v>
          </cell>
          <cell r="C525" t="str">
            <v>HEALTH SAVINGS ACCOUNT</v>
          </cell>
          <cell r="D525" t="str">
            <v>HSA</v>
          </cell>
        </row>
        <row r="526">
          <cell r="A526" t="str">
            <v>165</v>
          </cell>
          <cell r="B526">
            <v>4</v>
          </cell>
          <cell r="C526" t="str">
            <v>BENEFIT FUTURE USE</v>
          </cell>
          <cell r="D526" t="str">
            <v>BEN FUTURE</v>
          </cell>
        </row>
        <row r="527">
          <cell r="A527" t="str">
            <v>166</v>
          </cell>
          <cell r="B527">
            <v>4</v>
          </cell>
          <cell r="C527" t="str">
            <v>BENEFIT FUTURE USE</v>
          </cell>
          <cell r="D527" t="str">
            <v>BEN FUTURE</v>
          </cell>
        </row>
        <row r="528">
          <cell r="A528" t="str">
            <v>167</v>
          </cell>
          <cell r="B528">
            <v>4</v>
          </cell>
          <cell r="C528" t="str">
            <v>ACCIDENT INSURANCE-CHUBB</v>
          </cell>
          <cell r="D528" t="str">
            <v>CHUBB</v>
          </cell>
        </row>
        <row r="529">
          <cell r="A529" t="str">
            <v>168</v>
          </cell>
          <cell r="B529">
            <v>4</v>
          </cell>
          <cell r="C529" t="str">
            <v>EMERGENCY MED TRANSPORT</v>
          </cell>
          <cell r="D529" t="str">
            <v>EMER MED</v>
          </cell>
        </row>
        <row r="530">
          <cell r="A530" t="str">
            <v>169</v>
          </cell>
          <cell r="B530">
            <v>4</v>
          </cell>
          <cell r="C530" t="str">
            <v>BENEFIT FUTURE USE</v>
          </cell>
          <cell r="D530" t="str">
            <v>BEN FUTURE</v>
          </cell>
        </row>
        <row r="531">
          <cell r="A531" t="str">
            <v>170</v>
          </cell>
          <cell r="B531">
            <v>4</v>
          </cell>
          <cell r="C531" t="str">
            <v>BENEFIT FUTURE USE</v>
          </cell>
          <cell r="D531" t="str">
            <v>BEN FUTURE</v>
          </cell>
        </row>
        <row r="532">
          <cell r="A532" t="str">
            <v>171</v>
          </cell>
          <cell r="B532">
            <v>4</v>
          </cell>
          <cell r="C532" t="str">
            <v>BENEFIT FUTURE USE</v>
          </cell>
          <cell r="D532" t="str">
            <v>BEN FUTURE</v>
          </cell>
        </row>
        <row r="533">
          <cell r="A533" t="str">
            <v>172</v>
          </cell>
          <cell r="B533">
            <v>4</v>
          </cell>
          <cell r="C533" t="str">
            <v>BENEFIT FUTURE USE</v>
          </cell>
          <cell r="D533" t="str">
            <v>BEN FUTURE</v>
          </cell>
        </row>
        <row r="534">
          <cell r="A534" t="str">
            <v>173</v>
          </cell>
          <cell r="B534">
            <v>4</v>
          </cell>
          <cell r="C534" t="str">
            <v>BENEFIT FUTURE USE</v>
          </cell>
          <cell r="D534" t="str">
            <v>BEN FUTURE</v>
          </cell>
        </row>
        <row r="535">
          <cell r="A535" t="str">
            <v>174</v>
          </cell>
          <cell r="B535">
            <v>4</v>
          </cell>
          <cell r="C535" t="str">
            <v>BENEFIT FUTURE USE</v>
          </cell>
          <cell r="D535" t="str">
            <v>BEN FUTURE</v>
          </cell>
        </row>
        <row r="536">
          <cell r="A536" t="str">
            <v>175</v>
          </cell>
          <cell r="B536">
            <v>4</v>
          </cell>
          <cell r="C536" t="str">
            <v>BENEFIT FUTURE USE</v>
          </cell>
          <cell r="D536" t="str">
            <v>BEN FUTURE</v>
          </cell>
        </row>
        <row r="537">
          <cell r="A537" t="str">
            <v>176</v>
          </cell>
          <cell r="B537">
            <v>4</v>
          </cell>
          <cell r="C537" t="str">
            <v>BENEFIT FUTURE USE</v>
          </cell>
          <cell r="D537" t="str">
            <v/>
          </cell>
        </row>
        <row r="538">
          <cell r="A538" t="str">
            <v>177</v>
          </cell>
          <cell r="B538">
            <v>4</v>
          </cell>
          <cell r="C538" t="str">
            <v>BENEFIT FUTURE USE</v>
          </cell>
          <cell r="D538" t="str">
            <v>BEN FUTURE</v>
          </cell>
        </row>
        <row r="539">
          <cell r="A539" t="str">
            <v>178</v>
          </cell>
          <cell r="B539">
            <v>4</v>
          </cell>
          <cell r="C539" t="str">
            <v>BENEFIT FUTURE USE</v>
          </cell>
          <cell r="D539" t="str">
            <v>BEN FUTURE</v>
          </cell>
        </row>
        <row r="540">
          <cell r="A540" t="str">
            <v>179</v>
          </cell>
          <cell r="B540">
            <v>4</v>
          </cell>
          <cell r="C540" t="str">
            <v>BENEFIT FUTURE USE</v>
          </cell>
          <cell r="D540" t="str">
            <v>BEN FUTURE</v>
          </cell>
        </row>
        <row r="541">
          <cell r="A541" t="str">
            <v>197</v>
          </cell>
          <cell r="B541">
            <v>4</v>
          </cell>
          <cell r="C541" t="str">
            <v>DTDF FUND 197</v>
          </cell>
          <cell r="D541" t="str">
            <v>DTDF 197</v>
          </cell>
        </row>
        <row r="542">
          <cell r="A542" t="str">
            <v>198</v>
          </cell>
          <cell r="B542">
            <v>4</v>
          </cell>
          <cell r="C542" t="str">
            <v>DTDF FUND 198</v>
          </cell>
          <cell r="D542" t="str">
            <v>DTDF 198</v>
          </cell>
        </row>
        <row r="543">
          <cell r="A543" t="str">
            <v>199</v>
          </cell>
          <cell r="B543">
            <v>4</v>
          </cell>
          <cell r="C543" t="str">
            <v>CASH OVER/SHORT (FUND 461)</v>
          </cell>
          <cell r="D543" t="str">
            <v>CASH O/S</v>
          </cell>
        </row>
        <row r="544">
          <cell r="A544" t="str">
            <v>200</v>
          </cell>
          <cell r="B544">
            <v>4</v>
          </cell>
          <cell r="C544" t="str">
            <v>HOSPITALITY (FUND 891)</v>
          </cell>
          <cell r="D544" t="str">
            <v>HOSP</v>
          </cell>
        </row>
        <row r="545">
          <cell r="A545" t="str">
            <v>201</v>
          </cell>
          <cell r="B545">
            <v>4</v>
          </cell>
          <cell r="C545" t="str">
            <v>HUMANITARIAN CAUSES (FUND 891)</v>
          </cell>
          <cell r="D545" t="str">
            <v>HUMAN</v>
          </cell>
        </row>
        <row r="546">
          <cell r="A546" t="str">
            <v>202</v>
          </cell>
          <cell r="B546">
            <v>4</v>
          </cell>
          <cell r="C546" t="str">
            <v>CARE CLOSET (FUND 891)</v>
          </cell>
          <cell r="D546" t="str">
            <v>CARE CLST</v>
          </cell>
        </row>
        <row r="547">
          <cell r="A547" t="str">
            <v>203</v>
          </cell>
          <cell r="B547">
            <v>4</v>
          </cell>
          <cell r="C547" t="str">
            <v>M.A.C.E/UNCF (FUND 891)</v>
          </cell>
          <cell r="D547" t="str">
            <v>MACE/UNCF</v>
          </cell>
        </row>
        <row r="548">
          <cell r="A548" t="str">
            <v>204</v>
          </cell>
          <cell r="B548">
            <v>4</v>
          </cell>
          <cell r="C548" t="str">
            <v>CAMPUS SCHOLARSHIPS (FUND 891)</v>
          </cell>
          <cell r="D548" t="str">
            <v>CAMP SCHL</v>
          </cell>
        </row>
        <row r="549">
          <cell r="A549" t="str">
            <v>205</v>
          </cell>
          <cell r="B549">
            <v>4</v>
          </cell>
          <cell r="C549" t="str">
            <v>TECH FEES SCHOLARS (FUND 891)</v>
          </cell>
          <cell r="D549" t="str">
            <v>TECH FEES</v>
          </cell>
        </row>
        <row r="550">
          <cell r="A550" t="str">
            <v>206</v>
          </cell>
          <cell r="B550">
            <v>4</v>
          </cell>
          <cell r="C550" t="str">
            <v>STAFF ASSIST DONATIONS (891)</v>
          </cell>
          <cell r="D550" t="str">
            <v>ST AST DON</v>
          </cell>
        </row>
        <row r="551">
          <cell r="A551" t="str">
            <v>209</v>
          </cell>
          <cell r="B551">
            <v>4</v>
          </cell>
          <cell r="C551" t="str">
            <v>BOOK CLUB (FUND 865)</v>
          </cell>
          <cell r="D551" t="str">
            <v>BOOK CLUB</v>
          </cell>
        </row>
        <row r="552">
          <cell r="A552" t="str">
            <v>210</v>
          </cell>
          <cell r="B552">
            <v>4</v>
          </cell>
          <cell r="C552" t="str">
            <v>SALES TAX (FUND 891)</v>
          </cell>
          <cell r="D552" t="str">
            <v>SALES TAX</v>
          </cell>
        </row>
        <row r="553">
          <cell r="A553" t="str">
            <v>215</v>
          </cell>
          <cell r="B553">
            <v>4</v>
          </cell>
          <cell r="C553" t="str">
            <v>BPA / FBLA (FUND 865)</v>
          </cell>
          <cell r="D553" t="str">
            <v>BPA/FBLA</v>
          </cell>
        </row>
        <row r="554">
          <cell r="A554" t="str">
            <v>216</v>
          </cell>
          <cell r="B554">
            <v>4</v>
          </cell>
          <cell r="C554" t="str">
            <v>RETURNED CHECKS (IF)</v>
          </cell>
          <cell r="D554" t="str">
            <v>RET CHCK</v>
          </cell>
        </row>
        <row r="555">
          <cell r="A555" t="str">
            <v>21B</v>
          </cell>
          <cell r="B555">
            <v>4</v>
          </cell>
          <cell r="C555" t="str">
            <v>SCIENCE-NONCONSUMABLE</v>
          </cell>
          <cell r="D555" t="str">
            <v>SCI-NONCON</v>
          </cell>
        </row>
        <row r="556">
          <cell r="A556" t="str">
            <v>220</v>
          </cell>
          <cell r="B556">
            <v>4</v>
          </cell>
          <cell r="C556" t="str">
            <v>CLASS OF 2017 (FUND 865)</v>
          </cell>
          <cell r="D556" t="str">
            <v>CLASS 2017</v>
          </cell>
        </row>
        <row r="557">
          <cell r="A557" t="str">
            <v>225</v>
          </cell>
          <cell r="B557">
            <v>4</v>
          </cell>
          <cell r="C557" t="str">
            <v>CLASS OF 2018 (FUND 865)</v>
          </cell>
          <cell r="D557" t="str">
            <v>CLASS 2018</v>
          </cell>
        </row>
        <row r="558">
          <cell r="A558" t="str">
            <v>230</v>
          </cell>
          <cell r="B558">
            <v>4</v>
          </cell>
          <cell r="C558" t="str">
            <v>CLASS OF 2019 (FUND 865)</v>
          </cell>
          <cell r="D558" t="str">
            <v>CLASS 2019</v>
          </cell>
        </row>
        <row r="559">
          <cell r="A559" t="str">
            <v>235</v>
          </cell>
          <cell r="B559">
            <v>4</v>
          </cell>
          <cell r="C559" t="str">
            <v>CLASS OF 2020 (FUND 865)</v>
          </cell>
          <cell r="D559" t="str">
            <v>CLASS 2020</v>
          </cell>
        </row>
        <row r="560">
          <cell r="A560" t="str">
            <v>236</v>
          </cell>
          <cell r="B560">
            <v>4</v>
          </cell>
          <cell r="C560" t="str">
            <v>CLASS OF 2021 (FUND 865)</v>
          </cell>
          <cell r="D560" t="str">
            <v>CLASS 2021</v>
          </cell>
        </row>
        <row r="561">
          <cell r="A561" t="str">
            <v>237</v>
          </cell>
          <cell r="B561">
            <v>4</v>
          </cell>
          <cell r="C561" t="str">
            <v>CLASS OF 2022 (FUND 865)</v>
          </cell>
          <cell r="D561" t="str">
            <v>CLASS 2022</v>
          </cell>
        </row>
        <row r="562">
          <cell r="A562" t="str">
            <v>238</v>
          </cell>
          <cell r="B562">
            <v>4</v>
          </cell>
          <cell r="C562" t="str">
            <v>CLASS OF 2023 (FUND 865)</v>
          </cell>
          <cell r="D562" t="str">
            <v>CLASS 2023</v>
          </cell>
        </row>
        <row r="563">
          <cell r="A563" t="str">
            <v>239</v>
          </cell>
          <cell r="B563">
            <v>4</v>
          </cell>
          <cell r="C563" t="str">
            <v>CLASS OF 2024 (FUND 865)</v>
          </cell>
          <cell r="D563" t="str">
            <v>CLASS 2024</v>
          </cell>
        </row>
        <row r="564">
          <cell r="A564" t="str">
            <v>240</v>
          </cell>
          <cell r="B564">
            <v>4</v>
          </cell>
          <cell r="C564" t="str">
            <v>DEBATE CLUB (FUND 865)</v>
          </cell>
          <cell r="D564" t="str">
            <v>DEBATE</v>
          </cell>
        </row>
        <row r="565">
          <cell r="A565" t="str">
            <v>245</v>
          </cell>
          <cell r="B565">
            <v>4</v>
          </cell>
          <cell r="C565" t="str">
            <v>FCS CLUB (FUND 865)</v>
          </cell>
          <cell r="D565" t="str">
            <v>FCS CLUB</v>
          </cell>
        </row>
        <row r="566">
          <cell r="A566" t="str">
            <v>250</v>
          </cell>
          <cell r="B566">
            <v>4</v>
          </cell>
          <cell r="C566" t="str">
            <v>KEY CLUB (FUND 865)</v>
          </cell>
          <cell r="D566" t="str">
            <v>KEY CLUB</v>
          </cell>
        </row>
        <row r="567">
          <cell r="A567" t="str">
            <v>255</v>
          </cell>
          <cell r="B567">
            <v>4</v>
          </cell>
          <cell r="C567" t="str">
            <v>MATH/PENTA CLUB (FUND 865)</v>
          </cell>
          <cell r="D567" t="str">
            <v>MATH/PENTA</v>
          </cell>
        </row>
        <row r="568">
          <cell r="A568" t="str">
            <v>260</v>
          </cell>
          <cell r="B568">
            <v>4</v>
          </cell>
          <cell r="C568" t="str">
            <v>NATL JR HONOR SOC (FUND 865)</v>
          </cell>
          <cell r="D568" t="str">
            <v>NJHS</v>
          </cell>
        </row>
        <row r="569">
          <cell r="A569" t="str">
            <v>265</v>
          </cell>
          <cell r="B569">
            <v>4</v>
          </cell>
          <cell r="C569" t="str">
            <v>NATL HONOR SOCIETY (FUND 865)</v>
          </cell>
          <cell r="D569" t="str">
            <v>NHS</v>
          </cell>
        </row>
        <row r="570">
          <cell r="A570" t="str">
            <v>268</v>
          </cell>
          <cell r="B570">
            <v>4</v>
          </cell>
          <cell r="C570" t="str">
            <v>INTERNL BACC CLUB (FUND 865)</v>
          </cell>
          <cell r="D570" t="str">
            <v>IB CLUB</v>
          </cell>
        </row>
        <row r="571">
          <cell r="A571" t="str">
            <v>270</v>
          </cell>
          <cell r="B571">
            <v>4</v>
          </cell>
          <cell r="C571" t="str">
            <v>YOUTH IN GOVERN/JSA (FUND 865)</v>
          </cell>
          <cell r="D571" t="str">
            <v>JSA</v>
          </cell>
        </row>
        <row r="572">
          <cell r="A572" t="str">
            <v>273</v>
          </cell>
          <cell r="B572">
            <v>4</v>
          </cell>
          <cell r="C572" t="str">
            <v>SPANISH CLUB (IF)</v>
          </cell>
          <cell r="D572" t="str">
            <v>SPANISH CB</v>
          </cell>
        </row>
        <row r="573">
          <cell r="A573" t="str">
            <v>274</v>
          </cell>
          <cell r="B573">
            <v>4</v>
          </cell>
          <cell r="C573" t="str">
            <v>SPIRIT CLUB (FUND 865)</v>
          </cell>
          <cell r="D573" t="str">
            <v>SPIRIT CLB</v>
          </cell>
        </row>
        <row r="574">
          <cell r="A574" t="str">
            <v>275</v>
          </cell>
          <cell r="B574">
            <v>4</v>
          </cell>
          <cell r="C574" t="str">
            <v>STUDENT COUNCIL (FUND 865)</v>
          </cell>
          <cell r="D574" t="str">
            <v>STUD COUN</v>
          </cell>
        </row>
        <row r="575">
          <cell r="A575" t="str">
            <v>277</v>
          </cell>
          <cell r="B575">
            <v>4</v>
          </cell>
          <cell r="C575" t="str">
            <v>UNITED VOICES 4 CHG (FUND 865)</v>
          </cell>
          <cell r="D575" t="str">
            <v>UV4C</v>
          </cell>
        </row>
        <row r="576">
          <cell r="A576" t="str">
            <v>278</v>
          </cell>
          <cell r="B576">
            <v>4</v>
          </cell>
          <cell r="C576" t="str">
            <v>RECYCLING CLUB (FUND 865)</v>
          </cell>
          <cell r="D576" t="str">
            <v>RCYC</v>
          </cell>
        </row>
        <row r="577">
          <cell r="A577" t="str">
            <v>279</v>
          </cell>
          <cell r="B577">
            <v>4</v>
          </cell>
          <cell r="C577" t="str">
            <v>CULTURAL COMM CLUB (IF)</v>
          </cell>
          <cell r="D577" t="str">
            <v>CULTR COM</v>
          </cell>
        </row>
        <row r="578">
          <cell r="A578" t="str">
            <v>280</v>
          </cell>
          <cell r="B578">
            <v>4</v>
          </cell>
          <cell r="C578" t="str">
            <v>WHIZ QUIZ CLUB (FUND 865)</v>
          </cell>
          <cell r="D578" t="str">
            <v>WHIZ QUIZ</v>
          </cell>
        </row>
        <row r="579">
          <cell r="A579" t="str">
            <v>285</v>
          </cell>
          <cell r="B579">
            <v>4</v>
          </cell>
          <cell r="C579" t="str">
            <v>8TH GRADE CLUB (FUND 865)</v>
          </cell>
          <cell r="D579" t="str">
            <v>8TH GRADE</v>
          </cell>
        </row>
        <row r="580">
          <cell r="A580" t="str">
            <v>286</v>
          </cell>
          <cell r="B580">
            <v>4</v>
          </cell>
          <cell r="C580" t="str">
            <v>WEB LEADERS CLUB (FUND 865)</v>
          </cell>
          <cell r="D580" t="str">
            <v>WEB LDRS</v>
          </cell>
        </row>
        <row r="581">
          <cell r="A581" t="str">
            <v>287</v>
          </cell>
          <cell r="B581">
            <v>4</v>
          </cell>
          <cell r="C581" t="str">
            <v>LINK CREW (FUND 865)</v>
          </cell>
          <cell r="D581" t="str">
            <v>LINK CREW</v>
          </cell>
        </row>
        <row r="582">
          <cell r="A582" t="str">
            <v>288</v>
          </cell>
          <cell r="B582">
            <v>4</v>
          </cell>
          <cell r="C582" t="str">
            <v>5TH GRADE CLUB (FUND 865)</v>
          </cell>
          <cell r="D582" t="str">
            <v>5TH GRADE</v>
          </cell>
        </row>
        <row r="583">
          <cell r="A583" t="str">
            <v>300</v>
          </cell>
          <cell r="B583">
            <v>4</v>
          </cell>
          <cell r="C583" t="str">
            <v>ADVANCED ACADEMICS (FUND 461)</v>
          </cell>
          <cell r="D583" t="str">
            <v>ADV ACAD</v>
          </cell>
        </row>
        <row r="584">
          <cell r="A584" t="str">
            <v>301</v>
          </cell>
          <cell r="B584">
            <v>4</v>
          </cell>
          <cell r="C584" t="str">
            <v>FACILITY RENTAL (FUND 461)</v>
          </cell>
          <cell r="D584" t="str">
            <v>FACILITY</v>
          </cell>
        </row>
        <row r="585">
          <cell r="A585" t="str">
            <v>302</v>
          </cell>
          <cell r="B585">
            <v>4</v>
          </cell>
          <cell r="C585" t="str">
            <v>AVID PROGRAM (IF)</v>
          </cell>
          <cell r="D585" t="str">
            <v>AVID PROG</v>
          </cell>
        </row>
        <row r="586">
          <cell r="A586" t="str">
            <v>303</v>
          </cell>
          <cell r="B586">
            <v>4</v>
          </cell>
          <cell r="C586" t="str">
            <v>CAFETERIA STUD DEBT( FUND 461)</v>
          </cell>
          <cell r="D586" t="str">
            <v>CAFE DEBT</v>
          </cell>
        </row>
        <row r="587">
          <cell r="A587" t="str">
            <v>304</v>
          </cell>
          <cell r="B587">
            <v>4</v>
          </cell>
          <cell r="C587" t="str">
            <v>CELL PHONE FINES (FUND 461)</v>
          </cell>
          <cell r="D587" t="str">
            <v>CELL FINES</v>
          </cell>
        </row>
        <row r="588">
          <cell r="A588" t="str">
            <v>305</v>
          </cell>
          <cell r="B588">
            <v>4</v>
          </cell>
          <cell r="C588" t="str">
            <v>CORE NOVELS (FUND 461)</v>
          </cell>
          <cell r="D588" t="str">
            <v>CORE NOVEL</v>
          </cell>
        </row>
        <row r="589">
          <cell r="A589" t="str">
            <v>306</v>
          </cell>
          <cell r="B589">
            <v>4</v>
          </cell>
          <cell r="C589" t="str">
            <v>CRAM 1 WEEK SUM SCH (FUND 461)</v>
          </cell>
          <cell r="D589" t="str">
            <v>CRAM</v>
          </cell>
        </row>
        <row r="590">
          <cell r="A590" t="str">
            <v>307</v>
          </cell>
          <cell r="B590">
            <v>4</v>
          </cell>
          <cell r="C590" t="str">
            <v>CULINARY ARTS PRGM (FUND 461)</v>
          </cell>
          <cell r="D590" t="str">
            <v>CULINARY</v>
          </cell>
        </row>
        <row r="591">
          <cell r="A591" t="str">
            <v>308</v>
          </cell>
          <cell r="B591">
            <v>4</v>
          </cell>
          <cell r="C591" t="str">
            <v>DANCE PRGM (FUND 461)</v>
          </cell>
          <cell r="D591" t="str">
            <v>DANCE</v>
          </cell>
        </row>
        <row r="592">
          <cell r="A592" t="str">
            <v>309</v>
          </cell>
          <cell r="B592">
            <v>4</v>
          </cell>
          <cell r="C592" t="str">
            <v>IF</v>
          </cell>
          <cell r="D592" t="str">
            <v>IF</v>
          </cell>
        </row>
        <row r="593">
          <cell r="A593" t="str">
            <v>310</v>
          </cell>
          <cell r="B593">
            <v>4</v>
          </cell>
          <cell r="C593" t="str">
            <v>JOURNEYS CLUB</v>
          </cell>
          <cell r="D593" t="str">
            <v>JRNYS CLUB</v>
          </cell>
        </row>
        <row r="594">
          <cell r="A594" t="str">
            <v>311</v>
          </cell>
          <cell r="B594">
            <v>4</v>
          </cell>
          <cell r="C594" t="str">
            <v>ID CARDS (FUND 461)</v>
          </cell>
          <cell r="D594" t="str">
            <v>ID CARD</v>
          </cell>
        </row>
        <row r="595">
          <cell r="A595" t="str">
            <v>312</v>
          </cell>
          <cell r="B595">
            <v>4</v>
          </cell>
          <cell r="C595" t="str">
            <v>JCC PROGRAM (FUND 461)</v>
          </cell>
          <cell r="D595" t="str">
            <v>JCC PGM</v>
          </cell>
        </row>
        <row r="596">
          <cell r="A596" t="str">
            <v>313</v>
          </cell>
          <cell r="B596">
            <v>4</v>
          </cell>
          <cell r="C596" t="str">
            <v>JROTC PROGRAM (FUND 461)</v>
          </cell>
          <cell r="D596" t="str">
            <v>JROTC PGM</v>
          </cell>
        </row>
        <row r="597">
          <cell r="A597" t="str">
            <v>314</v>
          </cell>
          <cell r="B597">
            <v>4</v>
          </cell>
          <cell r="C597" t="str">
            <v>LIBRARY (FUND 461)</v>
          </cell>
          <cell r="D597" t="str">
            <v>LIBRARY</v>
          </cell>
        </row>
        <row r="598">
          <cell r="A598" t="str">
            <v>315</v>
          </cell>
          <cell r="B598">
            <v>4</v>
          </cell>
          <cell r="C598" t="str">
            <v>PARKING PERMIT (FUND 461)</v>
          </cell>
          <cell r="D598" t="str">
            <v>PARK PERM</v>
          </cell>
        </row>
        <row r="599">
          <cell r="A599" t="str">
            <v>316</v>
          </cell>
          <cell r="B599">
            <v>4</v>
          </cell>
          <cell r="C599" t="str">
            <v>PLATO PROGRAM (FUND 461)</v>
          </cell>
          <cell r="D599" t="str">
            <v>PLATO PGM</v>
          </cell>
        </row>
        <row r="600">
          <cell r="A600" t="str">
            <v>317</v>
          </cell>
          <cell r="B600">
            <v>4</v>
          </cell>
          <cell r="C600" t="str">
            <v>GENERAL CAMPUS FUND (FUND 461)</v>
          </cell>
          <cell r="D600" t="str">
            <v>CAMP FUN</v>
          </cell>
        </row>
        <row r="601">
          <cell r="A601" t="str">
            <v>320</v>
          </cell>
          <cell r="B601">
            <v>4</v>
          </cell>
          <cell r="C601" t="str">
            <v>TECHNOLOGY FEES (FUND 461)</v>
          </cell>
          <cell r="D601" t="str">
            <v>DigiN FEE</v>
          </cell>
        </row>
        <row r="602">
          <cell r="A602" t="str">
            <v>321</v>
          </cell>
          <cell r="B602">
            <v>4</v>
          </cell>
          <cell r="C602" t="str">
            <v>TECHNOLGY REPAIRS (FUND 461)</v>
          </cell>
          <cell r="D602" t="str">
            <v>DigiN REPA</v>
          </cell>
        </row>
        <row r="603">
          <cell r="A603" t="str">
            <v>322</v>
          </cell>
          <cell r="B603">
            <v>4</v>
          </cell>
          <cell r="C603" t="str">
            <v>TECHNOLGY ACESSORIES (FD 461)</v>
          </cell>
          <cell r="D603" t="str">
            <v>DigiN ACOR</v>
          </cell>
        </row>
        <row r="604">
          <cell r="A604" t="str">
            <v>323</v>
          </cell>
          <cell r="B604">
            <v>4</v>
          </cell>
          <cell r="C604" t="str">
            <v>TEXTBOOK FINES (FUND 461)</v>
          </cell>
          <cell r="D604" t="str">
            <v>TXBK FINE</v>
          </cell>
        </row>
        <row r="605">
          <cell r="A605" t="str">
            <v>324</v>
          </cell>
          <cell r="B605">
            <v>4</v>
          </cell>
          <cell r="C605" t="str">
            <v>THEATRE ARTS (FUND 461)</v>
          </cell>
          <cell r="D605" t="str">
            <v>THEARE PGM</v>
          </cell>
        </row>
        <row r="606">
          <cell r="A606" t="str">
            <v>325</v>
          </cell>
          <cell r="B606">
            <v>4</v>
          </cell>
          <cell r="C606" t="str">
            <v>TUITION (FUND 461 )</v>
          </cell>
          <cell r="D606" t="str">
            <v>TUITION</v>
          </cell>
        </row>
        <row r="607">
          <cell r="A607" t="str">
            <v>326</v>
          </cell>
          <cell r="B607">
            <v>4</v>
          </cell>
          <cell r="C607" t="str">
            <v>ATHLETICS DEPT (FUND 461)</v>
          </cell>
          <cell r="D607" t="str">
            <v>ATHL DEPT</v>
          </cell>
        </row>
        <row r="608">
          <cell r="A608" t="str">
            <v>327</v>
          </cell>
          <cell r="B608">
            <v>4</v>
          </cell>
          <cell r="C608" t="str">
            <v>FIELD TRIPS (FUND 461)</v>
          </cell>
          <cell r="D608" t="str">
            <v>FIELD TRPS</v>
          </cell>
        </row>
        <row r="609">
          <cell r="A609" t="str">
            <v>328</v>
          </cell>
          <cell r="B609">
            <v>4</v>
          </cell>
          <cell r="C609" t="str">
            <v>MUSIC DEPT (FUND 461)</v>
          </cell>
          <cell r="D609" t="str">
            <v>MUSIC DEPT</v>
          </cell>
        </row>
        <row r="610">
          <cell r="A610" t="str">
            <v>329</v>
          </cell>
          <cell r="B610">
            <v>4</v>
          </cell>
          <cell r="C610" t="str">
            <v>YEARBOOK (FUND 461)</v>
          </cell>
          <cell r="D610" t="str">
            <v>YRBOOK</v>
          </cell>
        </row>
        <row r="611">
          <cell r="A611" t="str">
            <v>330</v>
          </cell>
          <cell r="B611">
            <v>4</v>
          </cell>
          <cell r="C611" t="str">
            <v>AFRICAN AMER ASSOC (FUND 865)</v>
          </cell>
          <cell r="D611" t="str">
            <v>AA ASSOC</v>
          </cell>
        </row>
        <row r="612">
          <cell r="A612" t="str">
            <v>332</v>
          </cell>
          <cell r="B612">
            <v>4</v>
          </cell>
          <cell r="C612" t="str">
            <v>ASL CLUB (FUND 865)</v>
          </cell>
          <cell r="D612" t="str">
            <v>ASL CLUB</v>
          </cell>
        </row>
        <row r="613">
          <cell r="A613" t="str">
            <v>333</v>
          </cell>
          <cell r="B613">
            <v>4</v>
          </cell>
          <cell r="C613" t="str">
            <v>AUDITORIUM RENO (FUND 461)</v>
          </cell>
          <cell r="D613" t="str">
            <v>AUD RENO</v>
          </cell>
        </row>
        <row r="614">
          <cell r="A614" t="str">
            <v>334</v>
          </cell>
          <cell r="B614">
            <v>4</v>
          </cell>
          <cell r="C614" t="str">
            <v>AUTOMOTIVE TECH (FUND 461)</v>
          </cell>
          <cell r="D614" t="str">
            <v>AUTO TECH</v>
          </cell>
        </row>
        <row r="615">
          <cell r="A615" t="str">
            <v>335</v>
          </cell>
          <cell r="B615">
            <v>4</v>
          </cell>
          <cell r="C615" t="str">
            <v>AVIATION PGM (FUND 461)</v>
          </cell>
          <cell r="D615" t="str">
            <v>AVIA PGM</v>
          </cell>
        </row>
        <row r="616">
          <cell r="A616" t="str">
            <v>337</v>
          </cell>
          <cell r="B616">
            <v>4</v>
          </cell>
          <cell r="C616" t="str">
            <v>BE THE CHG CLUB (FUND 865)</v>
          </cell>
          <cell r="D616" t="str">
            <v>BTHG CLUB</v>
          </cell>
        </row>
        <row r="617">
          <cell r="A617" t="str">
            <v>338</v>
          </cell>
          <cell r="B617">
            <v>4</v>
          </cell>
          <cell r="C617" t="str">
            <v>BISTRO (FUND 461)</v>
          </cell>
          <cell r="D617" t="str">
            <v>BISTRO</v>
          </cell>
        </row>
        <row r="618">
          <cell r="A618" t="str">
            <v>339</v>
          </cell>
          <cell r="B618">
            <v>4</v>
          </cell>
          <cell r="C618" t="str">
            <v>BLACK HISTORY CLUB (FUND 461)</v>
          </cell>
          <cell r="D618" t="str">
            <v>BLK HIST</v>
          </cell>
        </row>
        <row r="619">
          <cell r="A619" t="str">
            <v>340</v>
          </cell>
          <cell r="B619">
            <v>4</v>
          </cell>
          <cell r="C619" t="str">
            <v>BLACK STDNT UNION (FUND 865)</v>
          </cell>
          <cell r="D619" t="str">
            <v>BLK ST UN</v>
          </cell>
        </row>
        <row r="620">
          <cell r="A620" t="str">
            <v>341</v>
          </cell>
          <cell r="B620">
            <v>4</v>
          </cell>
          <cell r="C620" t="str">
            <v>BRIDGE/LAB COATS (FUND 461)</v>
          </cell>
          <cell r="D620" t="str">
            <v>B/L COATS</v>
          </cell>
        </row>
        <row r="621">
          <cell r="A621" t="str">
            <v>342</v>
          </cell>
          <cell r="B621">
            <v>4</v>
          </cell>
          <cell r="C621" t="str">
            <v>CAREER &amp; TECHNOLGY (FUND 461)</v>
          </cell>
          <cell r="D621" t="str">
            <v>C &amp; T</v>
          </cell>
        </row>
        <row r="622">
          <cell r="A622" t="str">
            <v>343</v>
          </cell>
          <cell r="B622">
            <v>4</v>
          </cell>
          <cell r="C622" t="str">
            <v>CHESS CLUB (FUND 865)</v>
          </cell>
          <cell r="D622" t="str">
            <v>CHESS CLB</v>
          </cell>
        </row>
        <row r="623">
          <cell r="A623" t="str">
            <v>344</v>
          </cell>
          <cell r="B623">
            <v>4</v>
          </cell>
          <cell r="C623" t="str">
            <v>CHINESE CLUB (FUND 865)</v>
          </cell>
          <cell r="D623" t="str">
            <v>CHNES CLB</v>
          </cell>
        </row>
        <row r="624">
          <cell r="A624" t="str">
            <v>345</v>
          </cell>
          <cell r="B624">
            <v>4</v>
          </cell>
          <cell r="C624" t="str">
            <v>COMM FOUND OF NTX (FUND 461)</v>
          </cell>
          <cell r="D624" t="str">
            <v>CF OF NT</v>
          </cell>
        </row>
        <row r="625">
          <cell r="A625" t="str">
            <v>346</v>
          </cell>
          <cell r="B625">
            <v>4</v>
          </cell>
          <cell r="C625" t="str">
            <v>COMP SCI CLUB (FUND 865)</v>
          </cell>
          <cell r="D625" t="str">
            <v>CMP SCI CB</v>
          </cell>
        </row>
        <row r="626">
          <cell r="A626" t="str">
            <v>347</v>
          </cell>
          <cell r="B626">
            <v>4</v>
          </cell>
          <cell r="C626" t="str">
            <v>COSMETOLOGY (FUND 865)</v>
          </cell>
          <cell r="D626" t="str">
            <v>COSMO PGM</v>
          </cell>
        </row>
        <row r="627">
          <cell r="A627" t="str">
            <v>348</v>
          </cell>
          <cell r="B627">
            <v>4</v>
          </cell>
          <cell r="C627" t="str">
            <v>CONCERNED SR GIRLS (FUND 865)</v>
          </cell>
          <cell r="D627" t="str">
            <v>CSG CLUB</v>
          </cell>
        </row>
        <row r="628">
          <cell r="A628" t="str">
            <v>349</v>
          </cell>
          <cell r="B628">
            <v>4</v>
          </cell>
          <cell r="C628" t="str">
            <v>DADS OF DUNBAR (FUND 891)</v>
          </cell>
          <cell r="D628" t="str">
            <v>DOD</v>
          </cell>
        </row>
        <row r="629">
          <cell r="A629" t="str">
            <v>350</v>
          </cell>
          <cell r="B629">
            <v>4</v>
          </cell>
          <cell r="C629" t="str">
            <v>DECA (FUND 865)</v>
          </cell>
          <cell r="D629" t="str">
            <v>DECA</v>
          </cell>
        </row>
        <row r="630">
          <cell r="A630" t="str">
            <v>351</v>
          </cell>
          <cell r="B630">
            <v>4</v>
          </cell>
          <cell r="C630" t="str">
            <v>DGG CLUB (FUND 865)</v>
          </cell>
          <cell r="D630" t="str">
            <v>DGG CLB</v>
          </cell>
        </row>
        <row r="631">
          <cell r="A631" t="str">
            <v>352</v>
          </cell>
          <cell r="B631">
            <v>4</v>
          </cell>
          <cell r="C631" t="str">
            <v>DIDT/SIDT (FUND 461)</v>
          </cell>
          <cell r="D631" t="str">
            <v>DIDT/SIDT</v>
          </cell>
        </row>
        <row r="632">
          <cell r="A632" t="str">
            <v>353</v>
          </cell>
          <cell r="B632">
            <v>4</v>
          </cell>
          <cell r="C632" t="str">
            <v>DISTING GENTS (FUND 865 )</v>
          </cell>
          <cell r="D632" t="str">
            <v>DISTG GEN</v>
          </cell>
        </row>
        <row r="633">
          <cell r="A633" t="str">
            <v>354</v>
          </cell>
          <cell r="B633">
            <v>4</v>
          </cell>
          <cell r="C633" t="str">
            <v>DONATIONS GEN (FUND 461)</v>
          </cell>
          <cell r="D633" t="str">
            <v>DNTION GEN</v>
          </cell>
        </row>
        <row r="634">
          <cell r="A634" t="str">
            <v>355</v>
          </cell>
          <cell r="B634">
            <v>4</v>
          </cell>
          <cell r="C634" t="str">
            <v>DONATIONS RESTR (FUND 461)</v>
          </cell>
          <cell r="D634" t="str">
            <v>DNTION RES</v>
          </cell>
        </row>
        <row r="635">
          <cell r="A635" t="str">
            <v>356</v>
          </cell>
          <cell r="B635">
            <v>4</v>
          </cell>
          <cell r="C635" t="str">
            <v>DRAMA CLUB (FUND 865)</v>
          </cell>
          <cell r="D635" t="str">
            <v>DRAMA CLB</v>
          </cell>
        </row>
        <row r="636">
          <cell r="A636" t="str">
            <v>357</v>
          </cell>
          <cell r="B636">
            <v>4</v>
          </cell>
          <cell r="C636" t="str">
            <v>EDGE SUMMER CAMP (FUND 461)</v>
          </cell>
          <cell r="D636" t="str">
            <v>EDG SUM CP</v>
          </cell>
        </row>
        <row r="637">
          <cell r="A637" t="str">
            <v>359</v>
          </cell>
          <cell r="B637">
            <v>4</v>
          </cell>
          <cell r="C637" t="str">
            <v>ENERGY CLUB (FUND 865)</v>
          </cell>
          <cell r="D637" t="str">
            <v>ENG CLB</v>
          </cell>
        </row>
        <row r="638">
          <cell r="A638" t="str">
            <v>361</v>
          </cell>
          <cell r="B638">
            <v>4</v>
          </cell>
          <cell r="C638" t="str">
            <v>ENGINEERING PROG (FUND 461)</v>
          </cell>
          <cell r="D638" t="str">
            <v>ENGINEER</v>
          </cell>
        </row>
        <row r="639">
          <cell r="A639" t="str">
            <v>363</v>
          </cell>
          <cell r="B639">
            <v>4</v>
          </cell>
          <cell r="C639" t="str">
            <v>FEMINIST CLUB (FUND 865)</v>
          </cell>
          <cell r="D639" t="str">
            <v>FEM CLUB</v>
          </cell>
        </row>
        <row r="640">
          <cell r="A640" t="str">
            <v>364</v>
          </cell>
          <cell r="B640">
            <v>4</v>
          </cell>
          <cell r="C640" t="str">
            <v>FFA (FUND 865)</v>
          </cell>
          <cell r="D640" t="str">
            <v>FFA</v>
          </cell>
        </row>
        <row r="641">
          <cell r="A641" t="str">
            <v>365</v>
          </cell>
          <cell r="B641">
            <v>4</v>
          </cell>
          <cell r="C641" t="str">
            <v>FOOLS CLUB (FUND 865)</v>
          </cell>
          <cell r="D641" t="str">
            <v>FOOLS CLUB</v>
          </cell>
        </row>
        <row r="642">
          <cell r="A642" t="str">
            <v>366</v>
          </cell>
          <cell r="B642">
            <v>4</v>
          </cell>
          <cell r="C642" t="str">
            <v>FUNDRAISERS-SCH-WIDE(FUND 461)</v>
          </cell>
          <cell r="D642" t="str">
            <v>FUNDRAISER</v>
          </cell>
        </row>
        <row r="643">
          <cell r="A643" t="str">
            <v>367</v>
          </cell>
          <cell r="B643">
            <v>4</v>
          </cell>
          <cell r="C643" t="str">
            <v>GARDEN CLUB (FUND 865)</v>
          </cell>
          <cell r="D643" t="str">
            <v>GARDEN CLB</v>
          </cell>
        </row>
        <row r="644">
          <cell r="A644" t="str">
            <v>368</v>
          </cell>
          <cell r="B644">
            <v>4</v>
          </cell>
          <cell r="C644" t="str">
            <v>GEEK CONGLOMERATE CLB (FD 865)</v>
          </cell>
          <cell r="D644" t="str">
            <v>GEEK C CLB</v>
          </cell>
        </row>
        <row r="645">
          <cell r="A645" t="str">
            <v>369</v>
          </cell>
          <cell r="B645">
            <v>4</v>
          </cell>
          <cell r="C645" t="str">
            <v>GENEALOGY CLUB (FUND 865)</v>
          </cell>
          <cell r="D645" t="str">
            <v>GENEALOGY</v>
          </cell>
        </row>
        <row r="646">
          <cell r="A646" t="str">
            <v>370</v>
          </cell>
          <cell r="B646">
            <v>4</v>
          </cell>
          <cell r="C646" t="str">
            <v>GO CENTER (IF)</v>
          </cell>
          <cell r="D646" t="str">
            <v>GO CENTER</v>
          </cell>
        </row>
        <row r="647">
          <cell r="A647" t="str">
            <v>372</v>
          </cell>
          <cell r="B647">
            <v>4</v>
          </cell>
          <cell r="C647" t="str">
            <v>GOLDSEAL TCH/LEARNCLB (FD 865)</v>
          </cell>
          <cell r="D647" t="str">
            <v>GOLD SEAL</v>
          </cell>
        </row>
        <row r="648">
          <cell r="A648" t="str">
            <v>373</v>
          </cell>
          <cell r="B648">
            <v>4</v>
          </cell>
          <cell r="C648" t="str">
            <v>GRADUATION (FUND 461)</v>
          </cell>
          <cell r="D648" t="str">
            <v>GRADUATION</v>
          </cell>
        </row>
        <row r="649">
          <cell r="A649" t="str">
            <v>374</v>
          </cell>
          <cell r="B649">
            <v>4</v>
          </cell>
          <cell r="C649" t="str">
            <v>GREEN CORD PRG (CLUB) (FD 865)</v>
          </cell>
          <cell r="D649" t="str">
            <v>GREEN CRD</v>
          </cell>
        </row>
        <row r="650">
          <cell r="A650" t="str">
            <v>375</v>
          </cell>
          <cell r="B650">
            <v>4</v>
          </cell>
          <cell r="C650" t="str">
            <v>GRIND COFFEE SHOP (FUND 461)</v>
          </cell>
          <cell r="D650" t="str">
            <v>GRD COFFEE</v>
          </cell>
        </row>
        <row r="651">
          <cell r="A651" t="str">
            <v>376</v>
          </cell>
          <cell r="B651">
            <v>4</v>
          </cell>
          <cell r="C651" t="str">
            <v>GSA CLUB (FUND 865)</v>
          </cell>
          <cell r="D651" t="str">
            <v>GSA CLUB</v>
          </cell>
        </row>
        <row r="652">
          <cell r="A652" t="str">
            <v>377</v>
          </cell>
          <cell r="B652">
            <v>4</v>
          </cell>
          <cell r="C652" t="str">
            <v>HOMECOMING (FUND 865)</v>
          </cell>
          <cell r="D652" t="str">
            <v>HOMECOMING</v>
          </cell>
        </row>
        <row r="653">
          <cell r="A653" t="str">
            <v>378</v>
          </cell>
          <cell r="B653">
            <v>4</v>
          </cell>
          <cell r="C653" t="str">
            <v>HOSA (FUND 865)</v>
          </cell>
          <cell r="D653" t="str">
            <v>HOSA</v>
          </cell>
        </row>
        <row r="654">
          <cell r="A654" t="str">
            <v>379</v>
          </cell>
          <cell r="B654">
            <v>4</v>
          </cell>
          <cell r="C654" t="str">
            <v>INTERACT CLUB (FUND 865)</v>
          </cell>
          <cell r="D654" t="str">
            <v>INTERACT C</v>
          </cell>
        </row>
        <row r="655">
          <cell r="A655" t="str">
            <v>380</v>
          </cell>
          <cell r="B655">
            <v>4</v>
          </cell>
          <cell r="C655" t="str">
            <v>IPAS (FUND 461)</v>
          </cell>
          <cell r="D655" t="str">
            <v>IPAS</v>
          </cell>
        </row>
        <row r="656">
          <cell r="A656" t="str">
            <v>381</v>
          </cell>
          <cell r="B656">
            <v>4</v>
          </cell>
          <cell r="C656" t="str">
            <v>JAZZY JACKETS (FUND 865)</v>
          </cell>
          <cell r="D656" t="str">
            <v>JAZZY JCKT</v>
          </cell>
        </row>
        <row r="657">
          <cell r="A657" t="str">
            <v>382</v>
          </cell>
          <cell r="B657">
            <v>4</v>
          </cell>
          <cell r="C657" t="str">
            <v>LATIN PROGRAM (FUND 461)</v>
          </cell>
          <cell r="D657" t="str">
            <v>LATIN PROG</v>
          </cell>
        </row>
        <row r="658">
          <cell r="A658" t="str">
            <v>383</v>
          </cell>
          <cell r="B658">
            <v>4</v>
          </cell>
          <cell r="C658" t="str">
            <v>LEAP BLAST (FUND 865)</v>
          </cell>
          <cell r="D658" t="str">
            <v>LEAP BLAST</v>
          </cell>
        </row>
        <row r="659">
          <cell r="A659" t="str">
            <v>384</v>
          </cell>
          <cell r="B659">
            <v>4</v>
          </cell>
          <cell r="C659" t="str">
            <v>LINC (FUND 461)</v>
          </cell>
          <cell r="D659" t="str">
            <v>LINC</v>
          </cell>
        </row>
        <row r="660">
          <cell r="A660" t="str">
            <v>385</v>
          </cell>
          <cell r="B660">
            <v>4</v>
          </cell>
          <cell r="C660" t="str">
            <v>LITERACY RALLY (FUND 461)</v>
          </cell>
          <cell r="D660" t="str">
            <v>LIT RALLY</v>
          </cell>
        </row>
        <row r="661">
          <cell r="A661" t="str">
            <v>386</v>
          </cell>
          <cell r="B661">
            <v>4</v>
          </cell>
          <cell r="C661" t="str">
            <v>MEDIA TECH (FUND 461)</v>
          </cell>
          <cell r="D661" t="str">
            <v>MEDIA TECH</v>
          </cell>
        </row>
        <row r="662">
          <cell r="A662" t="str">
            <v>387</v>
          </cell>
          <cell r="B662">
            <v>4</v>
          </cell>
          <cell r="C662" t="str">
            <v>MIDDLE-SCHL FR-YMLA (FUND 461)</v>
          </cell>
          <cell r="D662" t="str">
            <v>MS FR-YMLA</v>
          </cell>
        </row>
        <row r="663">
          <cell r="A663" t="str">
            <v>388</v>
          </cell>
          <cell r="B663">
            <v>4</v>
          </cell>
          <cell r="C663" t="str">
            <v>NAHS(NATL ART HONOR SOC) (865)</v>
          </cell>
          <cell r="D663" t="str">
            <v>NAHS</v>
          </cell>
        </row>
        <row r="664">
          <cell r="A664" t="str">
            <v>389</v>
          </cell>
          <cell r="B664">
            <v>4</v>
          </cell>
          <cell r="C664" t="str">
            <v>NJROTC PROGRAM (FUND 461)</v>
          </cell>
          <cell r="D664" t="str">
            <v>NJROTC</v>
          </cell>
        </row>
        <row r="665">
          <cell r="A665" t="str">
            <v>390</v>
          </cell>
          <cell r="B665">
            <v>4</v>
          </cell>
          <cell r="C665" t="str">
            <v>NMSI (NTL MATH&amp;SCI INIT) (461)</v>
          </cell>
          <cell r="D665" t="str">
            <v>NMSI</v>
          </cell>
        </row>
        <row r="666">
          <cell r="A666" t="str">
            <v>391</v>
          </cell>
          <cell r="B666">
            <v>4</v>
          </cell>
          <cell r="C666" t="str">
            <v>ODYSSEY (FUND 461)</v>
          </cell>
          <cell r="D666" t="str">
            <v>ODYSSEY</v>
          </cell>
        </row>
        <row r="667">
          <cell r="A667" t="str">
            <v>392</v>
          </cell>
          <cell r="B667">
            <v>4</v>
          </cell>
          <cell r="C667" t="str">
            <v>PHOTOGRAPHY CLUB (FUND 865)</v>
          </cell>
          <cell r="D667" t="str">
            <v>PHTGRPH C</v>
          </cell>
        </row>
        <row r="668">
          <cell r="A668" t="str">
            <v>393</v>
          </cell>
          <cell r="B668">
            <v>4</v>
          </cell>
          <cell r="C668" t="str">
            <v>PLTH LOCKHEED GRANT(FUND 461)</v>
          </cell>
          <cell r="D668" t="str">
            <v>PLTH L-HEE</v>
          </cell>
        </row>
        <row r="669">
          <cell r="A669" t="str">
            <v>394</v>
          </cell>
          <cell r="B669">
            <v>4</v>
          </cell>
          <cell r="C669" t="str">
            <v>POETRY SLAM CLUB (FUND 865)</v>
          </cell>
          <cell r="D669" t="str">
            <v>POETRY SLM</v>
          </cell>
        </row>
        <row r="670">
          <cell r="A670" t="str">
            <v>395</v>
          </cell>
          <cell r="B670">
            <v>4</v>
          </cell>
          <cell r="C670" t="str">
            <v>POLY ACME BRICK (FUND 461)</v>
          </cell>
          <cell r="D670" t="str">
            <v>POLY ACME</v>
          </cell>
        </row>
        <row r="671">
          <cell r="A671" t="str">
            <v>396</v>
          </cell>
          <cell r="B671">
            <v>4</v>
          </cell>
          <cell r="C671" t="str">
            <v>POLY ALUMNI ASSN (FUND 891)</v>
          </cell>
          <cell r="D671" t="str">
            <v>POLY ALUMN</v>
          </cell>
        </row>
        <row r="672">
          <cell r="A672" t="str">
            <v>397</v>
          </cell>
          <cell r="B672">
            <v>4</v>
          </cell>
          <cell r="C672" t="str">
            <v>FAR FUND 397</v>
          </cell>
          <cell r="D672" t="str">
            <v>FAR FD397</v>
          </cell>
        </row>
        <row r="673">
          <cell r="A673" t="str">
            <v>398</v>
          </cell>
          <cell r="B673">
            <v>4</v>
          </cell>
          <cell r="C673" t="str">
            <v>POLY FIRST LADIES CLUB (F 865)</v>
          </cell>
          <cell r="D673" t="str">
            <v>POLY FIST</v>
          </cell>
        </row>
        <row r="674">
          <cell r="A674" t="str">
            <v>399</v>
          </cell>
          <cell r="B674">
            <v>4</v>
          </cell>
          <cell r="C674" t="str">
            <v>POLY GENTES (FUND 865)</v>
          </cell>
          <cell r="D674" t="str">
            <v>POLY GENTE</v>
          </cell>
        </row>
        <row r="675">
          <cell r="A675" t="str">
            <v>400</v>
          </cell>
          <cell r="B675">
            <v>4</v>
          </cell>
          <cell r="C675" t="str">
            <v>PSAE AWARDS CRMN (FUND 891)</v>
          </cell>
          <cell r="D675" t="str">
            <v>PSAE AWRD</v>
          </cell>
        </row>
        <row r="676">
          <cell r="A676" t="str">
            <v>401</v>
          </cell>
          <cell r="B676">
            <v>4</v>
          </cell>
          <cell r="C676" t="str">
            <v>ROBOTICS PROGRAM (FUND 865)</v>
          </cell>
          <cell r="D676" t="str">
            <v>ROBOTICS</v>
          </cell>
        </row>
        <row r="677">
          <cell r="A677" t="str">
            <v>403</v>
          </cell>
          <cell r="B677">
            <v>4</v>
          </cell>
          <cell r="C677" t="str">
            <v>SPAT (STU/PRIN ADVISORY) (461)</v>
          </cell>
          <cell r="D677" t="str">
            <v>SPAT</v>
          </cell>
        </row>
        <row r="678">
          <cell r="A678" t="str">
            <v>404</v>
          </cell>
          <cell r="B678">
            <v>4</v>
          </cell>
          <cell r="C678" t="str">
            <v>SCHOOL STORE (FUND 461)</v>
          </cell>
          <cell r="D678" t="str">
            <v>SCHL STORE</v>
          </cell>
        </row>
        <row r="679">
          <cell r="A679" t="str">
            <v>405</v>
          </cell>
          <cell r="B679">
            <v>4</v>
          </cell>
          <cell r="C679" t="str">
            <v>SCORPION RELAYS(TRK MT) (F461)</v>
          </cell>
          <cell r="D679" t="str">
            <v>SCORPION</v>
          </cell>
        </row>
        <row r="680">
          <cell r="A680" t="str">
            <v>406</v>
          </cell>
          <cell r="B680">
            <v>4</v>
          </cell>
          <cell r="C680" t="str">
            <v>SNACK RUN-TRANSITION CTR(F461)</v>
          </cell>
          <cell r="D680" t="str">
            <v>SNACK RUN</v>
          </cell>
        </row>
        <row r="681">
          <cell r="A681" t="str">
            <v>407</v>
          </cell>
          <cell r="B681">
            <v>4</v>
          </cell>
          <cell r="C681" t="str">
            <v>SOAR (FUND 461)</v>
          </cell>
          <cell r="D681" t="str">
            <v>SOAR</v>
          </cell>
        </row>
        <row r="682">
          <cell r="A682" t="str">
            <v>409</v>
          </cell>
          <cell r="B682">
            <v>4</v>
          </cell>
          <cell r="C682" t="str">
            <v>SOPHISTICATED LADIES(FUND 865)</v>
          </cell>
          <cell r="D682" t="str">
            <v>SOPHISTCAT</v>
          </cell>
        </row>
        <row r="683">
          <cell r="A683" t="str">
            <v>410</v>
          </cell>
          <cell r="B683">
            <v>4</v>
          </cell>
          <cell r="C683" t="str">
            <v>NOT IN USE</v>
          </cell>
          <cell r="D683" t="str">
            <v>NOT IN USE</v>
          </cell>
        </row>
        <row r="684">
          <cell r="A684" t="str">
            <v>411</v>
          </cell>
          <cell r="B684">
            <v>4</v>
          </cell>
          <cell r="C684" t="str">
            <v>SPECIAL OLYMPICS (FUND 461)</v>
          </cell>
          <cell r="D684" t="str">
            <v>OLYMPICS</v>
          </cell>
        </row>
        <row r="685">
          <cell r="A685" t="str">
            <v>412</v>
          </cell>
          <cell r="B685">
            <v>4</v>
          </cell>
          <cell r="C685" t="str">
            <v>STEPPERS CLUB (FUND 865)</v>
          </cell>
          <cell r="D685" t="str">
            <v>STEPPERS C</v>
          </cell>
        </row>
        <row r="686">
          <cell r="A686" t="str">
            <v>413</v>
          </cell>
          <cell r="B686">
            <v>4</v>
          </cell>
          <cell r="C686" t="str">
            <v>STRENGTH COND PROG (FUND 461)</v>
          </cell>
          <cell r="D686" t="str">
            <v>STRENGTH</v>
          </cell>
        </row>
        <row r="687">
          <cell r="A687" t="str">
            <v>414</v>
          </cell>
          <cell r="B687">
            <v>4</v>
          </cell>
          <cell r="C687" t="str">
            <v>STUDENT ENRICHMENT (FUND 461)</v>
          </cell>
          <cell r="D687" t="str">
            <v>STUD ENRIC</v>
          </cell>
        </row>
        <row r="688">
          <cell r="A688" t="str">
            <v>415</v>
          </cell>
          <cell r="B688">
            <v>4</v>
          </cell>
          <cell r="C688" t="str">
            <v>STUDENT SPIRIT COMM (FUND 865)</v>
          </cell>
          <cell r="D688" t="str">
            <v>STUD SPIRI</v>
          </cell>
        </row>
        <row r="689">
          <cell r="A689" t="str">
            <v>416</v>
          </cell>
          <cell r="B689">
            <v>4</v>
          </cell>
          <cell r="C689" t="str">
            <v>NOT IN USE</v>
          </cell>
          <cell r="D689" t="str">
            <v>NIU</v>
          </cell>
        </row>
        <row r="690">
          <cell r="A690" t="str">
            <v>417</v>
          </cell>
          <cell r="B690">
            <v>4</v>
          </cell>
          <cell r="C690" t="str">
            <v>STUDENT UNIFORMS (FUND 461)</v>
          </cell>
          <cell r="D690" t="str">
            <v>STUD UNIF</v>
          </cell>
        </row>
        <row r="691">
          <cell r="A691" t="str">
            <v>418</v>
          </cell>
          <cell r="B691">
            <v>4</v>
          </cell>
          <cell r="C691" t="str">
            <v>STUDENT VENDING (FUND 461)</v>
          </cell>
          <cell r="D691" t="str">
            <v>STUD VEND</v>
          </cell>
        </row>
        <row r="692">
          <cell r="A692" t="str">
            <v>419</v>
          </cell>
          <cell r="B692">
            <v>4</v>
          </cell>
          <cell r="C692" t="str">
            <v>TAFE CLUB (FUND 865)</v>
          </cell>
          <cell r="D692" t="str">
            <v>TAFE CLUB</v>
          </cell>
        </row>
        <row r="693">
          <cell r="A693" t="str">
            <v>420</v>
          </cell>
          <cell r="B693">
            <v>4</v>
          </cell>
          <cell r="C693" t="str">
            <v>TALENTED TENTH (FUND 461)</v>
          </cell>
          <cell r="D693" t="str">
            <v>TALENT TEN</v>
          </cell>
        </row>
        <row r="694">
          <cell r="A694" t="str">
            <v>421</v>
          </cell>
          <cell r="B694">
            <v>4</v>
          </cell>
          <cell r="C694" t="str">
            <v>TECH CLUB (FUND 865)</v>
          </cell>
          <cell r="D694" t="str">
            <v>TECH CLUB</v>
          </cell>
        </row>
        <row r="695">
          <cell r="A695" t="str">
            <v>422</v>
          </cell>
          <cell r="B695">
            <v>4</v>
          </cell>
          <cell r="C695" t="str">
            <v>TROJAN GIRLS ROCK (FUND 461)</v>
          </cell>
          <cell r="D695" t="str">
            <v>TROJ GIRLS</v>
          </cell>
        </row>
        <row r="696">
          <cell r="A696" t="str">
            <v>423</v>
          </cell>
          <cell r="B696">
            <v>4</v>
          </cell>
          <cell r="C696" t="str">
            <v>UIL (FUND 461)</v>
          </cell>
          <cell r="D696" t="str">
            <v>UIL</v>
          </cell>
        </row>
        <row r="697">
          <cell r="A697" t="str">
            <v>424</v>
          </cell>
          <cell r="B697">
            <v>4</v>
          </cell>
          <cell r="C697" t="str">
            <v>VICA CLUB (FUND 865)</v>
          </cell>
          <cell r="D697" t="str">
            <v>VICA CLUB</v>
          </cell>
        </row>
        <row r="698">
          <cell r="A698" t="str">
            <v>425</v>
          </cell>
          <cell r="B698">
            <v>4</v>
          </cell>
          <cell r="C698" t="str">
            <v>VIDEO CLASS (FUND 461)</v>
          </cell>
          <cell r="D698" t="str">
            <v>VIDEO CLAS</v>
          </cell>
        </row>
        <row r="699">
          <cell r="A699" t="str">
            <v>426</v>
          </cell>
          <cell r="B699">
            <v>4</v>
          </cell>
          <cell r="C699" t="str">
            <v>WEIGHT ROOM RENOVA (FUND 461)</v>
          </cell>
          <cell r="D699" t="str">
            <v>WEIGHT RM</v>
          </cell>
        </row>
        <row r="700">
          <cell r="A700" t="str">
            <v>427</v>
          </cell>
          <cell r="B700">
            <v>4</v>
          </cell>
          <cell r="C700" t="str">
            <v>WELLNESS CLUB (FUND 865)</v>
          </cell>
          <cell r="D700" t="str">
            <v>WELLNESS C</v>
          </cell>
        </row>
        <row r="701">
          <cell r="A701" t="str">
            <v>428</v>
          </cell>
          <cell r="B701">
            <v>4</v>
          </cell>
          <cell r="C701" t="str">
            <v>WORLD LANGUAGE PROG (FUND 461)</v>
          </cell>
          <cell r="D701" t="str">
            <v>WORLD LANG</v>
          </cell>
        </row>
        <row r="702">
          <cell r="A702" t="str">
            <v>429</v>
          </cell>
          <cell r="B702">
            <v>4</v>
          </cell>
          <cell r="C702" t="str">
            <v>ANIME CLUB (FUND 865)</v>
          </cell>
          <cell r="D702" t="str">
            <v>ANIME CLUB</v>
          </cell>
        </row>
        <row r="703">
          <cell r="A703" t="str">
            <v>430</v>
          </cell>
          <cell r="B703">
            <v>4</v>
          </cell>
          <cell r="C703" t="str">
            <v>AP CALCULUS CLUB (FUND 865)</v>
          </cell>
          <cell r="D703" t="str">
            <v>AP CALCULU</v>
          </cell>
        </row>
        <row r="704">
          <cell r="A704" t="str">
            <v>431</v>
          </cell>
          <cell r="B704">
            <v>4</v>
          </cell>
          <cell r="C704" t="str">
            <v>CLASS OF 2016 (FUND 865)</v>
          </cell>
          <cell r="D704" t="str">
            <v>CLASS 2016</v>
          </cell>
        </row>
        <row r="705">
          <cell r="A705" t="str">
            <v>432</v>
          </cell>
          <cell r="B705">
            <v>4</v>
          </cell>
          <cell r="C705" t="str">
            <v>CLOSE UP CLUB (FUND 865)</v>
          </cell>
          <cell r="D705" t="str">
            <v>CLOSE UP</v>
          </cell>
        </row>
        <row r="706">
          <cell r="A706" t="str">
            <v>433</v>
          </cell>
          <cell r="B706">
            <v>4</v>
          </cell>
          <cell r="C706" t="str">
            <v>COLLEGE CLUB (FUND 865)</v>
          </cell>
          <cell r="D706" t="str">
            <v>COLLEGE CL</v>
          </cell>
        </row>
        <row r="707">
          <cell r="A707" t="str">
            <v>434</v>
          </cell>
          <cell r="B707">
            <v>4</v>
          </cell>
          <cell r="C707" t="str">
            <v>DANCE DEPARTMENT (FUND 461)</v>
          </cell>
          <cell r="D707" t="str">
            <v>DANCE DEPT</v>
          </cell>
        </row>
        <row r="708">
          <cell r="A708" t="str">
            <v>435</v>
          </cell>
          <cell r="B708">
            <v>4</v>
          </cell>
          <cell r="C708" t="str">
            <v>FASHION TEAM (FUND 865)</v>
          </cell>
          <cell r="D708" t="str">
            <v>FASHION TM</v>
          </cell>
        </row>
        <row r="709">
          <cell r="A709" t="str">
            <v>436</v>
          </cell>
          <cell r="B709">
            <v>4</v>
          </cell>
          <cell r="C709" t="str">
            <v>FORD FOUNDATION (FUND 461)</v>
          </cell>
          <cell r="D709" t="str">
            <v>FORD FOUND</v>
          </cell>
        </row>
        <row r="710">
          <cell r="A710" t="str">
            <v>437</v>
          </cell>
          <cell r="B710">
            <v>4</v>
          </cell>
          <cell r="C710" t="str">
            <v>MEDICAL (FUND 461)</v>
          </cell>
          <cell r="D710" t="str">
            <v>MEDICAL</v>
          </cell>
        </row>
        <row r="711">
          <cell r="A711" t="str">
            <v>438</v>
          </cell>
          <cell r="B711">
            <v>4</v>
          </cell>
          <cell r="C711" t="str">
            <v>NIPPON CLUB (FUND 865)</v>
          </cell>
          <cell r="D711" t="str">
            <v>NIPPON CLU</v>
          </cell>
        </row>
        <row r="712">
          <cell r="A712" t="str">
            <v>439</v>
          </cell>
          <cell r="B712">
            <v>4</v>
          </cell>
          <cell r="C712" t="str">
            <v>PHARMACY TECH (FUND 461)</v>
          </cell>
          <cell r="D712" t="str">
            <v>PHARMACY T</v>
          </cell>
        </row>
        <row r="713">
          <cell r="A713" t="str">
            <v>440</v>
          </cell>
          <cell r="B713">
            <v>4</v>
          </cell>
          <cell r="C713" t="str">
            <v>ROTATION (FUND 461)</v>
          </cell>
          <cell r="D713" t="str">
            <v>ROTATION</v>
          </cell>
        </row>
        <row r="714">
          <cell r="A714" t="str">
            <v>441</v>
          </cell>
          <cell r="B714">
            <v>4</v>
          </cell>
          <cell r="C714" t="str">
            <v>SHPE (FUND 865)</v>
          </cell>
          <cell r="D714" t="str">
            <v>SHPE</v>
          </cell>
        </row>
        <row r="715">
          <cell r="A715" t="str">
            <v>442</v>
          </cell>
          <cell r="B715">
            <v>4</v>
          </cell>
          <cell r="C715" t="str">
            <v>THE WRITE CLUB (FUND 865)</v>
          </cell>
          <cell r="D715" t="str">
            <v>WRITE CLUB</v>
          </cell>
        </row>
        <row r="716">
          <cell r="A716" t="str">
            <v>443</v>
          </cell>
          <cell r="B716">
            <v>4</v>
          </cell>
          <cell r="C716" t="str">
            <v>ADVERTISE DESIGN SK (FUND 461)</v>
          </cell>
          <cell r="D716" t="str">
            <v>ADVERT SKI</v>
          </cell>
        </row>
        <row r="717">
          <cell r="A717" t="str">
            <v>444</v>
          </cell>
          <cell r="B717">
            <v>4</v>
          </cell>
          <cell r="C717" t="str">
            <v>BUILDING-CARPENTRY (FUND 461)</v>
          </cell>
          <cell r="D717" t="str">
            <v>BUILD CARP</v>
          </cell>
        </row>
        <row r="718">
          <cell r="A718" t="str">
            <v>445</v>
          </cell>
          <cell r="B718">
            <v>4</v>
          </cell>
          <cell r="C718" t="str">
            <v>BUSINESS PROGRAM (FUND 461)</v>
          </cell>
          <cell r="D718" t="str">
            <v>BUSINES PR</v>
          </cell>
        </row>
        <row r="719">
          <cell r="A719" t="str">
            <v>446</v>
          </cell>
          <cell r="B719">
            <v>4</v>
          </cell>
          <cell r="C719" t="str">
            <v>COSMO BLK SKILLS US (FUND 461)</v>
          </cell>
          <cell r="D719" t="str">
            <v>COSMO BLK</v>
          </cell>
        </row>
        <row r="720">
          <cell r="A720" t="str">
            <v>447</v>
          </cell>
          <cell r="B720">
            <v>4</v>
          </cell>
          <cell r="C720" t="str">
            <v>COSMO FONTENO SK US (FUND 461)</v>
          </cell>
          <cell r="D720" t="str">
            <v>COSMO FONT</v>
          </cell>
        </row>
        <row r="721">
          <cell r="A721" t="str">
            <v>448</v>
          </cell>
          <cell r="B721">
            <v>4</v>
          </cell>
          <cell r="C721" t="str">
            <v>ELECTRICAL TRADES (FUND 461)</v>
          </cell>
          <cell r="D721" t="str">
            <v>ELECTR TRA</v>
          </cell>
        </row>
        <row r="722">
          <cell r="A722" t="str">
            <v>449</v>
          </cell>
          <cell r="B722">
            <v>4</v>
          </cell>
          <cell r="C722" t="str">
            <v>ENVIRONMENTAL SCI (FUND 461)</v>
          </cell>
          <cell r="D722" t="str">
            <v>ENVIRO SCI</v>
          </cell>
        </row>
        <row r="723">
          <cell r="A723" t="str">
            <v>450</v>
          </cell>
          <cell r="B723">
            <v>4</v>
          </cell>
          <cell r="C723" t="str">
            <v>FR CLUB FRI OF RACH (FUND 865)</v>
          </cell>
          <cell r="D723" t="str">
            <v>FOR FRI</v>
          </cell>
        </row>
        <row r="724">
          <cell r="A724" t="str">
            <v>451</v>
          </cell>
          <cell r="B724">
            <v>4</v>
          </cell>
          <cell r="C724" t="str">
            <v>FRENCH DEPT (FUND 461)</v>
          </cell>
          <cell r="D724" t="str">
            <v>FRENCH DEP</v>
          </cell>
        </row>
        <row r="725">
          <cell r="A725" t="str">
            <v>452</v>
          </cell>
          <cell r="B725">
            <v>4</v>
          </cell>
          <cell r="C725" t="str">
            <v>LOCK RENTAL (FUND 461)</v>
          </cell>
          <cell r="D725" t="str">
            <v>LOCK RENTA</v>
          </cell>
        </row>
        <row r="726">
          <cell r="A726" t="str">
            <v>453</v>
          </cell>
          <cell r="B726">
            <v>4</v>
          </cell>
          <cell r="C726" t="str">
            <v>NATURAL HELPERS CL (FUND 865)</v>
          </cell>
          <cell r="D726" t="str">
            <v>NATURAL H</v>
          </cell>
        </row>
        <row r="727">
          <cell r="A727" t="str">
            <v>454</v>
          </cell>
          <cell r="B727">
            <v>4</v>
          </cell>
          <cell r="C727" t="str">
            <v>PHOTOGRAPHY SKILLS (FUND 461)</v>
          </cell>
          <cell r="D727" t="str">
            <v>PHOTO SKIL</v>
          </cell>
        </row>
        <row r="728">
          <cell r="A728" t="str">
            <v>455</v>
          </cell>
          <cell r="B728">
            <v>4</v>
          </cell>
          <cell r="C728" t="str">
            <v>PLUMBING SKILLS (FUND 461)</v>
          </cell>
          <cell r="D728" t="str">
            <v>PLUMB SKIL</v>
          </cell>
        </row>
        <row r="729">
          <cell r="A729" t="str">
            <v>456</v>
          </cell>
          <cell r="B729">
            <v>4</v>
          </cell>
          <cell r="C729" t="str">
            <v>PRINTING CLASS (FUND 461)</v>
          </cell>
          <cell r="D729" t="str">
            <v>PRINT CLAS</v>
          </cell>
        </row>
        <row r="730">
          <cell r="A730" t="str">
            <v>457</v>
          </cell>
          <cell r="B730">
            <v>4</v>
          </cell>
          <cell r="C730" t="str">
            <v>RUGBY CLUB (FUND 865)</v>
          </cell>
          <cell r="D730" t="str">
            <v>RUGBY</v>
          </cell>
        </row>
        <row r="731">
          <cell r="A731" t="str">
            <v>458</v>
          </cell>
          <cell r="B731">
            <v>4</v>
          </cell>
          <cell r="C731" t="str">
            <v>WELDING SKILLS (FUND 461)</v>
          </cell>
          <cell r="D731" t="str">
            <v>WELDING</v>
          </cell>
        </row>
        <row r="732">
          <cell r="A732" t="str">
            <v>459</v>
          </cell>
          <cell r="B732">
            <v>4</v>
          </cell>
          <cell r="C732" t="str">
            <v>J MCDOWELL MEM (FND 461)</v>
          </cell>
          <cell r="D732" t="str">
            <v>MCDOWELL</v>
          </cell>
        </row>
        <row r="733">
          <cell r="A733" t="str">
            <v>460</v>
          </cell>
          <cell r="B733">
            <v>4</v>
          </cell>
          <cell r="C733" t="str">
            <v>HENLEY MEMORIAL (FUND 461)</v>
          </cell>
          <cell r="D733" t="str">
            <v>HENLEY MEM</v>
          </cell>
        </row>
        <row r="734">
          <cell r="A734" t="str">
            <v>461</v>
          </cell>
          <cell r="B734">
            <v>4</v>
          </cell>
          <cell r="C734" t="str">
            <v>STUDENT ACTIVITY FUND</v>
          </cell>
          <cell r="D734" t="str">
            <v>STU ACT FD</v>
          </cell>
        </row>
        <row r="735">
          <cell r="A735" t="str">
            <v>462</v>
          </cell>
          <cell r="B735">
            <v>4</v>
          </cell>
          <cell r="C735" t="str">
            <v>STAFF APPRE/DEV (FND 461)</v>
          </cell>
          <cell r="D735" t="str">
            <v>STAFF DEV</v>
          </cell>
        </row>
        <row r="736">
          <cell r="A736" t="str">
            <v>463</v>
          </cell>
          <cell r="B736">
            <v>4</v>
          </cell>
          <cell r="C736" t="str">
            <v>HOMEMAKING (FUND 461)</v>
          </cell>
          <cell r="D736" t="str">
            <v>HOMEMAKING</v>
          </cell>
        </row>
        <row r="737">
          <cell r="A737" t="str">
            <v>464</v>
          </cell>
          <cell r="B737">
            <v>4</v>
          </cell>
          <cell r="C737" t="str">
            <v>PBIS (461 FUND)</v>
          </cell>
          <cell r="D737" t="str">
            <v>PBIS</v>
          </cell>
        </row>
        <row r="738">
          <cell r="A738" t="str">
            <v>465</v>
          </cell>
          <cell r="B738">
            <v>4</v>
          </cell>
          <cell r="C738" t="str">
            <v>STUD ACADEMIC (FUND 865)</v>
          </cell>
          <cell r="D738" t="str">
            <v>ST ACAD</v>
          </cell>
        </row>
        <row r="739">
          <cell r="A739" t="str">
            <v>466</v>
          </cell>
          <cell r="B739">
            <v>4</v>
          </cell>
          <cell r="C739" t="str">
            <v>WILDCAT BROS (FUND 865)</v>
          </cell>
          <cell r="D739" t="str">
            <v>WILDCAT BR</v>
          </cell>
        </row>
        <row r="740">
          <cell r="A740" t="str">
            <v>467</v>
          </cell>
          <cell r="B740">
            <v>4</v>
          </cell>
          <cell r="C740" t="str">
            <v>COWTOWN RUN (FUND 891)</v>
          </cell>
          <cell r="D740" t="str">
            <v>COWTOWN</v>
          </cell>
        </row>
        <row r="741">
          <cell r="A741" t="str">
            <v>468</v>
          </cell>
          <cell r="B741">
            <v>4</v>
          </cell>
          <cell r="C741" t="str">
            <v>FCT CLUB (FUND 865)</v>
          </cell>
          <cell r="D741" t="str">
            <v>FCT CLUB</v>
          </cell>
        </row>
        <row r="742">
          <cell r="A742" t="str">
            <v>469</v>
          </cell>
          <cell r="B742">
            <v>4</v>
          </cell>
          <cell r="C742" t="str">
            <v>CHAMPION EAGLES (FND 865)</v>
          </cell>
          <cell r="D742" t="str">
            <v>CHAMP EAGL</v>
          </cell>
        </row>
        <row r="743">
          <cell r="A743" t="str">
            <v>470</v>
          </cell>
          <cell r="B743">
            <v>4</v>
          </cell>
          <cell r="C743" t="str">
            <v>EAGLE AMBASS (FND 865)</v>
          </cell>
          <cell r="D743" t="str">
            <v>EAGKE AMB</v>
          </cell>
        </row>
        <row r="744">
          <cell r="A744" t="str">
            <v>471</v>
          </cell>
          <cell r="B744">
            <v>4</v>
          </cell>
          <cell r="C744" t="str">
            <v>SPRING FEST (FUND 461)</v>
          </cell>
          <cell r="D744" t="str">
            <v>SPRG FEST</v>
          </cell>
        </row>
        <row r="745">
          <cell r="A745" t="str">
            <v>472</v>
          </cell>
          <cell r="B745">
            <v>4</v>
          </cell>
          <cell r="C745" t="str">
            <v>CHAMP TCHR (FUND 461)</v>
          </cell>
          <cell r="D745" t="str">
            <v>CHAMP TCHR</v>
          </cell>
        </row>
        <row r="746">
          <cell r="A746" t="str">
            <v>473</v>
          </cell>
          <cell r="B746">
            <v>4</v>
          </cell>
          <cell r="C746" t="str">
            <v>FWAS (FUND 461)</v>
          </cell>
          <cell r="D746" t="str">
            <v>FWAS -461</v>
          </cell>
        </row>
        <row r="747">
          <cell r="A747" t="str">
            <v>474</v>
          </cell>
          <cell r="B747">
            <v>4</v>
          </cell>
          <cell r="C747" t="str">
            <v>6TH GRADE (FUND 461)</v>
          </cell>
          <cell r="D747" t="str">
            <v>6TH GRADE</v>
          </cell>
        </row>
        <row r="748">
          <cell r="A748" t="str">
            <v>475</v>
          </cell>
          <cell r="B748">
            <v>4</v>
          </cell>
          <cell r="C748" t="str">
            <v>7TH GRADE (FUND 461)</v>
          </cell>
          <cell r="D748" t="str">
            <v>7TH GRADE</v>
          </cell>
        </row>
        <row r="749">
          <cell r="A749" t="str">
            <v>476</v>
          </cell>
          <cell r="B749">
            <v>4</v>
          </cell>
          <cell r="C749" t="str">
            <v>VPA (FUND 461)</v>
          </cell>
          <cell r="D749" t="str">
            <v>VPA-461</v>
          </cell>
        </row>
        <row r="750">
          <cell r="A750" t="str">
            <v>477</v>
          </cell>
          <cell r="B750">
            <v>4</v>
          </cell>
          <cell r="C750" t="str">
            <v>FIELD DAY (FUND 461)</v>
          </cell>
          <cell r="D750" t="str">
            <v>FIELD DAY</v>
          </cell>
        </row>
        <row r="751">
          <cell r="A751" t="str">
            <v>478</v>
          </cell>
          <cell r="B751">
            <v>4</v>
          </cell>
          <cell r="C751" t="str">
            <v>MCP (FUND 461)</v>
          </cell>
          <cell r="D751" t="str">
            <v>MCP-461</v>
          </cell>
        </row>
        <row r="752">
          <cell r="A752" t="str">
            <v>479</v>
          </cell>
          <cell r="B752">
            <v>4</v>
          </cell>
          <cell r="C752" t="str">
            <v>1ST LADIES CLUB (FND 865)</v>
          </cell>
          <cell r="D752" t="str">
            <v>1ST LADIES</v>
          </cell>
        </row>
        <row r="753">
          <cell r="A753" t="str">
            <v>480</v>
          </cell>
          <cell r="B753">
            <v>4</v>
          </cell>
          <cell r="C753" t="str">
            <v>FUTURE CITIES (FUND 461)</v>
          </cell>
          <cell r="D753" t="str">
            <v>FUTURE CIT</v>
          </cell>
        </row>
        <row r="754">
          <cell r="A754" t="str">
            <v>481</v>
          </cell>
          <cell r="B754">
            <v>4</v>
          </cell>
          <cell r="C754" t="str">
            <v>EAGLE BUDDIES (FUND 461)</v>
          </cell>
          <cell r="D754" t="str">
            <v>EAGLE BUD</v>
          </cell>
        </row>
        <row r="755">
          <cell r="A755" t="str">
            <v>482</v>
          </cell>
          <cell r="B755">
            <v>4</v>
          </cell>
          <cell r="C755" t="str">
            <v>SS LIBERTY BOWL (FUND 461)</v>
          </cell>
          <cell r="D755" t="str">
            <v>LIB BOWL</v>
          </cell>
        </row>
        <row r="756">
          <cell r="A756" t="str">
            <v>483</v>
          </cell>
          <cell r="B756">
            <v>4</v>
          </cell>
          <cell r="C756" t="str">
            <v>TABS PREP (FUND 461)</v>
          </cell>
          <cell r="D756" t="str">
            <v>TABS PREP</v>
          </cell>
        </row>
        <row r="757">
          <cell r="A757" t="str">
            <v>484</v>
          </cell>
          <cell r="B757">
            <v>4</v>
          </cell>
          <cell r="C757" t="str">
            <v>INOK (FUND 461)</v>
          </cell>
          <cell r="D757" t="str">
            <v>INOK 461</v>
          </cell>
        </row>
        <row r="758">
          <cell r="A758" t="str">
            <v>485</v>
          </cell>
          <cell r="B758">
            <v>4</v>
          </cell>
          <cell r="C758" t="str">
            <v>PRGM OF CHOICE (FND 461)</v>
          </cell>
          <cell r="D758" t="str">
            <v>POC 461</v>
          </cell>
        </row>
        <row r="759">
          <cell r="A759" t="str">
            <v>486</v>
          </cell>
          <cell r="B759">
            <v>4</v>
          </cell>
          <cell r="C759" t="str">
            <v>BALLET FOLK (FUND 865)</v>
          </cell>
          <cell r="D759" t="str">
            <v>BALLET FLK</v>
          </cell>
        </row>
        <row r="760">
          <cell r="A760" t="str">
            <v>487</v>
          </cell>
          <cell r="B760">
            <v>4</v>
          </cell>
          <cell r="C760" t="str">
            <v>CAREER PTA DON (FUND 891)</v>
          </cell>
          <cell r="D760" t="str">
            <v>CAREER PTA</v>
          </cell>
        </row>
        <row r="761">
          <cell r="A761" t="str">
            <v>488</v>
          </cell>
          <cell r="B761">
            <v>4</v>
          </cell>
          <cell r="C761" t="str">
            <v>COMPUTER CAMP (FND 461)</v>
          </cell>
          <cell r="D761" t="str">
            <v>COMP CAMP</v>
          </cell>
        </row>
        <row r="762">
          <cell r="A762" t="str">
            <v>489</v>
          </cell>
          <cell r="B762">
            <v>4</v>
          </cell>
          <cell r="C762" t="str">
            <v>COUNSELOR (FUND 461)</v>
          </cell>
          <cell r="D762" t="str">
            <v>CNSLR 461</v>
          </cell>
        </row>
        <row r="763">
          <cell r="A763" t="str">
            <v>490</v>
          </cell>
          <cell r="B763">
            <v>4</v>
          </cell>
          <cell r="C763" t="str">
            <v>INTERCESSION (FUND 461)</v>
          </cell>
          <cell r="D763" t="str">
            <v>INTERCESSI</v>
          </cell>
        </row>
        <row r="764">
          <cell r="A764" t="str">
            <v>491</v>
          </cell>
          <cell r="B764">
            <v>4</v>
          </cell>
          <cell r="C764" t="str">
            <v>FLLWSHP CHRIST (FND 865)</v>
          </cell>
          <cell r="D764" t="str">
            <v>FLLWSHP CH</v>
          </cell>
        </row>
        <row r="765">
          <cell r="A765" t="str">
            <v>492</v>
          </cell>
          <cell r="B765">
            <v>4</v>
          </cell>
          <cell r="C765" t="str">
            <v>PTA SPEC PROJECTS (FUND 461)</v>
          </cell>
          <cell r="D765" t="str">
            <v>PTA PROJ</v>
          </cell>
        </row>
        <row r="766">
          <cell r="A766" t="str">
            <v>493</v>
          </cell>
          <cell r="B766">
            <v>4</v>
          </cell>
          <cell r="C766" t="str">
            <v>RUNNING CLUB (FUND 865)</v>
          </cell>
          <cell r="D766" t="str">
            <v>RUN CLUB</v>
          </cell>
        </row>
        <row r="767">
          <cell r="A767" t="str">
            <v>494</v>
          </cell>
          <cell r="B767">
            <v>4</v>
          </cell>
          <cell r="C767" t="str">
            <v>AUTOMOTIVE BODY SKILLS (F 461)</v>
          </cell>
          <cell r="D767" t="str">
            <v>AUTO BODY</v>
          </cell>
        </row>
        <row r="768">
          <cell r="A768" t="str">
            <v>495</v>
          </cell>
          <cell r="B768">
            <v>4</v>
          </cell>
          <cell r="C768" t="str">
            <v>PARENT UNIVERSITY (FUND 891)</v>
          </cell>
          <cell r="D768" t="str">
            <v>PARENT U</v>
          </cell>
        </row>
        <row r="769">
          <cell r="A769" t="str">
            <v>496</v>
          </cell>
          <cell r="B769">
            <v>4</v>
          </cell>
          <cell r="C769" t="str">
            <v>SAFETY PATROL (FUND 865)</v>
          </cell>
          <cell r="D769" t="str">
            <v>SAFETY</v>
          </cell>
        </row>
        <row r="770">
          <cell r="A770" t="str">
            <v>497</v>
          </cell>
          <cell r="B770">
            <v>4</v>
          </cell>
          <cell r="C770" t="str">
            <v>PEARLS CLUB (FUND 865)</v>
          </cell>
          <cell r="D770" t="str">
            <v>PEARLS</v>
          </cell>
        </row>
        <row r="771">
          <cell r="A771" t="str">
            <v>498</v>
          </cell>
          <cell r="B771">
            <v>4</v>
          </cell>
          <cell r="C771" t="str">
            <v>RETAIL ENTREP CLUB (FUND 865)</v>
          </cell>
          <cell r="D771" t="str">
            <v>RETAIL CLB</v>
          </cell>
        </row>
        <row r="772">
          <cell r="A772" t="str">
            <v>499</v>
          </cell>
          <cell r="B772">
            <v>4</v>
          </cell>
          <cell r="C772" t="str">
            <v>STUD LEADERSHIP CLASS (FD 461)</v>
          </cell>
          <cell r="D772" t="str">
            <v>LD CLASS</v>
          </cell>
        </row>
        <row r="773">
          <cell r="A773" t="str">
            <v>500</v>
          </cell>
          <cell r="B773">
            <v>4</v>
          </cell>
          <cell r="C773" t="str">
            <v>JUNIOR EXEC CLUB (FUND 865)</v>
          </cell>
          <cell r="D773" t="str">
            <v>JR EXEC</v>
          </cell>
        </row>
        <row r="774">
          <cell r="A774" t="str">
            <v>501</v>
          </cell>
          <cell r="B774">
            <v>4</v>
          </cell>
          <cell r="C774" t="str">
            <v>G.O.S.S.I.P. GIRLS CLUB (865)</v>
          </cell>
          <cell r="D774" t="str">
            <v>GOSP GIRLS</v>
          </cell>
        </row>
        <row r="775">
          <cell r="A775" t="str">
            <v>502</v>
          </cell>
          <cell r="B775">
            <v>4</v>
          </cell>
          <cell r="C775" t="str">
            <v>ARCHITECTURE SKILLS (FUND 461)</v>
          </cell>
          <cell r="D775" t="str">
            <v>ARCH SKILL</v>
          </cell>
        </row>
        <row r="776">
          <cell r="A776" t="str">
            <v>503</v>
          </cell>
          <cell r="B776">
            <v>4</v>
          </cell>
          <cell r="C776" t="str">
            <v>NTL TECH HONOR SOCIETY (865)</v>
          </cell>
          <cell r="D776" t="str">
            <v>NTHS</v>
          </cell>
        </row>
        <row r="777">
          <cell r="A777" t="str">
            <v>504</v>
          </cell>
          <cell r="B777">
            <v>4</v>
          </cell>
          <cell r="C777" t="str">
            <v>GIRLS ON THE RUN (FUND 865)</v>
          </cell>
          <cell r="D777" t="str">
            <v>GIRLS RUN</v>
          </cell>
        </row>
        <row r="778">
          <cell r="A778" t="str">
            <v>505</v>
          </cell>
          <cell r="B778">
            <v>4</v>
          </cell>
          <cell r="C778" t="str">
            <v>YWLA CREATES (FUND 865)</v>
          </cell>
          <cell r="D778" t="str">
            <v>YWLA CREAT</v>
          </cell>
        </row>
        <row r="779">
          <cell r="A779" t="str">
            <v>506</v>
          </cell>
          <cell r="B779">
            <v>4</v>
          </cell>
          <cell r="C779" t="str">
            <v>IGNITE IMPACT (FUND 865)</v>
          </cell>
          <cell r="D779" t="str">
            <v>IGNIT MPCT</v>
          </cell>
        </row>
        <row r="780">
          <cell r="A780" t="str">
            <v>507</v>
          </cell>
          <cell r="B780">
            <v>4</v>
          </cell>
          <cell r="C780" t="str">
            <v>GOOD WORKS CLUB (FUND 865)</v>
          </cell>
          <cell r="D780" t="str">
            <v>GOOD WKS</v>
          </cell>
        </row>
        <row r="781">
          <cell r="A781" t="str">
            <v>508</v>
          </cell>
          <cell r="B781">
            <v>4</v>
          </cell>
          <cell r="C781" t="str">
            <v>HANDLETTERING CLUB (FUND 865)</v>
          </cell>
          <cell r="D781" t="str">
            <v>LETRNG CLB</v>
          </cell>
        </row>
        <row r="782">
          <cell r="A782" t="str">
            <v>509</v>
          </cell>
          <cell r="B782">
            <v>4</v>
          </cell>
          <cell r="C782" t="str">
            <v>BOYS ATHLETICS  (FUND 461)</v>
          </cell>
          <cell r="D782" t="str">
            <v>BOYS ATHLE</v>
          </cell>
        </row>
        <row r="783">
          <cell r="A783" t="str">
            <v>510</v>
          </cell>
          <cell r="B783">
            <v>4</v>
          </cell>
          <cell r="C783" t="str">
            <v>GIRLS ATHLETICS  (FUND 461)</v>
          </cell>
          <cell r="D783" t="str">
            <v>GIRLS ATHL</v>
          </cell>
        </row>
        <row r="784">
          <cell r="A784" t="str">
            <v>511</v>
          </cell>
          <cell r="B784">
            <v>4</v>
          </cell>
          <cell r="C784" t="str">
            <v>FINE ARTS CLUB (FUND 865)</v>
          </cell>
          <cell r="D784" t="str">
            <v>FN ARTS CL</v>
          </cell>
        </row>
        <row r="785">
          <cell r="A785" t="str">
            <v>512</v>
          </cell>
          <cell r="B785">
            <v>4</v>
          </cell>
          <cell r="C785" t="str">
            <v>TABLETOP GAMING CLUB (FD 865)</v>
          </cell>
          <cell r="D785" t="str">
            <v>TBL GAM CL</v>
          </cell>
        </row>
        <row r="786">
          <cell r="A786" t="str">
            <v>513</v>
          </cell>
          <cell r="B786">
            <v>4</v>
          </cell>
          <cell r="C786" t="str">
            <v>ASTRONOMY CLUB (FUND 865)</v>
          </cell>
          <cell r="D786" t="str">
            <v>ASTRO CLUB</v>
          </cell>
        </row>
        <row r="787">
          <cell r="A787" t="str">
            <v>514</v>
          </cell>
          <cell r="B787">
            <v>4</v>
          </cell>
          <cell r="C787" t="str">
            <v>TEXAS FUTURE MUSIC EDUCATORS</v>
          </cell>
          <cell r="D787" t="str">
            <v>TFME</v>
          </cell>
        </row>
        <row r="788">
          <cell r="A788" t="str">
            <v>605</v>
          </cell>
          <cell r="B788">
            <v>4</v>
          </cell>
          <cell r="C788" t="str">
            <v>ADULT ED INCARCERATED</v>
          </cell>
          <cell r="D788" t="str">
            <v>AED INC</v>
          </cell>
        </row>
        <row r="789">
          <cell r="A789" t="str">
            <v>634</v>
          </cell>
          <cell r="B789">
            <v>4</v>
          </cell>
          <cell r="C789" t="str">
            <v>LIBRARY MEDIA</v>
          </cell>
          <cell r="D789" t="str">
            <v>LIB MEDIA</v>
          </cell>
        </row>
        <row r="790">
          <cell r="A790" t="str">
            <v>726</v>
          </cell>
          <cell r="B790">
            <v>4</v>
          </cell>
          <cell r="C790" t="str">
            <v>ADMINISTRATION BUILDING</v>
          </cell>
          <cell r="D790" t="str">
            <v>ADMIN</v>
          </cell>
        </row>
        <row r="791">
          <cell r="A791" t="str">
            <v>727</v>
          </cell>
          <cell r="B791">
            <v>4</v>
          </cell>
          <cell r="C791" t="str">
            <v>SNACK BAR ADMINSTRATION BLDG</v>
          </cell>
          <cell r="D791" t="str">
            <v>SNACK BAR</v>
          </cell>
        </row>
        <row r="792">
          <cell r="A792" t="str">
            <v>728</v>
          </cell>
          <cell r="B792">
            <v>4</v>
          </cell>
          <cell r="C792" t="str">
            <v>TEACHING AND LEARNING CENTER</v>
          </cell>
          <cell r="D792" t="str">
            <v>TCH &amp; LRN</v>
          </cell>
        </row>
        <row r="793">
          <cell r="A793" t="str">
            <v>777</v>
          </cell>
          <cell r="B793">
            <v>4</v>
          </cell>
          <cell r="C793" t="str">
            <v>PAYROLL BANK ACCOUNT</v>
          </cell>
          <cell r="D793" t="str">
            <v>PRBANKACCT</v>
          </cell>
        </row>
        <row r="794">
          <cell r="A794" t="str">
            <v>800</v>
          </cell>
          <cell r="B794">
            <v>4</v>
          </cell>
          <cell r="C794" t="str">
            <v>OFFICE OF THE CTO</v>
          </cell>
          <cell r="D794" t="str">
            <v/>
          </cell>
        </row>
        <row r="795">
          <cell r="A795" t="str">
            <v>802</v>
          </cell>
          <cell r="B795">
            <v>4</v>
          </cell>
          <cell r="C795" t="str">
            <v>APPLICATION DEVELOPMENT</v>
          </cell>
          <cell r="D795" t="str">
            <v/>
          </cell>
        </row>
        <row r="796">
          <cell r="A796" t="str">
            <v>804</v>
          </cell>
          <cell r="B796">
            <v>4</v>
          </cell>
          <cell r="C796" t="str">
            <v>LAWN &amp; CUSTD EQUIPMENT</v>
          </cell>
          <cell r="D796" t="str">
            <v>LN/CST EQU</v>
          </cell>
        </row>
        <row r="797">
          <cell r="A797" t="str">
            <v>806</v>
          </cell>
          <cell r="B797">
            <v>4</v>
          </cell>
          <cell r="C797" t="str">
            <v>CUSTOMER SERVICE</v>
          </cell>
          <cell r="D797" t="str">
            <v>CUST SRVC</v>
          </cell>
        </row>
        <row r="798">
          <cell r="A798" t="str">
            <v>807</v>
          </cell>
          <cell r="B798">
            <v>4</v>
          </cell>
          <cell r="C798" t="str">
            <v/>
          </cell>
          <cell r="D798" t="str">
            <v/>
          </cell>
        </row>
        <row r="799">
          <cell r="A799" t="str">
            <v>808</v>
          </cell>
          <cell r="B799">
            <v>4</v>
          </cell>
          <cell r="C799" t="str">
            <v>INSTRUCTION TECHNOLOGY</v>
          </cell>
          <cell r="D799" t="str">
            <v/>
          </cell>
        </row>
        <row r="800">
          <cell r="A800" t="str">
            <v>810</v>
          </cell>
          <cell r="B800">
            <v>4</v>
          </cell>
          <cell r="C800" t="str">
            <v>INFRASTRUCTURE</v>
          </cell>
          <cell r="D800" t="str">
            <v>INFRASTRUC</v>
          </cell>
        </row>
        <row r="801">
          <cell r="A801" t="str">
            <v>814</v>
          </cell>
          <cell r="B801">
            <v>4</v>
          </cell>
          <cell r="C801" t="str">
            <v>NETWORK SERVICES</v>
          </cell>
          <cell r="D801" t="str">
            <v>NTWRK SRVC</v>
          </cell>
        </row>
        <row r="802">
          <cell r="A802" t="str">
            <v>816</v>
          </cell>
          <cell r="B802">
            <v>4</v>
          </cell>
          <cell r="C802" t="str">
            <v>STRATEGIC OPERATIONS</v>
          </cell>
          <cell r="D802" t="str">
            <v/>
          </cell>
        </row>
        <row r="803">
          <cell r="A803" t="str">
            <v>818</v>
          </cell>
          <cell r="B803">
            <v>4</v>
          </cell>
          <cell r="C803" t="str">
            <v>STUDENT RECORDS</v>
          </cell>
          <cell r="D803" t="str">
            <v/>
          </cell>
        </row>
        <row r="804">
          <cell r="A804" t="str">
            <v>820</v>
          </cell>
          <cell r="B804">
            <v>4</v>
          </cell>
          <cell r="C804" t="str">
            <v>SIS SUPPORT</v>
          </cell>
          <cell r="D804" t="str">
            <v>SIS SUPPOR</v>
          </cell>
        </row>
        <row r="805">
          <cell r="A805" t="str">
            <v>822</v>
          </cell>
          <cell r="B805">
            <v>4</v>
          </cell>
          <cell r="C805" t="str">
            <v>SCHOOL SOLUTIONS</v>
          </cell>
          <cell r="D805" t="str">
            <v>SCHL SOL</v>
          </cell>
        </row>
        <row r="806">
          <cell r="A806" t="str">
            <v>890</v>
          </cell>
          <cell r="B806">
            <v>4</v>
          </cell>
          <cell r="C806" t="str">
            <v>AGENCY FUNDS</v>
          </cell>
          <cell r="D806" t="str">
            <v>AGENCY</v>
          </cell>
        </row>
        <row r="807">
          <cell r="A807" t="str">
            <v>910</v>
          </cell>
          <cell r="B807">
            <v>4</v>
          </cell>
          <cell r="C807" t="str">
            <v>910 TRAVEL VOUCHER</v>
          </cell>
          <cell r="D807" t="str">
            <v>910 TRAVEL</v>
          </cell>
        </row>
        <row r="808">
          <cell r="A808" t="str">
            <v>913</v>
          </cell>
          <cell r="B808">
            <v>4</v>
          </cell>
          <cell r="C808" t="str">
            <v>THIRTEENTH 13TH MONTH CHECK</v>
          </cell>
          <cell r="D808" t="str">
            <v>13TH MO CK</v>
          </cell>
        </row>
        <row r="809">
          <cell r="A809" t="str">
            <v>920</v>
          </cell>
          <cell r="B809">
            <v>4</v>
          </cell>
          <cell r="C809" t="str">
            <v/>
          </cell>
          <cell r="D809" t="str">
            <v/>
          </cell>
        </row>
        <row r="810">
          <cell r="A810" t="str">
            <v>923</v>
          </cell>
          <cell r="B810">
            <v>4</v>
          </cell>
          <cell r="C810" t="str">
            <v/>
          </cell>
          <cell r="D810" t="str">
            <v/>
          </cell>
        </row>
        <row r="811">
          <cell r="A811" t="str">
            <v>924</v>
          </cell>
          <cell r="B811">
            <v>4</v>
          </cell>
          <cell r="C811" t="str">
            <v>CARP/CAB/CONC/MASONRY</v>
          </cell>
          <cell r="D811" t="str">
            <v>CARP/CAB</v>
          </cell>
        </row>
        <row r="812">
          <cell r="A812" t="str">
            <v>925</v>
          </cell>
          <cell r="B812">
            <v>4</v>
          </cell>
          <cell r="C812" t="str">
            <v/>
          </cell>
          <cell r="D812" t="str">
            <v/>
          </cell>
        </row>
        <row r="813">
          <cell r="A813" t="str">
            <v>926</v>
          </cell>
          <cell r="B813">
            <v>4</v>
          </cell>
          <cell r="C813" t="str">
            <v>GENERAL BUILDING MAINT. E</v>
          </cell>
          <cell r="D813" t="str">
            <v>GEN MAINT</v>
          </cell>
        </row>
        <row r="814">
          <cell r="A814" t="str">
            <v>930</v>
          </cell>
          <cell r="B814">
            <v>4</v>
          </cell>
          <cell r="C814" t="str">
            <v>SECURITY</v>
          </cell>
          <cell r="D814" t="str">
            <v>SECURITY</v>
          </cell>
        </row>
        <row r="815">
          <cell r="A815" t="str">
            <v>931</v>
          </cell>
          <cell r="B815">
            <v>4</v>
          </cell>
          <cell r="C815" t="str">
            <v>BILLINGSLEY FIELD HOUSE</v>
          </cell>
          <cell r="D815" t="str">
            <v>BILLINGSLE</v>
          </cell>
        </row>
        <row r="816">
          <cell r="A816" t="str">
            <v>933</v>
          </cell>
          <cell r="B816">
            <v>4</v>
          </cell>
          <cell r="C816" t="str">
            <v>PM/CARPET/FLOOR/TILE/ PLASTER</v>
          </cell>
          <cell r="D816" t="str">
            <v>PREV MAINT</v>
          </cell>
        </row>
        <row r="817">
          <cell r="A817" t="str">
            <v>934</v>
          </cell>
          <cell r="B817">
            <v>4</v>
          </cell>
          <cell r="C817" t="str">
            <v>HVAC-BOILER &amp; CHILLERS</v>
          </cell>
          <cell r="D817" t="str">
            <v>HVAC BOILE</v>
          </cell>
        </row>
        <row r="818">
          <cell r="A818" t="str">
            <v>935</v>
          </cell>
          <cell r="B818">
            <v>4</v>
          </cell>
          <cell r="C818" t="str">
            <v>METAL SHOP</v>
          </cell>
          <cell r="D818" t="str">
            <v>METAL SHOP</v>
          </cell>
        </row>
        <row r="819">
          <cell r="A819" t="str">
            <v>936</v>
          </cell>
          <cell r="B819">
            <v>4</v>
          </cell>
          <cell r="C819" t="str">
            <v>PLUMBING/FOOD SVCS EQUIP</v>
          </cell>
          <cell r="D819" t="str">
            <v>PLM/FOOD</v>
          </cell>
        </row>
        <row r="820">
          <cell r="A820" t="str">
            <v>942</v>
          </cell>
          <cell r="B820">
            <v>4</v>
          </cell>
          <cell r="C820" t="str">
            <v>FOOD SERVICE EQUIPMENT</v>
          </cell>
          <cell r="D820" t="str">
            <v>FOOD SVC</v>
          </cell>
        </row>
        <row r="821">
          <cell r="A821" t="str">
            <v>943</v>
          </cell>
          <cell r="B821">
            <v>4</v>
          </cell>
          <cell r="C821" t="str">
            <v>HANDLEY FIELD RENTAL</v>
          </cell>
          <cell r="D821" t="str">
            <v>HANDLEY</v>
          </cell>
        </row>
        <row r="822">
          <cell r="A822" t="str">
            <v>945</v>
          </cell>
          <cell r="B822">
            <v>4</v>
          </cell>
          <cell r="C822" t="str">
            <v>WILKERSON-GREINES ACTIVITY CTR</v>
          </cell>
          <cell r="D822" t="str">
            <v>WILKERSON</v>
          </cell>
        </row>
        <row r="823">
          <cell r="A823" t="str">
            <v>948</v>
          </cell>
          <cell r="B823">
            <v>4</v>
          </cell>
          <cell r="C823" t="str">
            <v>AUTO SHOP</v>
          </cell>
          <cell r="D823" t="str">
            <v>AUTO SHP</v>
          </cell>
        </row>
        <row r="824">
          <cell r="A824" t="str">
            <v>975</v>
          </cell>
          <cell r="B824">
            <v>4</v>
          </cell>
          <cell r="C824" t="str">
            <v>LOCKS/KEYS/FLOORS/CEIL/TILE</v>
          </cell>
          <cell r="D824" t="str">
            <v>LOCKS/KEYS</v>
          </cell>
        </row>
        <row r="825">
          <cell r="A825" t="str">
            <v>977</v>
          </cell>
          <cell r="B825">
            <v>4</v>
          </cell>
          <cell r="C825" t="str">
            <v>PAINT/GRAFFITI/GLASS</v>
          </cell>
          <cell r="D825" t="str">
            <v>PAINT/GRAF</v>
          </cell>
        </row>
        <row r="826">
          <cell r="A826" t="str">
            <v>978</v>
          </cell>
          <cell r="B826">
            <v>4</v>
          </cell>
          <cell r="C826" t="str">
            <v>ELECTRIC</v>
          </cell>
          <cell r="D826" t="str">
            <v>ELECTRIC</v>
          </cell>
        </row>
        <row r="827">
          <cell r="A827" t="str">
            <v>980</v>
          </cell>
          <cell r="B827">
            <v>4</v>
          </cell>
          <cell r="C827" t="str">
            <v>ENERGY MGT SYSTEM/AC CONTROL</v>
          </cell>
          <cell r="D827" t="str">
            <v>EMS/AC</v>
          </cell>
        </row>
        <row r="828">
          <cell r="A828" t="str">
            <v>A&amp;B</v>
          </cell>
          <cell r="B828">
            <v>4</v>
          </cell>
          <cell r="C828" t="str">
            <v>A&amp;B NON-PROCESSED FOOD</v>
          </cell>
          <cell r="D828" t="str">
            <v>A&amp;B NONPRO</v>
          </cell>
        </row>
        <row r="829">
          <cell r="A829" t="str">
            <v>A10</v>
          </cell>
          <cell r="B829">
            <v>4</v>
          </cell>
          <cell r="C829" t="str">
            <v>AREA 10</v>
          </cell>
          <cell r="D829" t="str">
            <v>AREA 10</v>
          </cell>
        </row>
        <row r="830">
          <cell r="A830" t="str">
            <v>A37</v>
          </cell>
          <cell r="B830">
            <v>4</v>
          </cell>
          <cell r="C830" t="str">
            <v>A/E ALLOWANCES</v>
          </cell>
          <cell r="D830" t="str">
            <v>A/E ALLOW</v>
          </cell>
        </row>
        <row r="831">
          <cell r="A831" t="str">
            <v>A38</v>
          </cell>
          <cell r="B831">
            <v>4</v>
          </cell>
          <cell r="C831" t="str">
            <v>ACCESSIBILITY (RAS)</v>
          </cell>
          <cell r="D831" t="str">
            <v>ACCESS RAS</v>
          </cell>
        </row>
        <row r="832">
          <cell r="A832" t="str">
            <v>A42</v>
          </cell>
          <cell r="B832">
            <v>4</v>
          </cell>
          <cell r="C832" t="str">
            <v>ABATEMENT</v>
          </cell>
          <cell r="D832" t="str">
            <v>ABATEMENT</v>
          </cell>
        </row>
        <row r="833">
          <cell r="A833" t="str">
            <v>A44</v>
          </cell>
          <cell r="B833">
            <v>4</v>
          </cell>
          <cell r="C833" t="str">
            <v>ADVERTISMENTS/BIDS</v>
          </cell>
          <cell r="D833" t="str">
            <v>ADV/BIDS</v>
          </cell>
        </row>
        <row r="834">
          <cell r="A834" t="str">
            <v>A48</v>
          </cell>
          <cell r="B834">
            <v>4</v>
          </cell>
          <cell r="C834" t="str">
            <v>OR ADDITIONAL SERVIES</v>
          </cell>
          <cell r="D834" t="str">
            <v>OR ADD SRV</v>
          </cell>
        </row>
        <row r="835">
          <cell r="A835" t="str">
            <v>ACA</v>
          </cell>
          <cell r="B835">
            <v>4</v>
          </cell>
          <cell r="C835" t="str">
            <v>AFFORDABLE CARE ACT</v>
          </cell>
          <cell r="D835" t="str">
            <v>CARE ACT</v>
          </cell>
        </row>
        <row r="836">
          <cell r="A836" t="str">
            <v>ACI</v>
          </cell>
          <cell r="B836">
            <v>4</v>
          </cell>
          <cell r="C836" t="str">
            <v>EPAYABLES CLEARING ACCT</v>
          </cell>
          <cell r="D836" t="str">
            <v>EPAYCLEAR</v>
          </cell>
        </row>
        <row r="837">
          <cell r="A837" t="str">
            <v>ADA</v>
          </cell>
          <cell r="B837">
            <v>4</v>
          </cell>
          <cell r="C837" t="str">
            <v>AMERICAN DISABILITIES ACT</v>
          </cell>
          <cell r="D837" t="str">
            <v>ADA COMP</v>
          </cell>
        </row>
        <row r="838">
          <cell r="A838" t="str">
            <v>AED</v>
          </cell>
          <cell r="B838">
            <v>4</v>
          </cell>
          <cell r="C838" t="str">
            <v>ADULT ED FUND</v>
          </cell>
          <cell r="D838" t="str">
            <v>ADULT ED</v>
          </cell>
        </row>
        <row r="839">
          <cell r="A839" t="str">
            <v>ALL</v>
          </cell>
          <cell r="B839">
            <v>4</v>
          </cell>
          <cell r="C839" t="str">
            <v>ACCELERATING LEADING &amp; LEARNIN</v>
          </cell>
          <cell r="D839" t="str">
            <v>ALL</v>
          </cell>
        </row>
        <row r="840">
          <cell r="A840" t="str">
            <v>APP</v>
          </cell>
          <cell r="B840">
            <v>4</v>
          </cell>
          <cell r="C840" t="str">
            <v>STALE CHECKS ACCOUNTS PAYABLE</v>
          </cell>
          <cell r="D840" t="str">
            <v>STALECK AP</v>
          </cell>
        </row>
        <row r="841">
          <cell r="A841" t="str">
            <v>APT</v>
          </cell>
          <cell r="B841">
            <v>4</v>
          </cell>
          <cell r="C841" t="str">
            <v>ADVANCED PLACEMENT TESTING</v>
          </cell>
          <cell r="D841" t="str">
            <v>APT</v>
          </cell>
        </row>
        <row r="842">
          <cell r="A842" t="str">
            <v>AUC</v>
          </cell>
          <cell r="B842">
            <v>4</v>
          </cell>
          <cell r="C842" t="str">
            <v>PROP SOLD AT AUCTION</v>
          </cell>
          <cell r="D842" t="str">
            <v>AUC SALES</v>
          </cell>
        </row>
        <row r="843">
          <cell r="A843" t="str">
            <v>B00</v>
          </cell>
          <cell r="B843">
            <v>4</v>
          </cell>
          <cell r="C843" t="str">
            <v>A/E SERVICES</v>
          </cell>
          <cell r="D843" t="str">
            <v>A/E SVCS</v>
          </cell>
        </row>
        <row r="844">
          <cell r="A844" t="str">
            <v>B01</v>
          </cell>
          <cell r="B844">
            <v>4</v>
          </cell>
          <cell r="C844" t="str">
            <v>DESIGN REIMBURSABLES</v>
          </cell>
          <cell r="D844" t="str">
            <v>DES REIMB</v>
          </cell>
        </row>
        <row r="845">
          <cell r="A845" t="str">
            <v>B02</v>
          </cell>
          <cell r="B845">
            <v>4</v>
          </cell>
          <cell r="C845" t="str">
            <v>IN CONT OWN CONTD CNSTR ALLOW</v>
          </cell>
          <cell r="D845" t="str">
            <v>IN CON OWN</v>
          </cell>
        </row>
        <row r="846">
          <cell r="A846" t="str">
            <v>B03</v>
          </cell>
          <cell r="B846">
            <v>4</v>
          </cell>
          <cell r="C846" t="str">
            <v>OUT CONT OWN CONTD CNSTR ALLW</v>
          </cell>
          <cell r="D846" t="str">
            <v>OUT CON ON</v>
          </cell>
        </row>
        <row r="847">
          <cell r="A847" t="str">
            <v>B04</v>
          </cell>
          <cell r="B847">
            <v>4</v>
          </cell>
          <cell r="C847" t="str">
            <v>HAZMAT CONSULTING SERVICES</v>
          </cell>
          <cell r="D847" t="str">
            <v>HAZMAT SVC</v>
          </cell>
        </row>
        <row r="848">
          <cell r="A848" t="str">
            <v>B05</v>
          </cell>
          <cell r="B848">
            <v>4</v>
          </cell>
          <cell r="C848" t="str">
            <v>DESIGN DOCUMENTS PRINTING</v>
          </cell>
          <cell r="D848" t="str">
            <v>DES PRINT</v>
          </cell>
        </row>
        <row r="849">
          <cell r="A849" t="str">
            <v>B06</v>
          </cell>
          <cell r="B849">
            <v>4</v>
          </cell>
          <cell r="C849" t="str">
            <v>COST ESTIMATING SERVICES</v>
          </cell>
          <cell r="D849" t="str">
            <v>COS EST SV</v>
          </cell>
        </row>
        <row r="850">
          <cell r="A850" t="str">
            <v>B07</v>
          </cell>
          <cell r="B850">
            <v>4</v>
          </cell>
          <cell r="C850" t="str">
            <v>CONSTRUCTION COST LIMITATION</v>
          </cell>
          <cell r="D850" t="str">
            <v>CON CS LIM</v>
          </cell>
        </row>
        <row r="851">
          <cell r="A851" t="str">
            <v>B08</v>
          </cell>
          <cell r="B851">
            <v>4</v>
          </cell>
          <cell r="C851" t="str">
            <v>IN CONT OWN CONTD CNSTR ALLW</v>
          </cell>
          <cell r="D851" t="str">
            <v>IN CON ON</v>
          </cell>
        </row>
        <row r="852">
          <cell r="A852" t="str">
            <v>B09</v>
          </cell>
          <cell r="B852">
            <v>4</v>
          </cell>
          <cell r="C852" t="str">
            <v>OUT CONT OWN CONTD CNSTR ALLW</v>
          </cell>
          <cell r="D852" t="str">
            <v>OUT CON ON</v>
          </cell>
        </row>
        <row r="853">
          <cell r="A853" t="str">
            <v>B10</v>
          </cell>
          <cell r="B853">
            <v>4</v>
          </cell>
          <cell r="C853" t="str">
            <v>CONSTRUCTION ESCALATION ALLOW</v>
          </cell>
          <cell r="D853" t="str">
            <v>CON ESC AL</v>
          </cell>
        </row>
        <row r="854">
          <cell r="A854" t="str">
            <v>B11</v>
          </cell>
          <cell r="B854">
            <v>4</v>
          </cell>
          <cell r="C854" t="str">
            <v>BUILDING LIFE-CYCLE ALLOWANCE</v>
          </cell>
          <cell r="D854" t="str">
            <v>BLDG ALW</v>
          </cell>
        </row>
        <row r="855">
          <cell r="A855" t="str">
            <v>B12</v>
          </cell>
          <cell r="B855">
            <v>4</v>
          </cell>
          <cell r="C855" t="str">
            <v>MATERIALS TESTING SERVICES</v>
          </cell>
          <cell r="D855" t="str">
            <v>MAT TST SV</v>
          </cell>
        </row>
        <row r="856">
          <cell r="A856" t="str">
            <v>B13</v>
          </cell>
          <cell r="B856">
            <v>4</v>
          </cell>
          <cell r="C856" t="str">
            <v>TEST AND BALANCE SERVICES</v>
          </cell>
          <cell r="D856" t="str">
            <v>TEST BL SV</v>
          </cell>
        </row>
        <row r="857">
          <cell r="A857" t="str">
            <v>B14</v>
          </cell>
          <cell r="B857">
            <v>4</v>
          </cell>
          <cell r="C857" t="str">
            <v>ROOFING SERVICES</v>
          </cell>
          <cell r="D857" t="str">
            <v>ROOF SVC</v>
          </cell>
        </row>
        <row r="858">
          <cell r="A858" t="str">
            <v>B15</v>
          </cell>
          <cell r="B858">
            <v>4</v>
          </cell>
          <cell r="C858" t="str">
            <v>FURN, FIXT &amp; EQUIP (FFE)</v>
          </cell>
          <cell r="D858" t="str">
            <v>FF&amp;E</v>
          </cell>
        </row>
        <row r="859">
          <cell r="A859" t="str">
            <v>B16</v>
          </cell>
          <cell r="B859">
            <v>4</v>
          </cell>
          <cell r="C859" t="str">
            <v>TECHNOLOGY EQUIPMENT</v>
          </cell>
          <cell r="D859" t="str">
            <v>TECH EQ</v>
          </cell>
        </row>
        <row r="860">
          <cell r="A860" t="str">
            <v>B17</v>
          </cell>
          <cell r="B860">
            <v>4</v>
          </cell>
          <cell r="C860" t="str">
            <v>FINAL CLEAN &amp; PREP</v>
          </cell>
          <cell r="D860" t="str">
            <v>FIN CLEAN</v>
          </cell>
        </row>
        <row r="861">
          <cell r="A861" t="str">
            <v>B18</v>
          </cell>
          <cell r="B861">
            <v>4</v>
          </cell>
          <cell r="C861" t="str">
            <v>MOVERS/MISC</v>
          </cell>
          <cell r="D861" t="str">
            <v>MOV/MISC</v>
          </cell>
        </row>
        <row r="862">
          <cell r="A862" t="str">
            <v>B19</v>
          </cell>
          <cell r="B862">
            <v>4</v>
          </cell>
          <cell r="C862" t="str">
            <v>ELECTRONIC PROGRAM MGMT SYS</v>
          </cell>
          <cell r="D862" t="str">
            <v>EPMS</v>
          </cell>
        </row>
        <row r="863">
          <cell r="A863" t="str">
            <v>B20</v>
          </cell>
          <cell r="B863">
            <v>4</v>
          </cell>
          <cell r="C863" t="str">
            <v>SAFETY PROGRAM</v>
          </cell>
          <cell r="D863" t="str">
            <v>SAF PROG</v>
          </cell>
        </row>
        <row r="864">
          <cell r="A864" t="str">
            <v>B21</v>
          </cell>
          <cell r="B864">
            <v>4</v>
          </cell>
          <cell r="C864" t="str">
            <v>COMM AND PUBLIC RELAT SUPP</v>
          </cell>
          <cell r="D864" t="str">
            <v>COMM PUBL</v>
          </cell>
        </row>
        <row r="865">
          <cell r="A865" t="str">
            <v>B22</v>
          </cell>
          <cell r="B865">
            <v>4</v>
          </cell>
          <cell r="C865" t="str">
            <v>RFQ, RFP and BID PACKAGE ADV</v>
          </cell>
          <cell r="D865" t="str">
            <v>RFQ PKG</v>
          </cell>
        </row>
        <row r="866">
          <cell r="A866" t="str">
            <v>B23</v>
          </cell>
          <cell r="B866">
            <v>4</v>
          </cell>
          <cell r="C866" t="str">
            <v>SWING SPACE</v>
          </cell>
          <cell r="D866" t="str">
            <v>SWING SP</v>
          </cell>
        </row>
        <row r="867">
          <cell r="A867" t="str">
            <v>B24</v>
          </cell>
          <cell r="B867">
            <v>4</v>
          </cell>
          <cell r="C867" t="str">
            <v>HAZMAT ABATEMENT</v>
          </cell>
          <cell r="D867" t="str">
            <v>HAZMAT AB</v>
          </cell>
        </row>
        <row r="868">
          <cell r="A868" t="str">
            <v>B25</v>
          </cell>
          <cell r="B868">
            <v>4</v>
          </cell>
          <cell r="C868" t="str">
            <v>PHASE 1 ENVIRONMENTAL</v>
          </cell>
          <cell r="D868" t="str">
            <v>PH 1 ENVIR</v>
          </cell>
        </row>
        <row r="869">
          <cell r="A869" t="str">
            <v>B26</v>
          </cell>
          <cell r="B869">
            <v>4</v>
          </cell>
          <cell r="C869" t="str">
            <v>LAND ACQUISITION</v>
          </cell>
          <cell r="D869" t="str">
            <v>LAND ACQ</v>
          </cell>
        </row>
        <row r="870">
          <cell r="A870" t="str">
            <v>B27</v>
          </cell>
          <cell r="B870">
            <v>4</v>
          </cell>
          <cell r="C870" t="str">
            <v>OFFSITE DEVELOPMENT</v>
          </cell>
          <cell r="D870" t="str">
            <v>OFFST DEV</v>
          </cell>
        </row>
        <row r="871">
          <cell r="A871" t="str">
            <v>B28</v>
          </cell>
          <cell r="B871">
            <v>4</v>
          </cell>
          <cell r="C871" t="str">
            <v>OWNER CONTROLLED PRG ALLOW</v>
          </cell>
          <cell r="D871" t="str">
            <v>OWN CON AL</v>
          </cell>
        </row>
        <row r="872">
          <cell r="A872" t="str">
            <v>B29</v>
          </cell>
          <cell r="B872">
            <v>4</v>
          </cell>
          <cell r="C872" t="str">
            <v>PROGRAM MANAGEMENT</v>
          </cell>
          <cell r="D872" t="str">
            <v>PROG MGT</v>
          </cell>
        </row>
        <row r="873">
          <cell r="A873" t="str">
            <v>B30</v>
          </cell>
          <cell r="B873">
            <v>4</v>
          </cell>
          <cell r="C873" t="str">
            <v>GEOTECH SERVICES</v>
          </cell>
          <cell r="D873" t="str">
            <v>GEO TECH</v>
          </cell>
        </row>
        <row r="874">
          <cell r="A874" t="str">
            <v>B31</v>
          </cell>
          <cell r="B874">
            <v>4</v>
          </cell>
          <cell r="C874" t="str">
            <v>CIP ADMIN &amp; OPERATIONS</v>
          </cell>
          <cell r="D874" t="str">
            <v>CIP ADMIN</v>
          </cell>
        </row>
        <row r="875">
          <cell r="A875" t="str">
            <v>B32</v>
          </cell>
          <cell r="B875">
            <v>4</v>
          </cell>
          <cell r="C875" t="str">
            <v>TECH MANAGED CONST COST LMT</v>
          </cell>
          <cell r="D875" t="str">
            <v>TECH CCL</v>
          </cell>
        </row>
        <row r="876">
          <cell r="A876" t="str">
            <v>B33</v>
          </cell>
          <cell r="B876">
            <v>4</v>
          </cell>
          <cell r="C876" t="str">
            <v>TECH MANAGED ADMIN COST</v>
          </cell>
          <cell r="D876" t="str">
            <v>TECH ADMIN</v>
          </cell>
        </row>
        <row r="877">
          <cell r="A877" t="str">
            <v>B34</v>
          </cell>
          <cell r="B877">
            <v>4</v>
          </cell>
          <cell r="C877" t="str">
            <v>CIP MANAGED IT COST</v>
          </cell>
          <cell r="D877" t="str">
            <v/>
          </cell>
        </row>
        <row r="878">
          <cell r="A878" t="str">
            <v>B35</v>
          </cell>
          <cell r="B878">
            <v>4</v>
          </cell>
          <cell r="C878" t="str">
            <v>SURVEILLANCE EQUIP</v>
          </cell>
          <cell r="D878" t="str">
            <v>SUR EQ</v>
          </cell>
        </row>
        <row r="879">
          <cell r="A879" t="str">
            <v>B37</v>
          </cell>
          <cell r="B879">
            <v>4</v>
          </cell>
          <cell r="C879" t="str">
            <v>DESIGN SERVICES</v>
          </cell>
          <cell r="D879" t="str">
            <v>DESIGN SER</v>
          </cell>
        </row>
        <row r="880">
          <cell r="A880" t="str">
            <v>B38</v>
          </cell>
          <cell r="B880">
            <v>4</v>
          </cell>
          <cell r="C880" t="str">
            <v>OTHER DESIGN SERVICES</v>
          </cell>
          <cell r="D880" t="str">
            <v>OTHER DESI</v>
          </cell>
        </row>
        <row r="881">
          <cell r="A881" t="str">
            <v>B39</v>
          </cell>
          <cell r="B881">
            <v>4</v>
          </cell>
          <cell r="C881" t="str">
            <v>CONSTRUCTION COST BUDGET</v>
          </cell>
          <cell r="D881" t="str">
            <v>CONST COST</v>
          </cell>
        </row>
        <row r="882">
          <cell r="A882" t="str">
            <v>B40</v>
          </cell>
          <cell r="B882">
            <v>4</v>
          </cell>
          <cell r="C882" t="str">
            <v>IN CONTRACT CONSTRUC ALLOWANCE</v>
          </cell>
          <cell r="D882" t="str">
            <v>INCONTRACT</v>
          </cell>
        </row>
        <row r="883">
          <cell r="A883" t="str">
            <v>B41</v>
          </cell>
          <cell r="B883">
            <v>4</v>
          </cell>
          <cell r="C883" t="str">
            <v>OUTSIDE CONTRACT CONST ALLOWAN</v>
          </cell>
          <cell r="D883" t="str">
            <v>OUTSIDECON</v>
          </cell>
        </row>
        <row r="884">
          <cell r="A884" t="str">
            <v>B42</v>
          </cell>
          <cell r="B884">
            <v>4</v>
          </cell>
          <cell r="C884" t="str">
            <v>OTHER CONSTRUCTION SERVICES</v>
          </cell>
          <cell r="D884" t="str">
            <v>OTHERCONST</v>
          </cell>
        </row>
        <row r="885">
          <cell r="A885" t="str">
            <v>B43</v>
          </cell>
          <cell r="B885">
            <v>4</v>
          </cell>
          <cell r="C885" t="str">
            <v>FURNITURE, FIXTURE &amp; EQUIPMENT</v>
          </cell>
          <cell r="D885" t="str">
            <v>FF&amp;E</v>
          </cell>
        </row>
        <row r="886">
          <cell r="A886" t="str">
            <v>B44</v>
          </cell>
          <cell r="B886">
            <v>4</v>
          </cell>
          <cell r="C886" t="str">
            <v>OTHER PROGRAM COSTS</v>
          </cell>
          <cell r="D886" t="str">
            <v>OTHERPROG</v>
          </cell>
        </row>
        <row r="887">
          <cell r="A887" t="str">
            <v>B45</v>
          </cell>
          <cell r="B887">
            <v>4</v>
          </cell>
          <cell r="C887" t="str">
            <v>CONSTRUCT ESCALATION ALLOWANCE</v>
          </cell>
          <cell r="D887" t="str">
            <v>CONST ESCA</v>
          </cell>
        </row>
        <row r="888">
          <cell r="A888" t="str">
            <v>B46</v>
          </cell>
          <cell r="B888">
            <v>4</v>
          </cell>
          <cell r="C888" t="str">
            <v>BLDG ACQUISIT &amp; LAND ACQUISIT</v>
          </cell>
          <cell r="D888" t="str">
            <v>B &amp; L ACQ</v>
          </cell>
        </row>
        <row r="889">
          <cell r="A889" t="str">
            <v>B47</v>
          </cell>
          <cell r="B889">
            <v>4</v>
          </cell>
          <cell r="C889" t="str">
            <v>OWNER CONTR PRGM ALLOWANCE</v>
          </cell>
          <cell r="D889" t="str">
            <v>PRGM ALLOW</v>
          </cell>
        </row>
        <row r="890">
          <cell r="A890" t="str">
            <v>B48</v>
          </cell>
          <cell r="B890">
            <v>4</v>
          </cell>
          <cell r="C890" t="str">
            <v>PROGRAM MANAGEMENT</v>
          </cell>
          <cell r="D890" t="str">
            <v>PRGM MGMT</v>
          </cell>
        </row>
        <row r="891">
          <cell r="A891" t="str">
            <v>B49</v>
          </cell>
          <cell r="B891">
            <v>4</v>
          </cell>
          <cell r="C891" t="str">
            <v>CIP ADMIN &amp; OPERATIONS</v>
          </cell>
          <cell r="D891" t="str">
            <v>CIP ADM OP</v>
          </cell>
        </row>
        <row r="892">
          <cell r="A892" t="str">
            <v>B50</v>
          </cell>
          <cell r="B892">
            <v>4</v>
          </cell>
          <cell r="C892" t="str">
            <v>TECHNOLOGY (CIP)</v>
          </cell>
          <cell r="D892" t="str">
            <v>TECH681CIP</v>
          </cell>
        </row>
        <row r="893">
          <cell r="A893" t="str">
            <v>B51</v>
          </cell>
          <cell r="B893">
            <v>4</v>
          </cell>
          <cell r="C893" t="str">
            <v>SECURITY CAMERAS</v>
          </cell>
          <cell r="D893" t="str">
            <v>SECRTY CAM</v>
          </cell>
        </row>
        <row r="894">
          <cell r="A894" t="str">
            <v>B52</v>
          </cell>
          <cell r="B894">
            <v>4</v>
          </cell>
          <cell r="C894" t="str">
            <v>MS RESTROOM RENOVATIONS</v>
          </cell>
          <cell r="D894" t="str">
            <v>RESTROOMS</v>
          </cell>
        </row>
        <row r="895">
          <cell r="A895" t="str">
            <v>B53</v>
          </cell>
          <cell r="B895">
            <v>4</v>
          </cell>
          <cell r="C895" t="str">
            <v>ELEMENTARY GYM FLOORS</v>
          </cell>
          <cell r="D895" t="str">
            <v>GYM FLOOR</v>
          </cell>
        </row>
        <row r="896">
          <cell r="A896" t="str">
            <v>BEA</v>
          </cell>
          <cell r="B896">
            <v>4</v>
          </cell>
          <cell r="C896" t="str">
            <v>BILINGUAL EDUCATION ALLOTMENT</v>
          </cell>
          <cell r="D896" t="str">
            <v>BIL ED ALT</v>
          </cell>
        </row>
        <row r="897">
          <cell r="A897" t="str">
            <v>BOA</v>
          </cell>
          <cell r="B897">
            <v>4</v>
          </cell>
          <cell r="C897" t="str">
            <v>BANK OF AMERICA</v>
          </cell>
          <cell r="D897" t="str">
            <v>BOA ACCTS</v>
          </cell>
        </row>
        <row r="898">
          <cell r="A898" t="str">
            <v>BOS</v>
          </cell>
          <cell r="B898">
            <v>4</v>
          </cell>
          <cell r="C898" t="str">
            <v>BANK OF OKLAHOMA (BOSC)</v>
          </cell>
          <cell r="D898" t="str">
            <v>BOSC</v>
          </cell>
        </row>
        <row r="899">
          <cell r="A899" t="str">
            <v>C38</v>
          </cell>
          <cell r="B899">
            <v>4</v>
          </cell>
          <cell r="C899" t="str">
            <v>COST ESTIMATING</v>
          </cell>
          <cell r="D899" t="str">
            <v>COST EST</v>
          </cell>
        </row>
        <row r="900">
          <cell r="A900" t="str">
            <v>C41</v>
          </cell>
          <cell r="B900">
            <v>4</v>
          </cell>
          <cell r="C900" t="str">
            <v>JOC CONTINGENCY</v>
          </cell>
          <cell r="D900" t="str">
            <v>JOC CONT</v>
          </cell>
        </row>
        <row r="901">
          <cell r="A901" t="str">
            <v>C42</v>
          </cell>
          <cell r="B901">
            <v>4</v>
          </cell>
          <cell r="C901" t="str">
            <v>COMMISSIONING</v>
          </cell>
          <cell r="D901" t="str">
            <v>COMMISSION</v>
          </cell>
        </row>
        <row r="902">
          <cell r="A902" t="str">
            <v>C43</v>
          </cell>
          <cell r="B902">
            <v>4</v>
          </cell>
          <cell r="C902" t="str">
            <v>CONTINGENCY-FF&amp;E</v>
          </cell>
          <cell r="D902" t="str">
            <v>CONT FF&amp;E</v>
          </cell>
        </row>
        <row r="903">
          <cell r="A903" t="str">
            <v>C44</v>
          </cell>
          <cell r="B903">
            <v>4</v>
          </cell>
          <cell r="C903" t="str">
            <v>COMMUNICATIGON/PR</v>
          </cell>
          <cell r="D903" t="str">
            <v>COMM/PR</v>
          </cell>
        </row>
        <row r="904">
          <cell r="A904" t="str">
            <v>C46</v>
          </cell>
          <cell r="B904">
            <v>4</v>
          </cell>
          <cell r="C904" t="str">
            <v>DEMOLITION CONTINGENCY</v>
          </cell>
          <cell r="D904" t="str">
            <v>DEMO CONT</v>
          </cell>
        </row>
        <row r="905">
          <cell r="A905" t="str">
            <v>CAB</v>
          </cell>
          <cell r="B905">
            <v>4</v>
          </cell>
          <cell r="C905" t="str">
            <v>CABINET TRAVEL</v>
          </cell>
          <cell r="D905" t="str">
            <v>CAB TRAV</v>
          </cell>
        </row>
        <row r="906">
          <cell r="A906" t="str">
            <v>CBE</v>
          </cell>
          <cell r="B906">
            <v>4</v>
          </cell>
          <cell r="C906" t="str">
            <v>CREDIT BY EXAM</v>
          </cell>
          <cell r="D906" t="str">
            <v>CRBYEXAM</v>
          </cell>
        </row>
        <row r="907">
          <cell r="A907" t="str">
            <v>CCF</v>
          </cell>
          <cell r="B907">
            <v>4</v>
          </cell>
          <cell r="C907" t="str">
            <v>CREDIT CARD FEE</v>
          </cell>
          <cell r="D907" t="str">
            <v>CC FEE</v>
          </cell>
        </row>
        <row r="908">
          <cell r="A908" t="str">
            <v>CCM</v>
          </cell>
          <cell r="B908">
            <v>4</v>
          </cell>
          <cell r="C908" t="str">
            <v>CHRISTENE CHADWICK MOSS</v>
          </cell>
          <cell r="D908" t="str">
            <v>CC MOSS</v>
          </cell>
        </row>
        <row r="909">
          <cell r="A909" t="str">
            <v>CEL</v>
          </cell>
          <cell r="B909">
            <v>4</v>
          </cell>
          <cell r="C909" t="str">
            <v>CHIEF OF ELEMENTARY LEADERSHP</v>
          </cell>
          <cell r="D909" t="str">
            <v>ELEM LEAD</v>
          </cell>
        </row>
        <row r="910">
          <cell r="A910" t="str">
            <v>CEN</v>
          </cell>
          <cell r="B910">
            <v>4</v>
          </cell>
          <cell r="C910" t="str">
            <v>CENERGISTIC</v>
          </cell>
          <cell r="D910" t="str">
            <v/>
          </cell>
        </row>
        <row r="911">
          <cell r="A911" t="str">
            <v>CNF</v>
          </cell>
          <cell r="B911">
            <v>4</v>
          </cell>
          <cell r="C911" t="str">
            <v>FWISD CONFERENCE</v>
          </cell>
          <cell r="D911" t="str">
            <v>FWISD CONF</v>
          </cell>
        </row>
        <row r="912">
          <cell r="A912" t="str">
            <v>CNS</v>
          </cell>
          <cell r="B912">
            <v>4</v>
          </cell>
          <cell r="C912" t="str">
            <v>CHILD NUTRITION SERVICES</v>
          </cell>
          <cell r="D912" t="str">
            <v>CHILD NUTR</v>
          </cell>
        </row>
        <row r="913">
          <cell r="A913" t="str">
            <v>COM</v>
          </cell>
          <cell r="B913">
            <v>4</v>
          </cell>
          <cell r="C913" t="str">
            <v>COMMODITIES - NS</v>
          </cell>
          <cell r="D913" t="str">
            <v>COMMODITY</v>
          </cell>
        </row>
        <row r="914">
          <cell r="A914" t="str">
            <v>COT</v>
          </cell>
          <cell r="B914">
            <v>4</v>
          </cell>
          <cell r="C914" t="str">
            <v>COOPERATING TEACHER</v>
          </cell>
          <cell r="D914" t="str">
            <v>COOP TCHR</v>
          </cell>
        </row>
        <row r="915">
          <cell r="A915" t="str">
            <v>CSA</v>
          </cell>
          <cell r="B915">
            <v>4</v>
          </cell>
          <cell r="C915" t="str">
            <v>CONTINGENCY SET ASIDE FOR I/C</v>
          </cell>
          <cell r="D915" t="str">
            <v>CONTIN I/C</v>
          </cell>
        </row>
        <row r="916">
          <cell r="A916" t="str">
            <v>CSL</v>
          </cell>
          <cell r="B916">
            <v>4</v>
          </cell>
          <cell r="C916" t="str">
            <v>COMMUNITY SERVICE LEARNING</v>
          </cell>
          <cell r="D916" t="str">
            <v>COM SERV L</v>
          </cell>
        </row>
        <row r="917">
          <cell r="A917" t="str">
            <v>CSS</v>
          </cell>
          <cell r="B917">
            <v>4</v>
          </cell>
          <cell r="C917" t="str">
            <v>CHIEF OF SECONDARY SCHOOLS</v>
          </cell>
          <cell r="D917" t="str">
            <v>CHIEF SEC</v>
          </cell>
        </row>
        <row r="918">
          <cell r="A918" t="str">
            <v>CTE</v>
          </cell>
          <cell r="B918">
            <v>4</v>
          </cell>
          <cell r="C918" t="str">
            <v>CTE STEM PROGRAM SCH</v>
          </cell>
          <cell r="D918" t="str">
            <v>CTE SCHLR</v>
          </cell>
        </row>
        <row r="919">
          <cell r="A919" t="str">
            <v>CTZ</v>
          </cell>
          <cell r="B919">
            <v>4</v>
          </cell>
          <cell r="C919" t="str">
            <v>CAMPUS CONTROLLED TZ</v>
          </cell>
          <cell r="D919" t="str">
            <v>CAMPUS</v>
          </cell>
        </row>
        <row r="920">
          <cell r="A920" t="str">
            <v>D46</v>
          </cell>
          <cell r="B920">
            <v>4</v>
          </cell>
          <cell r="C920" t="str">
            <v>DEMOLITION COSTS</v>
          </cell>
          <cell r="D920" t="str">
            <v>DEMO COSTS</v>
          </cell>
        </row>
        <row r="921">
          <cell r="A921" t="str">
            <v>DCF</v>
          </cell>
          <cell r="B921">
            <v>4</v>
          </cell>
          <cell r="C921" t="str">
            <v>DREAM CATCHERS FUND</v>
          </cell>
          <cell r="D921" t="str">
            <v>DREAM CTCH</v>
          </cell>
        </row>
        <row r="922">
          <cell r="A922" t="str">
            <v>DCH</v>
          </cell>
          <cell r="B922">
            <v>4</v>
          </cell>
          <cell r="C922" t="str">
            <v>DIRECT INT INSTRUCTION COACH</v>
          </cell>
          <cell r="D922" t="str">
            <v>INSTRCOACH</v>
          </cell>
        </row>
        <row r="923">
          <cell r="A923" t="str">
            <v>DRL</v>
          </cell>
          <cell r="B923">
            <v>4</v>
          </cell>
          <cell r="C923" t="str">
            <v>DISBURSEMENT REVIEW LLC</v>
          </cell>
          <cell r="D923" t="str">
            <v>DISBUR REV</v>
          </cell>
        </row>
        <row r="924">
          <cell r="A924" t="str">
            <v>DTZ</v>
          </cell>
          <cell r="B924">
            <v>4</v>
          </cell>
          <cell r="C924" t="str">
            <v>DISTRICT CONTROLLED TZ</v>
          </cell>
          <cell r="D924" t="str">
            <v>DIST TZ</v>
          </cell>
        </row>
        <row r="925">
          <cell r="A925" t="str">
            <v>E38</v>
          </cell>
          <cell r="B925">
            <v>4</v>
          </cell>
          <cell r="C925" t="str">
            <v>ENVIRONMENTAL</v>
          </cell>
          <cell r="D925" t="str">
            <v>ENVRNMTL</v>
          </cell>
        </row>
        <row r="926">
          <cell r="A926" t="str">
            <v>E48</v>
          </cell>
          <cell r="B926">
            <v>4</v>
          </cell>
          <cell r="C926" t="str">
            <v>OR Escalation Fee (CIP 2017)</v>
          </cell>
          <cell r="D926" t="str">
            <v>OR Fee</v>
          </cell>
        </row>
        <row r="927">
          <cell r="A927" t="str">
            <v>EFT</v>
          </cell>
          <cell r="B927">
            <v>4</v>
          </cell>
          <cell r="C927" t="str">
            <v>ACH RETURNS</v>
          </cell>
          <cell r="D927" t="str">
            <v>ACH RETURN</v>
          </cell>
        </row>
        <row r="928">
          <cell r="A928" t="str">
            <v>ELF</v>
          </cell>
          <cell r="B928">
            <v>4</v>
          </cell>
          <cell r="C928" t="str">
            <v>EMPLOYER LIABILITY FUND</v>
          </cell>
          <cell r="D928" t="str">
            <v>ELF</v>
          </cell>
        </row>
        <row r="929">
          <cell r="A929" t="str">
            <v>EMP</v>
          </cell>
          <cell r="B929">
            <v>4</v>
          </cell>
          <cell r="C929" t="str">
            <v>EMPLOYEE RECEIVABLE</v>
          </cell>
          <cell r="D929" t="str">
            <v>EMP RECVBL</v>
          </cell>
        </row>
        <row r="930">
          <cell r="A930" t="str">
            <v>ERT</v>
          </cell>
          <cell r="B930">
            <v>4</v>
          </cell>
          <cell r="C930" t="str">
            <v>E RATE</v>
          </cell>
          <cell r="D930" t="str">
            <v>E RATE</v>
          </cell>
        </row>
        <row r="931">
          <cell r="A931" t="str">
            <v>ESA</v>
          </cell>
          <cell r="B931">
            <v>4</v>
          </cell>
          <cell r="C931" t="str">
            <v>EASTSIDE ALLIANCE CARE CLOSET</v>
          </cell>
          <cell r="D931" t="str">
            <v>CARECLOSET</v>
          </cell>
        </row>
        <row r="932">
          <cell r="A932" t="str">
            <v>ETC</v>
          </cell>
          <cell r="B932">
            <v>4</v>
          </cell>
          <cell r="C932" t="str">
            <v>EDUCATIONAL TECHNOLOGY CONFER</v>
          </cell>
          <cell r="D932" t="str">
            <v>ED TECH C</v>
          </cell>
        </row>
        <row r="933">
          <cell r="A933" t="str">
            <v>EVT</v>
          </cell>
          <cell r="B933">
            <v>4</v>
          </cell>
          <cell r="C933" t="str">
            <v>DISTRICT EVENT</v>
          </cell>
          <cell r="D933" t="str">
            <v>DIST EVENT</v>
          </cell>
        </row>
        <row r="934">
          <cell r="A934" t="str">
            <v>EXP</v>
          </cell>
          <cell r="B934">
            <v>4</v>
          </cell>
          <cell r="C934" t="str">
            <v>SUSPENSION ACCT FOR EXPENSE</v>
          </cell>
          <cell r="D934" t="str">
            <v>EXPENSE</v>
          </cell>
        </row>
        <row r="935">
          <cell r="A935" t="str">
            <v>FED</v>
          </cell>
          <cell r="B935">
            <v>4</v>
          </cell>
          <cell r="C935" t="str">
            <v>FEDERAL GOVERNMENT</v>
          </cell>
          <cell r="D935" t="str">
            <v>FED GOVT</v>
          </cell>
        </row>
        <row r="936">
          <cell r="A936" t="str">
            <v>FFE</v>
          </cell>
          <cell r="B936">
            <v>4</v>
          </cell>
          <cell r="C936" t="str">
            <v>FURNITURE FIXTURES &amp; EQUIPMENT</v>
          </cell>
          <cell r="D936" t="str">
            <v>FF &amp; E</v>
          </cell>
        </row>
        <row r="937">
          <cell r="A937" t="str">
            <v>FGE</v>
          </cell>
          <cell r="B937">
            <v>4</v>
          </cell>
          <cell r="C937" t="str">
            <v>FRINGE</v>
          </cell>
          <cell r="D937" t="str">
            <v>FRINGE</v>
          </cell>
        </row>
        <row r="938">
          <cell r="A938" t="str">
            <v>FH2</v>
          </cell>
          <cell r="B938">
            <v>4</v>
          </cell>
          <cell r="C938" t="str">
            <v>FIELD HOUSE MATERIAL TESTING</v>
          </cell>
          <cell r="D938" t="str">
            <v>FH MATTEST</v>
          </cell>
        </row>
        <row r="939">
          <cell r="A939" t="str">
            <v>FH3</v>
          </cell>
          <cell r="B939">
            <v>4</v>
          </cell>
          <cell r="C939" t="str">
            <v>FIELD HOUSE FF &amp; E</v>
          </cell>
          <cell r="D939" t="str">
            <v>FH FF&amp;E</v>
          </cell>
        </row>
        <row r="940">
          <cell r="A940" t="str">
            <v>FH4</v>
          </cell>
          <cell r="B940">
            <v>4</v>
          </cell>
          <cell r="C940" t="str">
            <v>FIELD HOUSE RAS</v>
          </cell>
          <cell r="D940" t="str">
            <v>FH RAS</v>
          </cell>
        </row>
        <row r="941">
          <cell r="A941" t="str">
            <v>FH8</v>
          </cell>
          <cell r="B941">
            <v>4</v>
          </cell>
          <cell r="C941" t="str">
            <v>FIELD HOUSE ROOF CONSULT ETC</v>
          </cell>
          <cell r="D941" t="str">
            <v>FH CONSULT</v>
          </cell>
        </row>
        <row r="942">
          <cell r="A942" t="str">
            <v>FH9</v>
          </cell>
          <cell r="B942">
            <v>4</v>
          </cell>
          <cell r="C942" t="str">
            <v>FIELD HOUSE CONSTRUCTION</v>
          </cell>
          <cell r="D942" t="str">
            <v>FH CONST</v>
          </cell>
        </row>
        <row r="943">
          <cell r="A943" t="str">
            <v>FRC</v>
          </cell>
          <cell r="B943">
            <v>4</v>
          </cell>
          <cell r="C943" t="str">
            <v>FAMILY RESOURCE CENTER</v>
          </cell>
          <cell r="D943" t="str">
            <v>FAM RESOUR</v>
          </cell>
        </row>
        <row r="944">
          <cell r="A944" t="str">
            <v>FSC</v>
          </cell>
          <cell r="B944">
            <v>4</v>
          </cell>
          <cell r="C944" t="str">
            <v/>
          </cell>
          <cell r="D944" t="str">
            <v/>
          </cell>
        </row>
        <row r="945">
          <cell r="A945" t="str">
            <v>FTS</v>
          </cell>
          <cell r="B945">
            <v>4</v>
          </cell>
          <cell r="C945" t="str">
            <v>FIELD TRIP AR</v>
          </cell>
          <cell r="D945" t="str">
            <v>FIELD TRIP</v>
          </cell>
        </row>
        <row r="946">
          <cell r="A946" t="str">
            <v>G38</v>
          </cell>
          <cell r="B946">
            <v>4</v>
          </cell>
          <cell r="C946" t="str">
            <v>GEOTECH</v>
          </cell>
          <cell r="D946" t="str">
            <v>GEOTECH</v>
          </cell>
        </row>
        <row r="947">
          <cell r="A947" t="str">
            <v>H38</v>
          </cell>
          <cell r="B947">
            <v>4</v>
          </cell>
          <cell r="C947" t="str">
            <v>HAZMAT CONSULTING</v>
          </cell>
          <cell r="D947" t="str">
            <v>HAZ CONSUL</v>
          </cell>
        </row>
        <row r="948">
          <cell r="A948" t="str">
            <v>H40</v>
          </cell>
          <cell r="B948">
            <v>4</v>
          </cell>
          <cell r="C948" t="str">
            <v>CONTINGENCY HOLDING ACCT</v>
          </cell>
          <cell r="D948" t="str">
            <v>CONT HOLD</v>
          </cell>
        </row>
        <row r="949">
          <cell r="A949" t="str">
            <v>H42</v>
          </cell>
          <cell r="B949">
            <v>4</v>
          </cell>
          <cell r="C949" t="str">
            <v>ABATEMENT CONTINGENCY (HZMT)</v>
          </cell>
          <cell r="D949" t="str">
            <v>ABATEMENT</v>
          </cell>
        </row>
        <row r="950">
          <cell r="A950" t="str">
            <v>HB3</v>
          </cell>
          <cell r="B950">
            <v>4</v>
          </cell>
          <cell r="C950" t="str">
            <v>HOUSE BILL</v>
          </cell>
          <cell r="D950" t="str">
            <v>HSE BILL</v>
          </cell>
        </row>
        <row r="951">
          <cell r="A951" t="str">
            <v>HCR</v>
          </cell>
          <cell r="B951">
            <v>4</v>
          </cell>
          <cell r="C951" t="str">
            <v>HUMAN CAPITAL RISK</v>
          </cell>
          <cell r="D951" t="str">
            <v>HUM RISK</v>
          </cell>
        </row>
        <row r="952">
          <cell r="A952" t="str">
            <v>HIL</v>
          </cell>
          <cell r="B952">
            <v>4</v>
          </cell>
          <cell r="C952" t="str">
            <v>HILLTOP SECURITIES</v>
          </cell>
          <cell r="D952" t="str">
            <v>HILTPSEC</v>
          </cell>
        </row>
        <row r="953">
          <cell r="A953" t="str">
            <v>HLD</v>
          </cell>
          <cell r="B953">
            <v>4</v>
          </cell>
          <cell r="C953" t="str">
            <v>HIGH SCH COLLEGE READINESS</v>
          </cell>
          <cell r="D953" t="str">
            <v>HSCOLLREAD</v>
          </cell>
        </row>
        <row r="954">
          <cell r="A954" t="str">
            <v>I44</v>
          </cell>
          <cell r="B954">
            <v>4</v>
          </cell>
          <cell r="C954" t="str">
            <v>INSURANCE/ SURETY ADMIN</v>
          </cell>
          <cell r="D954" t="str">
            <v>INS/SURADM</v>
          </cell>
        </row>
        <row r="955">
          <cell r="A955" t="str">
            <v>ICA</v>
          </cell>
          <cell r="B955">
            <v>4</v>
          </cell>
          <cell r="C955" t="str">
            <v>FEDERAL INSURED CASH ACCOUNT</v>
          </cell>
          <cell r="D955" t="str">
            <v>ICA</v>
          </cell>
        </row>
        <row r="956">
          <cell r="A956" t="str">
            <v>ICD</v>
          </cell>
          <cell r="B956">
            <v>4</v>
          </cell>
          <cell r="C956" t="str">
            <v>INCIDENT CONTROL for Disaster</v>
          </cell>
          <cell r="D956" t="str">
            <v>INCID CONT</v>
          </cell>
        </row>
        <row r="957">
          <cell r="A957" t="str">
            <v>IET</v>
          </cell>
          <cell r="B957">
            <v>4</v>
          </cell>
          <cell r="C957" t="str">
            <v>INTEGRATED ED &amp; TRAINING</v>
          </cell>
          <cell r="D957" t="str">
            <v>INT ED TRN</v>
          </cell>
        </row>
        <row r="958">
          <cell r="A958" t="str">
            <v>INC</v>
          </cell>
          <cell r="B958">
            <v>4</v>
          </cell>
          <cell r="C958" t="str">
            <v>INSTRUCTIONAL COACHES</v>
          </cell>
          <cell r="D958" t="str">
            <v>INST COACH</v>
          </cell>
        </row>
        <row r="959">
          <cell r="A959" t="str">
            <v>INS</v>
          </cell>
          <cell r="B959">
            <v>4</v>
          </cell>
          <cell r="C959" t="str">
            <v>INSIGHTS AT DeZAVALA</v>
          </cell>
          <cell r="D959" t="str">
            <v>INSIGHTS</v>
          </cell>
        </row>
        <row r="960">
          <cell r="A960" t="str">
            <v>J41</v>
          </cell>
          <cell r="B960">
            <v>4</v>
          </cell>
          <cell r="C960" t="str">
            <v>JOB ORDER CONTRACT</v>
          </cell>
          <cell r="D960" t="str">
            <v>JOB CONTR</v>
          </cell>
        </row>
        <row r="961">
          <cell r="A961" t="str">
            <v>JOB</v>
          </cell>
          <cell r="B961">
            <v>4</v>
          </cell>
          <cell r="C961" t="str">
            <v>JOB FAIRS</v>
          </cell>
          <cell r="D961" t="str">
            <v/>
          </cell>
        </row>
        <row r="962">
          <cell r="A962" t="str">
            <v>LDA</v>
          </cell>
          <cell r="B962">
            <v>4</v>
          </cell>
          <cell r="C962" t="str">
            <v>LEADERSHIP ACADEMY</v>
          </cell>
          <cell r="D962" t="str">
            <v>LDRSHP AC</v>
          </cell>
        </row>
        <row r="963">
          <cell r="A963" t="str">
            <v>LDN</v>
          </cell>
          <cell r="B963">
            <v>4</v>
          </cell>
          <cell r="C963" t="str">
            <v>LEADERSHIP NETWORK (CONTRA)</v>
          </cell>
          <cell r="D963" t="str">
            <v>LDN</v>
          </cell>
        </row>
        <row r="964">
          <cell r="A964" t="str">
            <v>LOG</v>
          </cell>
          <cell r="B964">
            <v>4</v>
          </cell>
          <cell r="C964" t="str">
            <v>LOGIC PARTICIPANT SERVICES</v>
          </cell>
          <cell r="D964" t="str">
            <v>LOGIC</v>
          </cell>
        </row>
        <row r="965">
          <cell r="A965" t="str">
            <v>M38</v>
          </cell>
          <cell r="B965">
            <v>4</v>
          </cell>
          <cell r="C965" t="str">
            <v>MECHANICAL ENGINEERING SVS</v>
          </cell>
          <cell r="D965" t="str">
            <v>MECH ENG</v>
          </cell>
        </row>
        <row r="966">
          <cell r="A966" t="str">
            <v>M41</v>
          </cell>
          <cell r="B966">
            <v>4</v>
          </cell>
          <cell r="C966" t="str">
            <v>MOVING</v>
          </cell>
          <cell r="D966" t="str">
            <v>MOVING</v>
          </cell>
        </row>
        <row r="967">
          <cell r="A967" t="str">
            <v>M42</v>
          </cell>
          <cell r="B967">
            <v>4</v>
          </cell>
          <cell r="C967" t="str">
            <v>MATERIAL TESTING</v>
          </cell>
          <cell r="D967" t="str">
            <v>MAT TESTNG</v>
          </cell>
        </row>
        <row r="968">
          <cell r="A968" t="str">
            <v>M44</v>
          </cell>
          <cell r="B968">
            <v>4</v>
          </cell>
          <cell r="C968" t="str">
            <v>MANAGEMENT/SOFTWARE COST</v>
          </cell>
          <cell r="D968" t="str">
            <v>SOFTWARE</v>
          </cell>
        </row>
        <row r="969">
          <cell r="A969" t="str">
            <v>M48</v>
          </cell>
          <cell r="B969">
            <v>4</v>
          </cell>
          <cell r="C969" t="str">
            <v>MOBILIZATION SERVICES</v>
          </cell>
          <cell r="D969" t="str">
            <v>MOBIL SERV</v>
          </cell>
        </row>
        <row r="970">
          <cell r="A970" t="str">
            <v>MAC</v>
          </cell>
          <cell r="B970">
            <v>4</v>
          </cell>
          <cell r="C970" t="str">
            <v>MAC PROGRAM</v>
          </cell>
          <cell r="D970" t="str">
            <v>MAC PROGRA</v>
          </cell>
        </row>
        <row r="971">
          <cell r="A971" t="str">
            <v>MIA</v>
          </cell>
          <cell r="B971">
            <v>4</v>
          </cell>
          <cell r="C971" t="str">
            <v>MUNIS IMPLEMENTATION ADJUSTMEN</v>
          </cell>
          <cell r="D971" t="str">
            <v>MUNIS ADJ</v>
          </cell>
        </row>
        <row r="972">
          <cell r="A972" t="str">
            <v>MIN</v>
          </cell>
          <cell r="B972">
            <v>4</v>
          </cell>
          <cell r="C972" t="str">
            <v>MINIMUM</v>
          </cell>
          <cell r="D972" t="str">
            <v>MINIMUM</v>
          </cell>
        </row>
        <row r="973">
          <cell r="A973" t="str">
            <v>MLD</v>
          </cell>
          <cell r="B973">
            <v>4</v>
          </cell>
          <cell r="C973" t="str">
            <v>MIDDLE SCH COLLEGE READINESS</v>
          </cell>
          <cell r="D973" t="str">
            <v>MSCOLLEGE</v>
          </cell>
        </row>
        <row r="974">
          <cell r="A974" t="str">
            <v>MOD</v>
          </cell>
          <cell r="B974">
            <v>4</v>
          </cell>
          <cell r="C974" t="str">
            <v>MARCH OF DIMES</v>
          </cell>
          <cell r="D974" t="str">
            <v>MARCH/DIME</v>
          </cell>
        </row>
        <row r="975">
          <cell r="A975" t="str">
            <v>MSC</v>
          </cell>
          <cell r="B975">
            <v>4</v>
          </cell>
          <cell r="C975" t="str">
            <v>MISCELLANEOUS AGENCY ACCTS</v>
          </cell>
          <cell r="D975" t="str">
            <v>MISC</v>
          </cell>
        </row>
        <row r="976">
          <cell r="A976" t="str">
            <v>NOK</v>
          </cell>
          <cell r="B976">
            <v>4</v>
          </cell>
          <cell r="C976" t="str">
            <v>NOT O K</v>
          </cell>
          <cell r="D976" t="str">
            <v>NOT O K</v>
          </cell>
        </row>
        <row r="977">
          <cell r="A977" t="str">
            <v>NSF</v>
          </cell>
          <cell r="B977">
            <v>4</v>
          </cell>
          <cell r="C977" t="str">
            <v>NON SUFFICIENT CHECK FUNDS</v>
          </cell>
          <cell r="D977" t="str">
            <v>NSF CHECKS</v>
          </cell>
        </row>
        <row r="978">
          <cell r="A978" t="str">
            <v>NTS</v>
          </cell>
          <cell r="B978">
            <v>4</v>
          </cell>
          <cell r="C978" t="str">
            <v>NEW TEACHER SPECIALIST</v>
          </cell>
          <cell r="D978" t="str">
            <v>TCHR SPEC</v>
          </cell>
        </row>
        <row r="979">
          <cell r="A979" t="str">
            <v>O38</v>
          </cell>
          <cell r="B979">
            <v>4</v>
          </cell>
          <cell r="C979" t="str">
            <v>OTHER ENGINEERING SVS</v>
          </cell>
          <cell r="D979" t="str">
            <v>OTH ENGIN</v>
          </cell>
        </row>
        <row r="980">
          <cell r="A980" t="str">
            <v>O42</v>
          </cell>
          <cell r="B980">
            <v>4</v>
          </cell>
          <cell r="C980" t="str">
            <v>OVERTIME COST</v>
          </cell>
          <cell r="D980" t="str">
            <v>OT COST</v>
          </cell>
        </row>
        <row r="981">
          <cell r="A981" t="str">
            <v>OAS</v>
          </cell>
          <cell r="B981">
            <v>4</v>
          </cell>
          <cell r="C981" t="str">
            <v>NON-OASDI MEMBERS</v>
          </cell>
          <cell r="D981" t="str">
            <v>OASDI</v>
          </cell>
        </row>
        <row r="982">
          <cell r="A982" t="str">
            <v>OUT</v>
          </cell>
          <cell r="B982">
            <v>4</v>
          </cell>
          <cell r="C982" t="str">
            <v>OUTDOOR LEARNING CENTER</v>
          </cell>
          <cell r="D982" t="str">
            <v>OUTDOOR</v>
          </cell>
        </row>
        <row r="983">
          <cell r="A983" t="str">
            <v>P38</v>
          </cell>
          <cell r="B983">
            <v>4</v>
          </cell>
          <cell r="C983" t="str">
            <v>PLAN REVIEW</v>
          </cell>
          <cell r="D983" t="str">
            <v>PLANREVIEW</v>
          </cell>
        </row>
        <row r="984">
          <cell r="A984" t="str">
            <v>P44</v>
          </cell>
          <cell r="B984">
            <v>4</v>
          </cell>
          <cell r="C984" t="str">
            <v>PRINTING</v>
          </cell>
          <cell r="D984" t="str">
            <v>PRINTING</v>
          </cell>
        </row>
        <row r="985">
          <cell r="A985" t="str">
            <v>PAT</v>
          </cell>
          <cell r="B985">
            <v>4</v>
          </cell>
          <cell r="C985" t="str">
            <v>PAT CERTIFICATION</v>
          </cell>
          <cell r="D985" t="str">
            <v>PAT</v>
          </cell>
        </row>
        <row r="986">
          <cell r="A986" t="str">
            <v>PCA</v>
          </cell>
          <cell r="B986">
            <v>4</v>
          </cell>
          <cell r="C986" t="str">
            <v>P-CARD BANK OF AMERICA</v>
          </cell>
          <cell r="D986" t="str">
            <v>P-CARD BOA</v>
          </cell>
        </row>
        <row r="987">
          <cell r="A987" t="str">
            <v>PFM</v>
          </cell>
          <cell r="B987">
            <v>4</v>
          </cell>
          <cell r="C987" t="str">
            <v>TEXAS TERM</v>
          </cell>
          <cell r="D987" t="str">
            <v>TX TERM</v>
          </cell>
        </row>
        <row r="988">
          <cell r="A988" t="str">
            <v>PL1</v>
          </cell>
          <cell r="B988">
            <v>4</v>
          </cell>
          <cell r="C988" t="str">
            <v>BOARD MEMBER TRAVEL</v>
          </cell>
          <cell r="D988" t="str">
            <v>BOD TRAVEL</v>
          </cell>
        </row>
        <row r="989">
          <cell r="A989" t="str">
            <v>PL2</v>
          </cell>
          <cell r="B989">
            <v>4</v>
          </cell>
          <cell r="C989" t="str">
            <v>BOARD MEMBER TRAVEL</v>
          </cell>
          <cell r="D989" t="str">
            <v>BOD TRAVEL</v>
          </cell>
        </row>
        <row r="990">
          <cell r="A990" t="str">
            <v>PL3</v>
          </cell>
          <cell r="B990">
            <v>4</v>
          </cell>
          <cell r="C990" t="str">
            <v>BOARD MEMBER TRAVEL</v>
          </cell>
          <cell r="D990" t="str">
            <v>BOD TRAVEL</v>
          </cell>
        </row>
        <row r="991">
          <cell r="A991" t="str">
            <v>PL4</v>
          </cell>
          <cell r="B991">
            <v>4</v>
          </cell>
          <cell r="C991" t="str">
            <v>BOARD MEMBER TRAVEL</v>
          </cell>
          <cell r="D991" t="str">
            <v>BOD TRAVEL</v>
          </cell>
        </row>
        <row r="992">
          <cell r="A992" t="str">
            <v>PL5</v>
          </cell>
          <cell r="B992">
            <v>4</v>
          </cell>
          <cell r="C992" t="str">
            <v>BOARD MEMBER TRAVEL</v>
          </cell>
          <cell r="D992" t="str">
            <v>BOD TRAVEL</v>
          </cell>
        </row>
        <row r="993">
          <cell r="A993" t="str">
            <v>PL6</v>
          </cell>
          <cell r="B993">
            <v>4</v>
          </cell>
          <cell r="C993" t="str">
            <v>BOARD MEMBER TRAVEL</v>
          </cell>
          <cell r="D993" t="str">
            <v>BOD TRAVEL</v>
          </cell>
        </row>
        <row r="994">
          <cell r="A994" t="str">
            <v>PL7</v>
          </cell>
          <cell r="B994">
            <v>4</v>
          </cell>
          <cell r="C994" t="str">
            <v>BOARD MEMBER TRAVEL</v>
          </cell>
          <cell r="D994" t="str">
            <v>BOD TRAVEL</v>
          </cell>
        </row>
        <row r="995">
          <cell r="A995" t="str">
            <v>PL8</v>
          </cell>
          <cell r="B995">
            <v>4</v>
          </cell>
          <cell r="C995" t="str">
            <v>BOARD MEMBER TRAVEL</v>
          </cell>
          <cell r="D995" t="str">
            <v>BOD TRAVEL</v>
          </cell>
        </row>
        <row r="996">
          <cell r="A996" t="str">
            <v>PL9</v>
          </cell>
          <cell r="B996">
            <v>4</v>
          </cell>
          <cell r="C996" t="str">
            <v>BOARD MEMBER TRAVEL</v>
          </cell>
          <cell r="D996" t="str">
            <v>BOD TRAVEL</v>
          </cell>
        </row>
        <row r="997">
          <cell r="A997" t="str">
            <v>PLI</v>
          </cell>
          <cell r="B997">
            <v>4</v>
          </cell>
          <cell r="C997" t="str">
            <v>PROF LEARNING &amp; IMPROVEMENT</v>
          </cell>
          <cell r="D997" t="str">
            <v>PROF LRNG</v>
          </cell>
        </row>
        <row r="998">
          <cell r="A998" t="str">
            <v>PRF</v>
          </cell>
          <cell r="B998">
            <v>4</v>
          </cell>
          <cell r="C998" t="str">
            <v>PROGRAM FOOD</v>
          </cell>
          <cell r="D998" t="str">
            <v>PRG FOOD</v>
          </cell>
        </row>
        <row r="999">
          <cell r="A999" t="str">
            <v>PRL</v>
          </cell>
          <cell r="B999">
            <v>4</v>
          </cell>
          <cell r="C999" t="str">
            <v>STALE CHECKS PAYROLL</v>
          </cell>
          <cell r="D999" t="str">
            <v>STALECK PR</v>
          </cell>
        </row>
        <row r="1000">
          <cell r="A1000" t="str">
            <v>PTT</v>
          </cell>
          <cell r="B1000">
            <v>4</v>
          </cell>
          <cell r="C1000" t="str">
            <v>PARENTS AS TEACHERS TRAINING</v>
          </cell>
          <cell r="D1000" t="str">
            <v>PAT TRAIN</v>
          </cell>
        </row>
        <row r="1001">
          <cell r="A1001" t="str">
            <v>R37</v>
          </cell>
          <cell r="B1001">
            <v>4</v>
          </cell>
          <cell r="C1001" t="str">
            <v>A/E REIMBURSABLES</v>
          </cell>
          <cell r="D1001" t="str">
            <v>A/E REIMB</v>
          </cell>
        </row>
        <row r="1002">
          <cell r="A1002" t="str">
            <v>R38</v>
          </cell>
          <cell r="B1002">
            <v>4</v>
          </cell>
          <cell r="C1002" t="str">
            <v>ROOF CONSULTING</v>
          </cell>
          <cell r="D1002" t="str">
            <v>ROOF</v>
          </cell>
        </row>
        <row r="1003">
          <cell r="A1003" t="str">
            <v>R42</v>
          </cell>
          <cell r="B1003">
            <v>4</v>
          </cell>
          <cell r="C1003" t="str">
            <v>PERMIT/FEE REIMBURSEMENT</v>
          </cell>
          <cell r="D1003" t="str">
            <v>PERMITREIM</v>
          </cell>
        </row>
        <row r="1004">
          <cell r="A1004" t="str">
            <v>R44</v>
          </cell>
          <cell r="B1004">
            <v>4</v>
          </cell>
          <cell r="C1004" t="str">
            <v>RAS</v>
          </cell>
          <cell r="D1004" t="str">
            <v>ras</v>
          </cell>
        </row>
        <row r="1005">
          <cell r="A1005" t="str">
            <v>R48</v>
          </cell>
          <cell r="B1005">
            <v>4</v>
          </cell>
          <cell r="C1005" t="str">
            <v>OR REIMUBRUSEMENTS</v>
          </cell>
          <cell r="D1005" t="str">
            <v>OR REIMB</v>
          </cell>
        </row>
        <row r="1006">
          <cell r="A1006" t="str">
            <v>R78</v>
          </cell>
          <cell r="B1006">
            <v>4</v>
          </cell>
          <cell r="C1006" t="str">
            <v>HIGH QUALITY PRE-K PROGRAM</v>
          </cell>
          <cell r="D1006" t="str">
            <v>RIDER 78</v>
          </cell>
        </row>
        <row r="1007">
          <cell r="A1007" t="str">
            <v>REB</v>
          </cell>
          <cell r="B1007">
            <v>4</v>
          </cell>
          <cell r="C1007" t="str">
            <v>REBATE</v>
          </cell>
          <cell r="D1007" t="str">
            <v>REBATE</v>
          </cell>
        </row>
        <row r="1008">
          <cell r="A1008" t="str">
            <v>RIR</v>
          </cell>
          <cell r="B1008">
            <v>4</v>
          </cell>
          <cell r="C1008" t="str">
            <v>REGIONAL INSERV REGISTRATION</v>
          </cell>
          <cell r="D1008" t="str">
            <v>REG INSERV</v>
          </cell>
        </row>
        <row r="1009">
          <cell r="A1009" t="str">
            <v>RNT</v>
          </cell>
          <cell r="B1009">
            <v>4</v>
          </cell>
          <cell r="C1009" t="str">
            <v>RENTALS</v>
          </cell>
          <cell r="D1009" t="str">
            <v>RENTALS</v>
          </cell>
        </row>
        <row r="1010">
          <cell r="A1010" t="str">
            <v>RRF</v>
          </cell>
          <cell r="B1010">
            <v>4</v>
          </cell>
          <cell r="C1010" t="str">
            <v>READY ROSIE FUND</v>
          </cell>
          <cell r="D1010" t="str">
            <v>READYROSIE</v>
          </cell>
        </row>
        <row r="1011">
          <cell r="A1011" t="str">
            <v>RSH</v>
          </cell>
          <cell r="B1011">
            <v>4</v>
          </cell>
          <cell r="C1011" t="str">
            <v>DEPOSITS TO BE RESEARCHED</v>
          </cell>
          <cell r="D1011" t="str">
            <v>DEP RESRCH</v>
          </cell>
        </row>
        <row r="1012">
          <cell r="A1012" t="str">
            <v>RXI</v>
          </cell>
          <cell r="B1012">
            <v>4</v>
          </cell>
          <cell r="C1012" t="str">
            <v>REGION XI SERVICE CENTER</v>
          </cell>
          <cell r="D1012" t="str">
            <v>REGION XI</v>
          </cell>
        </row>
        <row r="1013">
          <cell r="A1013" t="str">
            <v>S38</v>
          </cell>
          <cell r="B1013">
            <v>4</v>
          </cell>
          <cell r="C1013" t="str">
            <v>SURVEYING</v>
          </cell>
          <cell r="D1013" t="str">
            <v>SURVEY</v>
          </cell>
        </row>
        <row r="1014">
          <cell r="A1014" t="str">
            <v>S42</v>
          </cell>
          <cell r="B1014">
            <v>4</v>
          </cell>
          <cell r="C1014" t="str">
            <v>SWING SPACES</v>
          </cell>
          <cell r="D1014" t="str">
            <v>SWING SP</v>
          </cell>
        </row>
        <row r="1015">
          <cell r="A1015" t="str">
            <v>S44</v>
          </cell>
          <cell r="B1015">
            <v>4</v>
          </cell>
          <cell r="C1015" t="str">
            <v>SAFETY PROGRAM SUPPORT</v>
          </cell>
          <cell r="D1015" t="str">
            <v>SAFETYSUPP</v>
          </cell>
        </row>
        <row r="1016">
          <cell r="A1016" t="str">
            <v>SAI</v>
          </cell>
          <cell r="B1016">
            <v>4</v>
          </cell>
          <cell r="C1016" t="str">
            <v>STUDENT ATTENDANCE INCENTIVE</v>
          </cell>
          <cell r="D1016" t="str">
            <v>SAI</v>
          </cell>
        </row>
        <row r="1017">
          <cell r="A1017" t="str">
            <v>SAO</v>
          </cell>
          <cell r="B1017">
            <v>4</v>
          </cell>
          <cell r="C1017" t="str">
            <v>SHORT AND OVER RECEIPTS</v>
          </cell>
          <cell r="D1017" t="str">
            <v>SHORT&amp;OVER</v>
          </cell>
        </row>
        <row r="1018">
          <cell r="A1018" t="str">
            <v>SFT</v>
          </cell>
          <cell r="B1018">
            <v>4</v>
          </cell>
          <cell r="C1018" t="str">
            <v/>
          </cell>
          <cell r="D1018" t="str">
            <v/>
          </cell>
        </row>
        <row r="1019">
          <cell r="A1019" t="str">
            <v>SHV</v>
          </cell>
          <cell r="B1019">
            <v>4</v>
          </cell>
          <cell r="C1019" t="str">
            <v>SUPPLIES FOR HOME VISITS</v>
          </cell>
          <cell r="D1019" t="str">
            <v>HOME VISIT</v>
          </cell>
        </row>
        <row r="1020">
          <cell r="A1020" t="str">
            <v>SIS</v>
          </cell>
          <cell r="B1020">
            <v>4</v>
          </cell>
          <cell r="C1020" t="str">
            <v>STAY IN SCHOOL</v>
          </cell>
          <cell r="D1020" t="str">
            <v>STAYINSCH</v>
          </cell>
        </row>
        <row r="1021">
          <cell r="A1021" t="str">
            <v>SNB</v>
          </cell>
          <cell r="B1021">
            <v>4</v>
          </cell>
          <cell r="C1021" t="str">
            <v>SNACK BAR</v>
          </cell>
          <cell r="D1021" t="str">
            <v>SNK BAR</v>
          </cell>
        </row>
        <row r="1022">
          <cell r="A1022" t="str">
            <v>SOT</v>
          </cell>
          <cell r="B1022">
            <v>4</v>
          </cell>
          <cell r="C1022" t="str">
            <v>SUMMER SCHOOL OVERTIME</v>
          </cell>
          <cell r="D1022" t="str">
            <v>SS OT</v>
          </cell>
        </row>
        <row r="1023">
          <cell r="A1023" t="str">
            <v>SRS</v>
          </cell>
          <cell r="B1023">
            <v>4</v>
          </cell>
          <cell r="C1023" t="str">
            <v>SUPER RECORDER SATURDAY</v>
          </cell>
          <cell r="D1023" t="str">
            <v>SUPER RECO</v>
          </cell>
        </row>
        <row r="1024">
          <cell r="A1024" t="str">
            <v>SSC</v>
          </cell>
          <cell r="B1024">
            <v>4</v>
          </cell>
          <cell r="C1024" t="str">
            <v>SAFETY &amp; SECURITY CONTINGENCY</v>
          </cell>
          <cell r="D1024" t="str">
            <v>S &amp; S CONT</v>
          </cell>
        </row>
        <row r="1025">
          <cell r="A1025" t="str">
            <v>SSS</v>
          </cell>
          <cell r="B1025">
            <v>4</v>
          </cell>
          <cell r="C1025" t="str">
            <v>STUDENT SUPPORT SERVICES</v>
          </cell>
          <cell r="D1025" t="str">
            <v>STUD SUPP</v>
          </cell>
        </row>
        <row r="1026">
          <cell r="A1026" t="str">
            <v>SUB</v>
          </cell>
          <cell r="B1026">
            <v>4</v>
          </cell>
          <cell r="C1026" t="str">
            <v>SUBSTITUTE PROGRAM</v>
          </cell>
          <cell r="D1026" t="str">
            <v>SUB PRG</v>
          </cell>
        </row>
        <row r="1027">
          <cell r="A1027" t="str">
            <v>SUM</v>
          </cell>
          <cell r="B1027">
            <v>4</v>
          </cell>
          <cell r="C1027" t="str">
            <v>SUMMER SCHOOL</v>
          </cell>
          <cell r="D1027" t="str">
            <v>SUM SCHOOL</v>
          </cell>
        </row>
        <row r="1028">
          <cell r="A1028" t="str">
            <v>SUS</v>
          </cell>
          <cell r="B1028">
            <v>4</v>
          </cell>
          <cell r="C1028" t="str">
            <v>SUSPENSE ACCOUNT</v>
          </cell>
          <cell r="D1028" t="str">
            <v>SUS ACCT</v>
          </cell>
        </row>
        <row r="1029">
          <cell r="A1029" t="str">
            <v>SXO</v>
          </cell>
          <cell r="B1029">
            <v>4</v>
          </cell>
          <cell r="C1029" t="str">
            <v>SODEXCO</v>
          </cell>
          <cell r="D1029" t="str">
            <v>SODEXCO</v>
          </cell>
        </row>
        <row r="1030">
          <cell r="A1030" t="str">
            <v>T38</v>
          </cell>
          <cell r="B1030">
            <v>4</v>
          </cell>
          <cell r="C1030" t="str">
            <v>TRAFFIC MANAGMT PLAN SERV</v>
          </cell>
          <cell r="D1030" t="str">
            <v>TRAFFIC MA</v>
          </cell>
        </row>
        <row r="1031">
          <cell r="A1031" t="str">
            <v>T42</v>
          </cell>
          <cell r="B1031">
            <v>4</v>
          </cell>
          <cell r="C1031" t="str">
            <v>TEST &amp; BALANCE</v>
          </cell>
          <cell r="D1031" t="str">
            <v>TEST &amp; BAL</v>
          </cell>
        </row>
        <row r="1032">
          <cell r="A1032" t="str">
            <v>T44</v>
          </cell>
          <cell r="B1032">
            <v>4</v>
          </cell>
          <cell r="C1032" t="str">
            <v>TRUST ACCOUNT/PERMIT FEES</v>
          </cell>
          <cell r="D1032" t="str">
            <v>TRST/FEES</v>
          </cell>
        </row>
        <row r="1033">
          <cell r="A1033" t="str">
            <v>TAP</v>
          </cell>
          <cell r="B1033">
            <v>4</v>
          </cell>
          <cell r="C1033" t="str">
            <v>HP TAPS PROGRAM</v>
          </cell>
          <cell r="D1033" t="str">
            <v>HP TAPS</v>
          </cell>
        </row>
        <row r="1034">
          <cell r="A1034" t="str">
            <v>TAX</v>
          </cell>
          <cell r="B1034">
            <v>4</v>
          </cell>
          <cell r="C1034" t="str">
            <v>TARRANT APPRAISAL DIST REFUND</v>
          </cell>
          <cell r="D1034" t="str">
            <v>TARRANT</v>
          </cell>
        </row>
        <row r="1035">
          <cell r="A1035" t="str">
            <v>TCG</v>
          </cell>
          <cell r="B1035">
            <v>4</v>
          </cell>
          <cell r="C1035" t="str">
            <v>TEXAS CLASS GOVERNMENT</v>
          </cell>
          <cell r="D1035" t="str">
            <v>TCG</v>
          </cell>
        </row>
        <row r="1036">
          <cell r="A1036" t="str">
            <v>TCT</v>
          </cell>
          <cell r="B1036">
            <v>4</v>
          </cell>
          <cell r="C1036" t="str">
            <v>INNOVATION CENTER</v>
          </cell>
          <cell r="D1036" t="str">
            <v>INNOV CTR</v>
          </cell>
        </row>
        <row r="1037">
          <cell r="A1037" t="str">
            <v>TCU</v>
          </cell>
          <cell r="B1037">
            <v>4</v>
          </cell>
          <cell r="C1037" t="str">
            <v>TCU</v>
          </cell>
          <cell r="D1037" t="str">
            <v>TCU</v>
          </cell>
        </row>
        <row r="1038">
          <cell r="A1038" t="str">
            <v>TEC</v>
          </cell>
          <cell r="B1038">
            <v>4</v>
          </cell>
          <cell r="C1038" t="str">
            <v>CIP TECHNOLOGY TRSFR (682)</v>
          </cell>
          <cell r="D1038" t="str">
            <v>CIP TECH</v>
          </cell>
        </row>
        <row r="1039">
          <cell r="A1039" t="str">
            <v>TRF</v>
          </cell>
          <cell r="B1039">
            <v>4</v>
          </cell>
          <cell r="C1039" t="str">
            <v>TURF FIELDS</v>
          </cell>
          <cell r="D1039" t="str">
            <v>TURF</v>
          </cell>
        </row>
        <row r="1040">
          <cell r="A1040" t="str">
            <v>TRS</v>
          </cell>
          <cell r="B1040">
            <v>4</v>
          </cell>
          <cell r="C1040" t="str">
            <v>TRS BENEFITS</v>
          </cell>
          <cell r="D1040" t="str">
            <v>TRS</v>
          </cell>
        </row>
        <row r="1041">
          <cell r="A1041" t="str">
            <v>TRV</v>
          </cell>
          <cell r="B1041">
            <v>4</v>
          </cell>
          <cell r="C1041" t="str">
            <v>TRAVEL CLEARING ACCT</v>
          </cell>
          <cell r="D1041" t="str">
            <v>TRAVCLEAR</v>
          </cell>
        </row>
        <row r="1042">
          <cell r="A1042" t="str">
            <v>TST</v>
          </cell>
          <cell r="B1042">
            <v>4</v>
          </cell>
          <cell r="C1042" t="str">
            <v>TESTING SERVICES</v>
          </cell>
          <cell r="D1042" t="str">
            <v>TEST SERV</v>
          </cell>
        </row>
        <row r="1043">
          <cell r="A1043" t="str">
            <v>TUR</v>
          </cell>
          <cell r="B1043">
            <v>4</v>
          </cell>
          <cell r="C1043" t="str">
            <v>TURNAROUND PLAN</v>
          </cell>
          <cell r="D1043" t="str">
            <v>TURN PLN</v>
          </cell>
        </row>
        <row r="1044">
          <cell r="A1044" t="str">
            <v>TWU</v>
          </cell>
          <cell r="B1044">
            <v>4</v>
          </cell>
          <cell r="C1044" t="str">
            <v>Texas Weslyn (Charter Schools)</v>
          </cell>
          <cell r="D1044" t="str">
            <v>Tx Weslyn</v>
          </cell>
        </row>
        <row r="1045">
          <cell r="A1045" t="str">
            <v>TXT</v>
          </cell>
          <cell r="B1045">
            <v>4</v>
          </cell>
          <cell r="C1045" t="str">
            <v>TEXTBOOKS</v>
          </cell>
          <cell r="D1045" t="str">
            <v>TEXTBOOKS</v>
          </cell>
        </row>
        <row r="1046">
          <cell r="A1046" t="str">
            <v>U42</v>
          </cell>
          <cell r="B1046">
            <v>4</v>
          </cell>
          <cell r="C1046" t="str">
            <v>UTILITY COSTS-CONSTRUCTION</v>
          </cell>
          <cell r="D1046" t="str">
            <v>UTILITYCON</v>
          </cell>
        </row>
        <row r="1047">
          <cell r="A1047" t="str">
            <v>U44</v>
          </cell>
          <cell r="B1047">
            <v>4</v>
          </cell>
          <cell r="C1047" t="str">
            <v>UTILITIES</v>
          </cell>
          <cell r="D1047" t="str">
            <v>UTILITIES</v>
          </cell>
        </row>
        <row r="1048">
          <cell r="A1048" t="str">
            <v>UAF</v>
          </cell>
          <cell r="B1048">
            <v>4</v>
          </cell>
          <cell r="C1048" t="str">
            <v>US AIR FORCE</v>
          </cell>
          <cell r="D1048" t="str">
            <v>USAF</v>
          </cell>
        </row>
        <row r="1049">
          <cell r="A1049" t="str">
            <v>UIL</v>
          </cell>
          <cell r="B1049">
            <v>4</v>
          </cell>
          <cell r="C1049" t="str">
            <v>UIL ACTIVITES</v>
          </cell>
          <cell r="D1049" t="str">
            <v>UIL</v>
          </cell>
        </row>
        <row r="1050">
          <cell r="A1050" t="str">
            <v>VSN</v>
          </cell>
          <cell r="B1050">
            <v>4</v>
          </cell>
          <cell r="C1050" t="str">
            <v>VIRTUAL SCHOOL NETWORK</v>
          </cell>
          <cell r="D1050" t="str">
            <v>VIRTUAL</v>
          </cell>
        </row>
        <row r="1051">
          <cell r="A1051" t="str">
            <v>VSP</v>
          </cell>
          <cell r="B1051">
            <v>4</v>
          </cell>
          <cell r="C1051" t="str">
            <v>VALARIE STURROCK PFEIFFER</v>
          </cell>
          <cell r="D1051" t="str">
            <v>VSPFEIFFER</v>
          </cell>
        </row>
        <row r="1052">
          <cell r="A1052" t="str">
            <v>WBL</v>
          </cell>
          <cell r="B1052">
            <v>4</v>
          </cell>
          <cell r="C1052" t="str">
            <v>WEB BASED LEARNING</v>
          </cell>
          <cell r="D1052" t="str">
            <v>WEB BASED</v>
          </cell>
        </row>
        <row r="1053">
          <cell r="A1053" t="str">
            <v>WFP</v>
          </cell>
          <cell r="B1053">
            <v>4</v>
          </cell>
          <cell r="C1053" t="str">
            <v>WATER FOUNTAIN PROJECT</v>
          </cell>
          <cell r="D1053" t="str">
            <v>FOUN PRJ</v>
          </cell>
        </row>
        <row r="1054">
          <cell r="A1054" t="str">
            <v>WHS</v>
          </cell>
          <cell r="B1054">
            <v>4</v>
          </cell>
          <cell r="C1054" t="str">
            <v>WAREHOUSE</v>
          </cell>
          <cell r="D1054" t="str">
            <v>WAREHOUSE</v>
          </cell>
        </row>
        <row r="1055">
          <cell r="A1055" t="str">
            <v>Z38</v>
          </cell>
          <cell r="B1055">
            <v>4</v>
          </cell>
          <cell r="C1055" t="str">
            <v>ZONING PLANNING&amp;PERMITTING SER</v>
          </cell>
          <cell r="D1055" t="str">
            <v>ZONING</v>
          </cell>
        </row>
        <row r="1056">
          <cell r="A1056" t="str">
            <v>938</v>
          </cell>
          <cell r="B1056">
            <v>4</v>
          </cell>
          <cell r="C1056" t="str">
            <v>OPERATIONS MANAGEMENT</v>
          </cell>
          <cell r="D1056" t="str">
            <v>OPS MGMT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B8AB1-FCDC-47A2-80F9-FFF7E0026E8D}">
  <sheetPr filterMode="1"/>
  <dimension ref="A1:R3164"/>
  <sheetViews>
    <sheetView tabSelected="1" workbookViewId="0">
      <pane ySplit="3" topLeftCell="A13" activePane="bottomLeft" state="frozen"/>
      <selection pane="bottomLeft" activeCell="F8" sqref="F8"/>
    </sheetView>
  </sheetViews>
  <sheetFormatPr defaultRowHeight="15" x14ac:dyDescent="0.25"/>
  <cols>
    <col min="1" max="1" width="33.7109375" style="3" customWidth="1"/>
    <col min="2" max="2" width="6.85546875" style="2" customWidth="1"/>
    <col min="3" max="3" width="6.42578125" style="2" customWidth="1"/>
    <col min="4" max="4" width="7.42578125" style="2" customWidth="1"/>
    <col min="5" max="5" width="9.140625" style="2" customWidth="1"/>
    <col min="6" max="7" width="7.42578125" style="2" customWidth="1"/>
    <col min="8" max="8" width="30.5703125" style="3" customWidth="1"/>
    <col min="9" max="9" width="21" style="4" customWidth="1"/>
    <col min="10" max="10" width="30" style="4" customWidth="1"/>
    <col min="11" max="11" width="23.42578125" style="4" customWidth="1"/>
    <col min="12" max="12" width="22.5703125" style="4" customWidth="1"/>
    <col min="13" max="13" width="42.7109375" style="3" bestFit="1" customWidth="1"/>
    <col min="14" max="14" width="10.140625" style="2" customWidth="1"/>
    <col min="15" max="18" width="10.140625" style="3" customWidth="1"/>
    <col min="19" max="16384" width="9.140625" style="5"/>
  </cols>
  <sheetData>
    <row r="1" spans="1:18" ht="15.75" x14ac:dyDescent="0.25">
      <c r="A1" s="18" t="s">
        <v>0</v>
      </c>
      <c r="B1" s="1"/>
      <c r="C1" s="1"/>
      <c r="D1" s="1"/>
      <c r="E1" s="1"/>
      <c r="F1" s="1"/>
      <c r="I1" s="19">
        <f>SUBTOTAL(9,I4:I3164)</f>
        <v>1267357568.6699998</v>
      </c>
      <c r="J1" s="19">
        <f>SUBTOTAL(9,J4:J3164)</f>
        <v>275050300.21999991</v>
      </c>
      <c r="K1" s="19">
        <f>SUBTOTAL(9,K4:K3164)</f>
        <v>130484241.61</v>
      </c>
      <c r="L1" s="19">
        <f>SUBTOTAL(9,L4:L3164)</f>
        <v>861823026.83999979</v>
      </c>
    </row>
    <row r="2" spans="1:18" x14ac:dyDescent="0.2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9" t="s">
        <v>9</v>
      </c>
      <c r="J2" s="9" t="s">
        <v>1054</v>
      </c>
      <c r="K2" s="9" t="s">
        <v>10</v>
      </c>
      <c r="L2" s="9" t="s">
        <v>11</v>
      </c>
      <c r="M2" s="10" t="s">
        <v>12</v>
      </c>
      <c r="N2" s="11" t="s">
        <v>13</v>
      </c>
      <c r="O2" s="6"/>
      <c r="P2" s="6"/>
      <c r="Q2" s="6"/>
      <c r="R2" s="6"/>
    </row>
    <row r="3" spans="1:18" x14ac:dyDescent="0.25">
      <c r="A3" s="12"/>
      <c r="B3" s="13"/>
      <c r="C3" s="13"/>
      <c r="D3" s="13"/>
      <c r="E3" s="13"/>
      <c r="F3" s="13"/>
      <c r="G3" s="13"/>
      <c r="H3" s="14"/>
      <c r="I3" s="15"/>
      <c r="J3" s="15"/>
      <c r="K3" s="15"/>
      <c r="L3" s="15"/>
      <c r="M3" s="16"/>
      <c r="N3" s="17"/>
      <c r="O3" s="6"/>
      <c r="P3" s="6"/>
      <c r="Q3" s="6"/>
      <c r="R3" s="6"/>
    </row>
    <row r="4" spans="1:18" x14ac:dyDescent="0.25">
      <c r="A4" s="3" t="s">
        <v>14</v>
      </c>
      <c r="B4" s="2" t="s">
        <v>15</v>
      </c>
      <c r="C4" s="2" t="s">
        <v>16</v>
      </c>
      <c r="D4" s="2" t="s">
        <v>17</v>
      </c>
      <c r="E4" s="2" t="s">
        <v>18</v>
      </c>
      <c r="F4" s="2" t="s">
        <v>19</v>
      </c>
      <c r="G4" s="2" t="s">
        <v>20</v>
      </c>
      <c r="H4" s="3" t="str">
        <f>VLOOKUP(E4,[1]tab_gl_segment_4!A:D,3,FALSE)</f>
        <v>CIP ADMIN &amp; OPERATIONS</v>
      </c>
      <c r="I4" s="4">
        <v>0</v>
      </c>
      <c r="J4" s="4">
        <v>0</v>
      </c>
      <c r="K4" s="4">
        <v>0</v>
      </c>
      <c r="L4" s="4">
        <v>0</v>
      </c>
      <c r="M4" s="3" t="str">
        <f>VLOOKUP(G4,[1]demo_job_tbl!A:E,4,FALSE)</f>
        <v>No Job assigned 000-000</v>
      </c>
      <c r="N4" s="2" t="str">
        <f>VLOOKUP(G4,[1]demo_job_tbl!A:C,3,FALSE)</f>
        <v>ISD</v>
      </c>
    </row>
    <row r="5" spans="1:18" x14ac:dyDescent="0.25">
      <c r="A5" s="3" t="s">
        <v>21</v>
      </c>
      <c r="B5" s="2" t="s">
        <v>15</v>
      </c>
      <c r="C5" s="2" t="s">
        <v>16</v>
      </c>
      <c r="D5" s="2" t="s">
        <v>22</v>
      </c>
      <c r="E5" s="2" t="s">
        <v>18</v>
      </c>
      <c r="F5" s="2" t="s">
        <v>19</v>
      </c>
      <c r="G5" s="2" t="s">
        <v>20</v>
      </c>
      <c r="H5" s="3" t="str">
        <f>VLOOKUP(E5,[1]tab_gl_segment_4!A:D,3,FALSE)</f>
        <v>CIP ADMIN &amp; OPERATIONS</v>
      </c>
      <c r="I5" s="4">
        <v>4000000</v>
      </c>
      <c r="J5" s="4">
        <v>0</v>
      </c>
      <c r="K5" s="4">
        <v>747949.01</v>
      </c>
      <c r="L5" s="4">
        <v>3252050.99</v>
      </c>
      <c r="M5" s="3" t="str">
        <f>VLOOKUP(G5,[1]demo_job_tbl!A:E,4,FALSE)</f>
        <v>No Job assigned 000-000</v>
      </c>
      <c r="N5" s="2" t="str">
        <f>VLOOKUP(G5,[1]demo_job_tbl!A:C,3,FALSE)</f>
        <v>ISD</v>
      </c>
    </row>
    <row r="6" spans="1:18" x14ac:dyDescent="0.25">
      <c r="A6" s="3" t="s">
        <v>23</v>
      </c>
      <c r="B6" s="2" t="s">
        <v>15</v>
      </c>
      <c r="C6" s="2" t="s">
        <v>16</v>
      </c>
      <c r="D6" s="2" t="s">
        <v>24</v>
      </c>
      <c r="E6" s="2" t="s">
        <v>18</v>
      </c>
      <c r="F6" s="2" t="s">
        <v>19</v>
      </c>
      <c r="G6" s="2" t="s">
        <v>20</v>
      </c>
      <c r="H6" s="3" t="str">
        <f>VLOOKUP(E6,[1]tab_gl_segment_4!A:D,3,FALSE)</f>
        <v>CIP ADMIN &amp; OPERATIONS</v>
      </c>
      <c r="I6" s="4">
        <v>14000</v>
      </c>
      <c r="J6" s="4">
        <v>0</v>
      </c>
      <c r="K6" s="4">
        <v>15.39</v>
      </c>
      <c r="L6" s="4">
        <v>13984.61</v>
      </c>
      <c r="M6" s="3" t="str">
        <f>VLOOKUP(G6,[1]demo_job_tbl!A:E,4,FALSE)</f>
        <v>No Job assigned 000-000</v>
      </c>
      <c r="N6" s="2" t="str">
        <f>VLOOKUP(G6,[1]demo_job_tbl!A:C,3,FALSE)</f>
        <v>ISD</v>
      </c>
    </row>
    <row r="7" spans="1:18" x14ac:dyDescent="0.25">
      <c r="A7" s="3" t="s">
        <v>25</v>
      </c>
      <c r="B7" s="2" t="s">
        <v>15</v>
      </c>
      <c r="C7" s="2" t="s">
        <v>16</v>
      </c>
      <c r="D7" s="2" t="s">
        <v>26</v>
      </c>
      <c r="E7" s="2" t="s">
        <v>18</v>
      </c>
      <c r="F7" s="2" t="s">
        <v>19</v>
      </c>
      <c r="G7" s="2" t="s">
        <v>20</v>
      </c>
      <c r="H7" s="3" t="str">
        <f>VLOOKUP(E7,[1]tab_gl_segment_4!A:D,3,FALSE)</f>
        <v>CIP ADMIN &amp; OPERATIONS</v>
      </c>
      <c r="I7" s="4">
        <v>1875</v>
      </c>
      <c r="J7" s="4">
        <v>0</v>
      </c>
      <c r="K7" s="4">
        <v>320.63</v>
      </c>
      <c r="L7" s="4">
        <v>1554.37</v>
      </c>
      <c r="M7" s="3" t="str">
        <f>VLOOKUP(G7,[1]demo_job_tbl!A:E,4,FALSE)</f>
        <v>No Job assigned 000-000</v>
      </c>
      <c r="N7" s="2" t="str">
        <f>VLOOKUP(G7,[1]demo_job_tbl!A:C,3,FALSE)</f>
        <v>ISD</v>
      </c>
    </row>
    <row r="8" spans="1:18" x14ac:dyDescent="0.25">
      <c r="A8" s="3" t="s">
        <v>27</v>
      </c>
      <c r="B8" s="2" t="s">
        <v>15</v>
      </c>
      <c r="C8" s="2" t="s">
        <v>16</v>
      </c>
      <c r="D8" s="2" t="s">
        <v>28</v>
      </c>
      <c r="E8" s="2" t="s">
        <v>18</v>
      </c>
      <c r="F8" s="2" t="s">
        <v>19</v>
      </c>
      <c r="G8" s="2" t="s">
        <v>20</v>
      </c>
      <c r="H8" s="3" t="str">
        <f>VLOOKUP(E8,[1]tab_gl_segment_4!A:D,3,FALSE)</f>
        <v>CIP ADMIN &amp; OPERATIONS</v>
      </c>
      <c r="I8" s="4">
        <v>775000</v>
      </c>
      <c r="J8" s="4">
        <v>0</v>
      </c>
      <c r="K8" s="4">
        <v>19677.77</v>
      </c>
      <c r="L8" s="4">
        <v>755322.23</v>
      </c>
      <c r="M8" s="3" t="str">
        <f>VLOOKUP(G8,[1]demo_job_tbl!A:E,4,FALSE)</f>
        <v>No Job assigned 000-000</v>
      </c>
      <c r="N8" s="2" t="str">
        <f>VLOOKUP(G8,[1]demo_job_tbl!A:C,3,FALSE)</f>
        <v>ISD</v>
      </c>
    </row>
    <row r="9" spans="1:18" x14ac:dyDescent="0.25">
      <c r="A9" s="3" t="s">
        <v>29</v>
      </c>
      <c r="B9" s="2" t="s">
        <v>15</v>
      </c>
      <c r="C9" s="2" t="s">
        <v>16</v>
      </c>
      <c r="D9" s="2" t="s">
        <v>30</v>
      </c>
      <c r="E9" s="2" t="s">
        <v>18</v>
      </c>
      <c r="F9" s="2" t="s">
        <v>19</v>
      </c>
      <c r="G9" s="2" t="s">
        <v>20</v>
      </c>
      <c r="H9" s="3" t="str">
        <f>VLOOKUP(E9,[1]tab_gl_segment_4!A:D,3,FALSE)</f>
        <v>CIP ADMIN &amp; OPERATIONS</v>
      </c>
      <c r="I9" s="4">
        <v>61000</v>
      </c>
      <c r="J9" s="4">
        <v>0</v>
      </c>
      <c r="K9" s="4">
        <v>7535.74</v>
      </c>
      <c r="L9" s="4">
        <v>53464.26</v>
      </c>
      <c r="M9" s="3" t="str">
        <f>VLOOKUP(G9,[1]demo_job_tbl!A:E,4,FALSE)</f>
        <v>No Job assigned 000-000</v>
      </c>
      <c r="N9" s="2" t="str">
        <f>VLOOKUP(G9,[1]demo_job_tbl!A:C,3,FALSE)</f>
        <v>ISD</v>
      </c>
    </row>
    <row r="10" spans="1:18" x14ac:dyDescent="0.25">
      <c r="A10" s="3" t="s">
        <v>31</v>
      </c>
      <c r="B10" s="2" t="s">
        <v>15</v>
      </c>
      <c r="C10" s="2" t="s">
        <v>16</v>
      </c>
      <c r="D10" s="2" t="s">
        <v>32</v>
      </c>
      <c r="E10" s="2" t="s">
        <v>18</v>
      </c>
      <c r="F10" s="2" t="s">
        <v>19</v>
      </c>
      <c r="G10" s="2" t="s">
        <v>20</v>
      </c>
      <c r="H10" s="3" t="str">
        <f>VLOOKUP(E10,[1]tab_gl_segment_4!A:D,3,FALSE)</f>
        <v>CIP ADMIN &amp; OPERATIONS</v>
      </c>
      <c r="I10" s="4">
        <v>13000</v>
      </c>
      <c r="J10" s="4">
        <v>0</v>
      </c>
      <c r="K10" s="4">
        <v>3908.72</v>
      </c>
      <c r="L10" s="4">
        <v>9091.2800000000007</v>
      </c>
      <c r="M10" s="3" t="str">
        <f>VLOOKUP(G10,[1]demo_job_tbl!A:E,4,FALSE)</f>
        <v>No Job assigned 000-000</v>
      </c>
      <c r="N10" s="2" t="str">
        <f>VLOOKUP(G10,[1]demo_job_tbl!A:C,3,FALSE)</f>
        <v>ISD</v>
      </c>
    </row>
    <row r="11" spans="1:18" x14ac:dyDescent="0.25">
      <c r="A11" s="3" t="s">
        <v>33</v>
      </c>
      <c r="B11" s="2" t="s">
        <v>15</v>
      </c>
      <c r="C11" s="2" t="s">
        <v>16</v>
      </c>
      <c r="D11" s="2" t="s">
        <v>34</v>
      </c>
      <c r="E11" s="2" t="s">
        <v>18</v>
      </c>
      <c r="F11" s="2" t="s">
        <v>19</v>
      </c>
      <c r="G11" s="2" t="s">
        <v>20</v>
      </c>
      <c r="H11" s="3" t="str">
        <f>VLOOKUP(E11,[1]tab_gl_segment_4!A:D,3,FALSE)</f>
        <v>CIP ADMIN &amp; OPERATIONS</v>
      </c>
      <c r="I11" s="4">
        <v>78000</v>
      </c>
      <c r="J11" s="4">
        <v>0</v>
      </c>
      <c r="K11" s="4">
        <v>11003.95</v>
      </c>
      <c r="L11" s="4">
        <v>66996.05</v>
      </c>
      <c r="M11" s="3" t="str">
        <f>VLOOKUP(G11,[1]demo_job_tbl!A:E,4,FALSE)</f>
        <v>No Job assigned 000-000</v>
      </c>
      <c r="N11" s="2" t="str">
        <f>VLOOKUP(G11,[1]demo_job_tbl!A:C,3,FALSE)</f>
        <v>ISD</v>
      </c>
    </row>
    <row r="12" spans="1:18" x14ac:dyDescent="0.25">
      <c r="A12" s="3" t="s">
        <v>35</v>
      </c>
      <c r="B12" s="2" t="s">
        <v>15</v>
      </c>
      <c r="C12" s="2" t="s">
        <v>16</v>
      </c>
      <c r="D12" s="2" t="s">
        <v>36</v>
      </c>
      <c r="E12" s="2" t="s">
        <v>18</v>
      </c>
      <c r="F12" s="2" t="s">
        <v>19</v>
      </c>
      <c r="G12" s="2" t="s">
        <v>20</v>
      </c>
      <c r="H12" s="3" t="str">
        <f>VLOOKUP(E12,[1]tab_gl_segment_4!A:D,3,FALSE)</f>
        <v>CIP ADMIN &amp; OPERATIONS</v>
      </c>
      <c r="I12" s="4">
        <v>160000</v>
      </c>
      <c r="J12" s="4">
        <v>0</v>
      </c>
      <c r="K12" s="4">
        <v>18050.830000000002</v>
      </c>
      <c r="L12" s="4">
        <v>141949.17000000001</v>
      </c>
      <c r="M12" s="3" t="str">
        <f>VLOOKUP(G12,[1]demo_job_tbl!A:E,4,FALSE)</f>
        <v>No Job assigned 000-000</v>
      </c>
      <c r="N12" s="2" t="str">
        <f>VLOOKUP(G12,[1]demo_job_tbl!A:C,3,FALSE)</f>
        <v>ISD</v>
      </c>
    </row>
    <row r="13" spans="1:18" x14ac:dyDescent="0.25">
      <c r="A13" s="3" t="s">
        <v>37</v>
      </c>
      <c r="B13" s="2" t="s">
        <v>15</v>
      </c>
      <c r="C13" s="2" t="s">
        <v>16</v>
      </c>
      <c r="D13" s="2" t="s">
        <v>38</v>
      </c>
      <c r="E13" s="2" t="s">
        <v>18</v>
      </c>
      <c r="F13" s="2" t="s">
        <v>19</v>
      </c>
      <c r="G13" s="2" t="s">
        <v>20</v>
      </c>
      <c r="H13" s="3" t="str">
        <f>VLOOKUP(E13,[1]tab_gl_segment_4!A:D,3,FALSE)</f>
        <v>CIP ADMIN &amp; OPERATIONS</v>
      </c>
      <c r="I13" s="4">
        <v>51000</v>
      </c>
      <c r="J13" s="4">
        <v>0</v>
      </c>
      <c r="K13" s="4">
        <v>5864.95</v>
      </c>
      <c r="L13" s="4">
        <v>45135.05</v>
      </c>
      <c r="M13" s="3" t="str">
        <f>VLOOKUP(G13,[1]demo_job_tbl!A:E,4,FALSE)</f>
        <v>No Job assigned 000-000</v>
      </c>
      <c r="N13" s="2" t="str">
        <f>VLOOKUP(G13,[1]demo_job_tbl!A:C,3,FALSE)</f>
        <v>ISD</v>
      </c>
    </row>
    <row r="14" spans="1:18" x14ac:dyDescent="0.25">
      <c r="A14" s="3" t="s">
        <v>39</v>
      </c>
      <c r="B14" s="2" t="s">
        <v>15</v>
      </c>
      <c r="C14" s="2" t="s">
        <v>16</v>
      </c>
      <c r="D14" s="2" t="s">
        <v>40</v>
      </c>
      <c r="E14" s="2" t="s">
        <v>18</v>
      </c>
      <c r="F14" s="2" t="s">
        <v>19</v>
      </c>
      <c r="G14" s="2" t="s">
        <v>20</v>
      </c>
      <c r="H14" s="3" t="str">
        <f>VLOOKUP(E14,[1]tab_gl_segment_4!A:D,3,FALSE)</f>
        <v>CIP ADMIN &amp; OPERATIONS</v>
      </c>
      <c r="I14" s="4">
        <v>20000</v>
      </c>
      <c r="J14" s="4">
        <v>0</v>
      </c>
      <c r="K14" s="4">
        <v>1954.93</v>
      </c>
      <c r="L14" s="4">
        <v>18045.07</v>
      </c>
      <c r="M14" s="3" t="str">
        <f>VLOOKUP(G14,[1]demo_job_tbl!A:E,4,FALSE)</f>
        <v>No Job assigned 000-000</v>
      </c>
      <c r="N14" s="2" t="str">
        <f>VLOOKUP(G14,[1]demo_job_tbl!A:C,3,FALSE)</f>
        <v>ISD</v>
      </c>
    </row>
    <row r="15" spans="1:18" x14ac:dyDescent="0.25">
      <c r="A15" s="3" t="s">
        <v>41</v>
      </c>
      <c r="B15" s="2" t="s">
        <v>15</v>
      </c>
      <c r="C15" s="2" t="s">
        <v>16</v>
      </c>
      <c r="D15" s="2" t="s">
        <v>40</v>
      </c>
      <c r="E15" s="2" t="s">
        <v>18</v>
      </c>
      <c r="F15" s="2" t="s">
        <v>42</v>
      </c>
      <c r="G15" s="2" t="s">
        <v>20</v>
      </c>
      <c r="H15" s="3" t="str">
        <f>VLOOKUP(E15,[1]tab_gl_segment_4!A:D,3,FALSE)</f>
        <v>CIP ADMIN &amp; OPERATIONS</v>
      </c>
      <c r="I15" s="4">
        <v>0</v>
      </c>
      <c r="J15" s="4">
        <v>0</v>
      </c>
      <c r="K15" s="4">
        <v>0</v>
      </c>
      <c r="L15" s="4">
        <v>0</v>
      </c>
      <c r="M15" s="3" t="str">
        <f>VLOOKUP(G15,[1]demo_job_tbl!A:E,4,FALSE)</f>
        <v>No Job assigned 000-000</v>
      </c>
      <c r="N15" s="2" t="str">
        <f>VLOOKUP(G15,[1]demo_job_tbl!A:C,3,FALSE)</f>
        <v>ISD</v>
      </c>
    </row>
    <row r="16" spans="1:18" x14ac:dyDescent="0.25">
      <c r="A16" s="3" t="s">
        <v>43</v>
      </c>
      <c r="B16" s="2" t="s">
        <v>15</v>
      </c>
      <c r="C16" s="2" t="s">
        <v>16</v>
      </c>
      <c r="D16" s="2" t="s">
        <v>44</v>
      </c>
      <c r="E16" s="2" t="s">
        <v>18</v>
      </c>
      <c r="F16" s="2" t="s">
        <v>19</v>
      </c>
      <c r="G16" s="2" t="s">
        <v>20</v>
      </c>
      <c r="H16" s="3" t="str">
        <f>VLOOKUP(E16,[1]tab_gl_segment_4!A:D,3,FALSE)</f>
        <v>CIP ADMIN &amp; OPERATIONS</v>
      </c>
      <c r="I16" s="4">
        <v>187000</v>
      </c>
      <c r="J16" s="4">
        <v>0</v>
      </c>
      <c r="K16" s="4">
        <v>19396.400000000001</v>
      </c>
      <c r="L16" s="4">
        <v>167603.6</v>
      </c>
      <c r="M16" s="3" t="str">
        <f>VLOOKUP(G16,[1]demo_job_tbl!A:E,4,FALSE)</f>
        <v>No Job assigned 000-000</v>
      </c>
      <c r="N16" s="2" t="str">
        <f>VLOOKUP(G16,[1]demo_job_tbl!A:C,3,FALSE)</f>
        <v>ISD</v>
      </c>
    </row>
    <row r="17" spans="1:14" x14ac:dyDescent="0.25">
      <c r="A17" s="3" t="s">
        <v>45</v>
      </c>
      <c r="B17" s="2" t="s">
        <v>15</v>
      </c>
      <c r="C17" s="2" t="s">
        <v>16</v>
      </c>
      <c r="D17" s="2" t="s">
        <v>46</v>
      </c>
      <c r="E17" s="2" t="s">
        <v>18</v>
      </c>
      <c r="F17" s="2" t="s">
        <v>19</v>
      </c>
      <c r="G17" s="2" t="s">
        <v>20</v>
      </c>
      <c r="H17" s="3" t="str">
        <f>VLOOKUP(E17,[1]tab_gl_segment_4!A:D,3,FALSE)</f>
        <v>CIP ADMIN &amp; OPERATIONS</v>
      </c>
      <c r="I17" s="4">
        <v>5000</v>
      </c>
      <c r="J17" s="4">
        <v>0</v>
      </c>
      <c r="K17" s="4">
        <v>785.56</v>
      </c>
      <c r="L17" s="4">
        <v>4214.4399999999996</v>
      </c>
      <c r="M17" s="3" t="str">
        <f>VLOOKUP(G17,[1]demo_job_tbl!A:E,4,FALSE)</f>
        <v>No Job assigned 000-000</v>
      </c>
      <c r="N17" s="2" t="str">
        <f>VLOOKUP(G17,[1]demo_job_tbl!A:C,3,FALSE)</f>
        <v>ISD</v>
      </c>
    </row>
    <row r="18" spans="1:14" x14ac:dyDescent="0.25">
      <c r="A18" s="3" t="s">
        <v>47</v>
      </c>
      <c r="B18" s="2" t="s">
        <v>15</v>
      </c>
      <c r="C18" s="2" t="s">
        <v>48</v>
      </c>
      <c r="D18" s="2" t="s">
        <v>49</v>
      </c>
      <c r="E18" s="2" t="s">
        <v>18</v>
      </c>
      <c r="F18" s="2" t="s">
        <v>50</v>
      </c>
      <c r="G18" s="2" t="s">
        <v>20</v>
      </c>
      <c r="H18" s="3" t="str">
        <f>VLOOKUP(E18,[1]tab_gl_segment_4!A:D,3,FALSE)</f>
        <v>CIP ADMIN &amp; OPERATIONS</v>
      </c>
      <c r="I18" s="4">
        <v>4122.5</v>
      </c>
      <c r="J18" s="4">
        <v>0</v>
      </c>
      <c r="K18" s="4">
        <v>567</v>
      </c>
      <c r="L18" s="4">
        <v>3555.5</v>
      </c>
      <c r="M18" s="3" t="str">
        <f>VLOOKUP(G18,[1]demo_job_tbl!A:E,4,FALSE)</f>
        <v>No Job assigned 000-000</v>
      </c>
      <c r="N18" s="2" t="str">
        <f>VLOOKUP(G18,[1]demo_job_tbl!A:C,3,FALSE)</f>
        <v>ISD</v>
      </c>
    </row>
    <row r="19" spans="1:14" x14ac:dyDescent="0.25">
      <c r="A19" s="3" t="s">
        <v>51</v>
      </c>
      <c r="B19" s="2" t="s">
        <v>15</v>
      </c>
      <c r="C19" s="2" t="s">
        <v>16</v>
      </c>
      <c r="D19" s="2" t="s">
        <v>49</v>
      </c>
      <c r="E19" s="2" t="s">
        <v>18</v>
      </c>
      <c r="F19" s="2" t="s">
        <v>19</v>
      </c>
      <c r="G19" s="2" t="s">
        <v>20</v>
      </c>
      <c r="H19" s="3" t="str">
        <f>VLOOKUP(E19,[1]tab_gl_segment_4!A:D,3,FALSE)</f>
        <v>CIP ADMIN &amp; OPERATIONS</v>
      </c>
      <c r="I19" s="4">
        <v>15877.5</v>
      </c>
      <c r="J19" s="4">
        <v>0</v>
      </c>
      <c r="K19" s="4">
        <v>15877.5</v>
      </c>
      <c r="L19" s="4">
        <v>0</v>
      </c>
      <c r="M19" s="3" t="str">
        <f>VLOOKUP(G19,[1]demo_job_tbl!A:E,4,FALSE)</f>
        <v>No Job assigned 000-000</v>
      </c>
      <c r="N19" s="2" t="str">
        <f>VLOOKUP(G19,[1]demo_job_tbl!A:C,3,FALSE)</f>
        <v>ISD</v>
      </c>
    </row>
    <row r="20" spans="1:14" x14ac:dyDescent="0.25">
      <c r="A20" s="3" t="s">
        <v>52</v>
      </c>
      <c r="B20" s="2" t="s">
        <v>15</v>
      </c>
      <c r="C20" s="2" t="s">
        <v>16</v>
      </c>
      <c r="D20" s="2" t="s">
        <v>53</v>
      </c>
      <c r="E20" s="2" t="s">
        <v>18</v>
      </c>
      <c r="F20" s="2" t="s">
        <v>19</v>
      </c>
      <c r="G20" s="2" t="s">
        <v>20</v>
      </c>
      <c r="H20" s="3" t="str">
        <f>VLOOKUP(E20,[1]tab_gl_segment_4!A:D,3,FALSE)</f>
        <v>CIP ADMIN &amp; OPERATIONS</v>
      </c>
      <c r="I20" s="4">
        <v>10000</v>
      </c>
      <c r="J20" s="4">
        <v>275.10000000000002</v>
      </c>
      <c r="K20" s="4">
        <v>1353.54</v>
      </c>
      <c r="L20" s="4">
        <v>8371.36</v>
      </c>
      <c r="M20" s="3" t="str">
        <f>VLOOKUP(G20,[1]demo_job_tbl!A:E,4,FALSE)</f>
        <v>No Job assigned 000-000</v>
      </c>
      <c r="N20" s="2" t="str">
        <f>VLOOKUP(G20,[1]demo_job_tbl!A:C,3,FALSE)</f>
        <v>ISD</v>
      </c>
    </row>
    <row r="21" spans="1:14" x14ac:dyDescent="0.25">
      <c r="A21" s="3" t="s">
        <v>54</v>
      </c>
      <c r="B21" s="2" t="s">
        <v>15</v>
      </c>
      <c r="C21" s="2" t="s">
        <v>16</v>
      </c>
      <c r="D21" s="2" t="s">
        <v>55</v>
      </c>
      <c r="E21" s="2" t="s">
        <v>18</v>
      </c>
      <c r="F21" s="2" t="s">
        <v>19</v>
      </c>
      <c r="G21" s="2" t="s">
        <v>20</v>
      </c>
      <c r="H21" s="3" t="str">
        <f>VLOOKUP(E21,[1]tab_gl_segment_4!A:D,3,FALSE)</f>
        <v>CIP ADMIN &amp; OPERATIONS</v>
      </c>
      <c r="I21" s="4">
        <v>50000</v>
      </c>
      <c r="J21" s="4">
        <v>36745.279999999999</v>
      </c>
      <c r="K21" s="4">
        <v>8254.7199999999993</v>
      </c>
      <c r="L21" s="4">
        <v>5000</v>
      </c>
      <c r="M21" s="3" t="str">
        <f>VLOOKUP(G21,[1]demo_job_tbl!A:E,4,FALSE)</f>
        <v>No Job assigned 000-000</v>
      </c>
      <c r="N21" s="2" t="str">
        <f>VLOOKUP(G21,[1]demo_job_tbl!A:C,3,FALSE)</f>
        <v>ISD</v>
      </c>
    </row>
    <row r="22" spans="1:14" x14ac:dyDescent="0.25">
      <c r="A22" s="3" t="s">
        <v>56</v>
      </c>
      <c r="B22" s="2" t="s">
        <v>15</v>
      </c>
      <c r="C22" s="2" t="s">
        <v>57</v>
      </c>
      <c r="D22" s="2" t="s">
        <v>58</v>
      </c>
      <c r="E22" s="2" t="s">
        <v>59</v>
      </c>
      <c r="F22" s="2" t="s">
        <v>19</v>
      </c>
      <c r="G22" s="2" t="s">
        <v>20</v>
      </c>
      <c r="H22" s="3" t="str">
        <f>VLOOKUP(E22,[1]tab_gl_segment_4!A:D,3,FALSE)</f>
        <v>BLDG ACQUISIT &amp; LAND ACQUISIT</v>
      </c>
      <c r="I22" s="4">
        <v>912150</v>
      </c>
      <c r="J22" s="4">
        <v>230900</v>
      </c>
      <c r="K22" s="4">
        <v>263900</v>
      </c>
      <c r="L22" s="4">
        <v>417350</v>
      </c>
      <c r="M22" s="3" t="str">
        <f>VLOOKUP(G22,[1]demo_job_tbl!A:E,4,FALSE)</f>
        <v>No Job assigned 000-000</v>
      </c>
      <c r="N22" s="2" t="str">
        <f>VLOOKUP(G22,[1]demo_job_tbl!A:C,3,FALSE)</f>
        <v>ISD</v>
      </c>
    </row>
    <row r="23" spans="1:14" x14ac:dyDescent="0.25">
      <c r="A23" s="3" t="s">
        <v>60</v>
      </c>
      <c r="B23" s="2" t="s">
        <v>15</v>
      </c>
      <c r="C23" s="2" t="s">
        <v>16</v>
      </c>
      <c r="D23" s="2" t="s">
        <v>58</v>
      </c>
      <c r="E23" s="2" t="s">
        <v>59</v>
      </c>
      <c r="F23" s="2" t="s">
        <v>19</v>
      </c>
      <c r="G23" s="2" t="s">
        <v>20</v>
      </c>
      <c r="H23" s="3" t="str">
        <f>VLOOKUP(E23,[1]tab_gl_segment_4!A:D,3,FALSE)</f>
        <v>BLDG ACQUISIT &amp; LAND ACQUISIT</v>
      </c>
      <c r="I23" s="4">
        <v>145200</v>
      </c>
      <c r="J23" s="4">
        <v>0</v>
      </c>
      <c r="K23" s="4">
        <v>128152.38</v>
      </c>
      <c r="L23" s="4">
        <v>17047.62</v>
      </c>
      <c r="M23" s="3" t="str">
        <f>VLOOKUP(G23,[1]demo_job_tbl!A:E,4,FALSE)</f>
        <v>No Job assigned 000-000</v>
      </c>
      <c r="N23" s="2" t="str">
        <f>VLOOKUP(G23,[1]demo_job_tbl!A:C,3,FALSE)</f>
        <v>ISD</v>
      </c>
    </row>
    <row r="24" spans="1:14" x14ac:dyDescent="0.25">
      <c r="A24" s="3" t="s">
        <v>61</v>
      </c>
      <c r="B24" s="2" t="s">
        <v>15</v>
      </c>
      <c r="C24" s="2" t="s">
        <v>16</v>
      </c>
      <c r="D24" s="2" t="s">
        <v>62</v>
      </c>
      <c r="E24" s="2" t="s">
        <v>18</v>
      </c>
      <c r="F24" s="2" t="s">
        <v>19</v>
      </c>
      <c r="G24" s="2" t="s">
        <v>20</v>
      </c>
      <c r="H24" s="3" t="str">
        <f>VLOOKUP(E24,[1]tab_gl_segment_4!A:D,3,FALSE)</f>
        <v>CIP ADMIN &amp; OPERATIONS</v>
      </c>
      <c r="I24" s="4">
        <v>2055000</v>
      </c>
      <c r="J24" s="4">
        <v>232500</v>
      </c>
      <c r="K24" s="4">
        <v>1822500</v>
      </c>
      <c r="L24" s="4">
        <v>0</v>
      </c>
      <c r="M24" s="3" t="str">
        <f>VLOOKUP(G24,[1]demo_job_tbl!A:E,4,FALSE)</f>
        <v>No Job assigned 000-000</v>
      </c>
      <c r="N24" s="2" t="str">
        <f>VLOOKUP(G24,[1]demo_job_tbl!A:C,3,FALSE)</f>
        <v>ISD</v>
      </c>
    </row>
    <row r="25" spans="1:14" x14ac:dyDescent="0.25">
      <c r="A25" s="3" t="s">
        <v>63</v>
      </c>
      <c r="B25" s="2" t="s">
        <v>15</v>
      </c>
      <c r="C25" s="2" t="s">
        <v>16</v>
      </c>
      <c r="D25" s="2" t="s">
        <v>64</v>
      </c>
      <c r="E25" s="2" t="s">
        <v>18</v>
      </c>
      <c r="F25" s="2" t="s">
        <v>19</v>
      </c>
      <c r="G25" s="2" t="s">
        <v>20</v>
      </c>
      <c r="H25" s="3" t="str">
        <f>VLOOKUP(E25,[1]tab_gl_segment_4!A:D,3,FALSE)</f>
        <v>CIP ADMIN &amp; OPERATIONS</v>
      </c>
      <c r="I25" s="4">
        <v>15000</v>
      </c>
      <c r="J25" s="4">
        <v>8120</v>
      </c>
      <c r="K25" s="4">
        <v>1994.06</v>
      </c>
      <c r="L25" s="4">
        <v>4885.9399999999996</v>
      </c>
      <c r="M25" s="3" t="str">
        <f>VLOOKUP(G25,[1]demo_job_tbl!A:E,4,FALSE)</f>
        <v>No Job assigned 000-000</v>
      </c>
      <c r="N25" s="2" t="str">
        <f>VLOOKUP(G25,[1]demo_job_tbl!A:C,3,FALSE)</f>
        <v>ISD</v>
      </c>
    </row>
    <row r="26" spans="1:14" x14ac:dyDescent="0.25">
      <c r="A26" s="3" t="s">
        <v>65</v>
      </c>
      <c r="B26" s="2" t="s">
        <v>15</v>
      </c>
      <c r="C26" s="2" t="s">
        <v>16</v>
      </c>
      <c r="D26" s="2" t="s">
        <v>64</v>
      </c>
      <c r="E26" s="2" t="s">
        <v>66</v>
      </c>
      <c r="F26" s="2" t="s">
        <v>19</v>
      </c>
      <c r="G26" s="2" t="s">
        <v>20</v>
      </c>
      <c r="H26" s="3" t="str">
        <f>VLOOKUP(E26,[1]tab_gl_segment_4!A:D,3,FALSE)</f>
        <v>MOVING</v>
      </c>
      <c r="I26" s="4">
        <v>40000</v>
      </c>
      <c r="J26" s="4">
        <v>0</v>
      </c>
      <c r="K26" s="4">
        <v>8815</v>
      </c>
      <c r="L26" s="4">
        <v>31185</v>
      </c>
      <c r="M26" s="3" t="str">
        <f>VLOOKUP(G26,[1]demo_job_tbl!A:E,4,FALSE)</f>
        <v>No Job assigned 000-000</v>
      </c>
      <c r="N26" s="2" t="str">
        <f>VLOOKUP(G26,[1]demo_job_tbl!A:C,3,FALSE)</f>
        <v>ISD</v>
      </c>
    </row>
    <row r="27" spans="1:14" x14ac:dyDescent="0.25">
      <c r="A27" s="3" t="s">
        <v>67</v>
      </c>
      <c r="B27" s="2" t="s">
        <v>15</v>
      </c>
      <c r="C27" s="2" t="s">
        <v>16</v>
      </c>
      <c r="D27" s="2" t="s">
        <v>68</v>
      </c>
      <c r="E27" s="2" t="s">
        <v>18</v>
      </c>
      <c r="F27" s="2" t="s">
        <v>19</v>
      </c>
      <c r="G27" s="2" t="s">
        <v>20</v>
      </c>
      <c r="H27" s="3" t="str">
        <f>VLOOKUP(E27,[1]tab_gl_segment_4!A:D,3,FALSE)</f>
        <v>CIP ADMIN &amp; OPERATIONS</v>
      </c>
      <c r="I27" s="4">
        <v>25000</v>
      </c>
      <c r="J27" s="4">
        <v>0</v>
      </c>
      <c r="K27" s="4">
        <v>5145.8</v>
      </c>
      <c r="L27" s="4">
        <v>19854.2</v>
      </c>
      <c r="M27" s="3" t="str">
        <f>VLOOKUP(G27,[1]demo_job_tbl!A:E,4,FALSE)</f>
        <v>No Job assigned 000-000</v>
      </c>
      <c r="N27" s="2" t="str">
        <f>VLOOKUP(G27,[1]demo_job_tbl!A:C,3,FALSE)</f>
        <v>ISD</v>
      </c>
    </row>
    <row r="28" spans="1:14" x14ac:dyDescent="0.25">
      <c r="A28" s="3" t="s">
        <v>69</v>
      </c>
      <c r="B28" s="2" t="s">
        <v>15</v>
      </c>
      <c r="C28" s="2" t="s">
        <v>16</v>
      </c>
      <c r="D28" s="2" t="s">
        <v>70</v>
      </c>
      <c r="E28" s="2" t="s">
        <v>18</v>
      </c>
      <c r="F28" s="2" t="s">
        <v>19</v>
      </c>
      <c r="G28" s="2" t="s">
        <v>20</v>
      </c>
      <c r="H28" s="3" t="str">
        <f>VLOOKUP(E28,[1]tab_gl_segment_4!A:D,3,FALSE)</f>
        <v>CIP ADMIN &amp; OPERATIONS</v>
      </c>
      <c r="I28" s="4">
        <v>45000</v>
      </c>
      <c r="J28" s="4">
        <v>0</v>
      </c>
      <c r="K28" s="4">
        <v>0</v>
      </c>
      <c r="L28" s="4">
        <v>45000</v>
      </c>
      <c r="M28" s="3" t="str">
        <f>VLOOKUP(G28,[1]demo_job_tbl!A:E,4,FALSE)</f>
        <v>No Job assigned 000-000</v>
      </c>
      <c r="N28" s="2" t="str">
        <f>VLOOKUP(G28,[1]demo_job_tbl!A:C,3,FALSE)</f>
        <v>ISD</v>
      </c>
    </row>
    <row r="29" spans="1:14" x14ac:dyDescent="0.25">
      <c r="A29" s="3" t="s">
        <v>71</v>
      </c>
      <c r="B29" s="2" t="s">
        <v>15</v>
      </c>
      <c r="C29" s="2" t="s">
        <v>16</v>
      </c>
      <c r="D29" s="2" t="s">
        <v>72</v>
      </c>
      <c r="E29" s="2" t="s">
        <v>18</v>
      </c>
      <c r="F29" s="2" t="s">
        <v>19</v>
      </c>
      <c r="G29" s="2" t="s">
        <v>20</v>
      </c>
      <c r="H29" s="3" t="str">
        <f>VLOOKUP(E29,[1]tab_gl_segment_4!A:D,3,FALSE)</f>
        <v>CIP ADMIN &amp; OPERATIONS</v>
      </c>
      <c r="I29" s="4">
        <v>30000</v>
      </c>
      <c r="J29" s="4">
        <v>298.25</v>
      </c>
      <c r="K29" s="4">
        <v>11368.11</v>
      </c>
      <c r="L29" s="4">
        <v>18333.64</v>
      </c>
      <c r="M29" s="3" t="str">
        <f>VLOOKUP(G29,[1]demo_job_tbl!A:E,4,FALSE)</f>
        <v>No Job assigned 000-000</v>
      </c>
      <c r="N29" s="2" t="str">
        <f>VLOOKUP(G29,[1]demo_job_tbl!A:C,3,FALSE)</f>
        <v>ISD</v>
      </c>
    </row>
    <row r="30" spans="1:14" x14ac:dyDescent="0.25">
      <c r="A30" s="3" t="s">
        <v>73</v>
      </c>
      <c r="B30" s="2" t="s">
        <v>15</v>
      </c>
      <c r="C30" s="2" t="s">
        <v>16</v>
      </c>
      <c r="D30" s="2" t="s">
        <v>72</v>
      </c>
      <c r="E30" s="2" t="s">
        <v>66</v>
      </c>
      <c r="F30" s="2" t="s">
        <v>19</v>
      </c>
      <c r="G30" s="2" t="s">
        <v>20</v>
      </c>
      <c r="H30" s="3" t="str">
        <f>VLOOKUP(E30,[1]tab_gl_segment_4!A:D,3,FALSE)</f>
        <v>MOVING</v>
      </c>
      <c r="I30" s="4">
        <v>20000</v>
      </c>
      <c r="J30" s="4">
        <v>0</v>
      </c>
      <c r="K30" s="4">
        <v>6257.3</v>
      </c>
      <c r="L30" s="4">
        <v>13742.7</v>
      </c>
      <c r="M30" s="3" t="str">
        <f>VLOOKUP(G30,[1]demo_job_tbl!A:E,4,FALSE)</f>
        <v>No Job assigned 000-000</v>
      </c>
      <c r="N30" s="2" t="str">
        <f>VLOOKUP(G30,[1]demo_job_tbl!A:C,3,FALSE)</f>
        <v>ISD</v>
      </c>
    </row>
    <row r="31" spans="1:14" x14ac:dyDescent="0.25">
      <c r="A31" s="3" t="s">
        <v>74</v>
      </c>
      <c r="B31" s="2" t="s">
        <v>15</v>
      </c>
      <c r="C31" s="2" t="s">
        <v>16</v>
      </c>
      <c r="D31" s="2" t="s">
        <v>75</v>
      </c>
      <c r="E31" s="2" t="s">
        <v>76</v>
      </c>
      <c r="F31" s="2" t="s">
        <v>19</v>
      </c>
      <c r="G31" s="2" t="s">
        <v>20</v>
      </c>
      <c r="H31" s="3" t="str">
        <f>VLOOKUP(E31,[1]tab_gl_segment_4!A:D,3,FALSE)</f>
        <v>MILEAGE REIMBURSEMENT</v>
      </c>
      <c r="I31" s="4">
        <v>5000</v>
      </c>
      <c r="J31" s="4">
        <v>0</v>
      </c>
      <c r="K31" s="4">
        <v>8.4</v>
      </c>
      <c r="L31" s="4">
        <v>4991.6000000000004</v>
      </c>
      <c r="M31" s="3" t="str">
        <f>VLOOKUP(G31,[1]demo_job_tbl!A:E,4,FALSE)</f>
        <v>No Job assigned 000-000</v>
      </c>
      <c r="N31" s="2" t="str">
        <f>VLOOKUP(G31,[1]demo_job_tbl!A:C,3,FALSE)</f>
        <v>ISD</v>
      </c>
    </row>
    <row r="32" spans="1:14" x14ac:dyDescent="0.25">
      <c r="A32" s="3" t="s">
        <v>77</v>
      </c>
      <c r="B32" s="2" t="s">
        <v>15</v>
      </c>
      <c r="C32" s="2" t="s">
        <v>16</v>
      </c>
      <c r="D32" s="2" t="s">
        <v>75</v>
      </c>
      <c r="E32" s="2" t="s">
        <v>18</v>
      </c>
      <c r="F32" s="2" t="s">
        <v>19</v>
      </c>
      <c r="G32" s="2" t="s">
        <v>20</v>
      </c>
      <c r="H32" s="3" t="str">
        <f>VLOOKUP(E32,[1]tab_gl_segment_4!A:D,3,FALSE)</f>
        <v>CIP ADMIN &amp; OPERATIONS</v>
      </c>
      <c r="I32" s="4">
        <v>160000</v>
      </c>
      <c r="J32" s="4">
        <v>0</v>
      </c>
      <c r="K32" s="4">
        <v>5154.5600000000004</v>
      </c>
      <c r="L32" s="4">
        <v>154845.44</v>
      </c>
      <c r="M32" s="3" t="str">
        <f>VLOOKUP(G32,[1]demo_job_tbl!A:E,4,FALSE)</f>
        <v>No Job assigned 000-000</v>
      </c>
      <c r="N32" s="2" t="str">
        <f>VLOOKUP(G32,[1]demo_job_tbl!A:C,3,FALSE)</f>
        <v>ISD</v>
      </c>
    </row>
    <row r="33" spans="1:14" x14ac:dyDescent="0.25">
      <c r="A33" s="3" t="s">
        <v>78</v>
      </c>
      <c r="B33" s="2" t="s">
        <v>15</v>
      </c>
      <c r="C33" s="2" t="s">
        <v>16</v>
      </c>
      <c r="D33" s="2" t="s">
        <v>79</v>
      </c>
      <c r="E33" s="2" t="s">
        <v>80</v>
      </c>
      <c r="F33" s="2" t="s">
        <v>19</v>
      </c>
      <c r="G33" s="2" t="s">
        <v>20</v>
      </c>
      <c r="H33" s="3" t="str">
        <f>VLOOKUP(E33,[1]tab_gl_segment_4!A:D,3,FALSE)</f>
        <v>ADVERTISMENTS/BIDS</v>
      </c>
      <c r="I33" s="4">
        <v>55000</v>
      </c>
      <c r="J33" s="4">
        <v>2615</v>
      </c>
      <c r="K33" s="4">
        <v>1670</v>
      </c>
      <c r="L33" s="4">
        <v>50715</v>
      </c>
      <c r="M33" s="3" t="str">
        <f>VLOOKUP(G33,[1]demo_job_tbl!A:E,4,FALSE)</f>
        <v>No Job assigned 000-000</v>
      </c>
      <c r="N33" s="2" t="str">
        <f>VLOOKUP(G33,[1]demo_job_tbl!A:C,3,FALSE)</f>
        <v>ISD</v>
      </c>
    </row>
    <row r="34" spans="1:14" x14ac:dyDescent="0.25">
      <c r="A34" s="3" t="s">
        <v>81</v>
      </c>
      <c r="B34" s="2" t="s">
        <v>15</v>
      </c>
      <c r="C34" s="2" t="s">
        <v>16</v>
      </c>
      <c r="D34" s="2" t="s">
        <v>82</v>
      </c>
      <c r="E34" s="2" t="s">
        <v>18</v>
      </c>
      <c r="F34" s="2" t="s">
        <v>19</v>
      </c>
      <c r="G34" s="2" t="s">
        <v>20</v>
      </c>
      <c r="H34" s="3" t="str">
        <f>VLOOKUP(E34,[1]tab_gl_segment_4!A:D,3,FALSE)</f>
        <v>CIP ADMIN &amp; OPERATIONS</v>
      </c>
      <c r="I34" s="4">
        <v>182200</v>
      </c>
      <c r="J34" s="4">
        <v>0</v>
      </c>
      <c r="K34" s="4">
        <v>54610</v>
      </c>
      <c r="L34" s="4">
        <v>127590</v>
      </c>
      <c r="M34" s="3" t="str">
        <f>VLOOKUP(G34,[1]demo_job_tbl!A:E,4,FALSE)</f>
        <v>No Job assigned 000-000</v>
      </c>
      <c r="N34" s="2" t="str">
        <f>VLOOKUP(G34,[1]demo_job_tbl!A:C,3,FALSE)</f>
        <v>ISD</v>
      </c>
    </row>
    <row r="35" spans="1:14" x14ac:dyDescent="0.25">
      <c r="A35" s="3" t="s">
        <v>83</v>
      </c>
      <c r="B35" s="2" t="s">
        <v>15</v>
      </c>
      <c r="C35" s="2" t="s">
        <v>16</v>
      </c>
      <c r="D35" s="2" t="s">
        <v>84</v>
      </c>
      <c r="E35" s="2" t="s">
        <v>85</v>
      </c>
      <c r="F35" s="2" t="s">
        <v>42</v>
      </c>
      <c r="G35" s="2" t="s">
        <v>20</v>
      </c>
      <c r="H35" s="3" t="str">
        <f>VLOOKUP(E35,[1]tab_gl_segment_4!A:D,3,FALSE)</f>
        <v>FOOD PURCHASE</v>
      </c>
      <c r="I35" s="4">
        <v>0</v>
      </c>
      <c r="J35" s="4">
        <v>0</v>
      </c>
      <c r="K35" s="4">
        <v>0</v>
      </c>
      <c r="L35" s="4">
        <v>0</v>
      </c>
      <c r="M35" s="3" t="str">
        <f>VLOOKUP(G35,[1]demo_job_tbl!A:E,4,FALSE)</f>
        <v>No Job assigned 000-000</v>
      </c>
      <c r="N35" s="2" t="str">
        <f>VLOOKUP(G35,[1]demo_job_tbl!A:C,3,FALSE)</f>
        <v>ISD</v>
      </c>
    </row>
    <row r="36" spans="1:14" x14ac:dyDescent="0.25">
      <c r="A36" s="3" t="s">
        <v>86</v>
      </c>
      <c r="B36" s="2" t="s">
        <v>15</v>
      </c>
      <c r="C36" s="2" t="s">
        <v>16</v>
      </c>
      <c r="D36" s="2" t="s">
        <v>84</v>
      </c>
      <c r="E36" s="2" t="s">
        <v>85</v>
      </c>
      <c r="F36" s="2" t="s">
        <v>19</v>
      </c>
      <c r="G36" s="2" t="s">
        <v>20</v>
      </c>
      <c r="H36" s="3" t="str">
        <f>VLOOKUP(E36,[1]tab_gl_segment_4!A:D,3,FALSE)</f>
        <v>FOOD PURCHASE</v>
      </c>
      <c r="I36" s="4">
        <v>10000</v>
      </c>
      <c r="J36" s="4">
        <v>0</v>
      </c>
      <c r="K36" s="4">
        <v>3039.8</v>
      </c>
      <c r="L36" s="4">
        <v>6960.2</v>
      </c>
      <c r="M36" s="3" t="str">
        <f>VLOOKUP(G36,[1]demo_job_tbl!A:E,4,FALSE)</f>
        <v>No Job assigned 000-000</v>
      </c>
      <c r="N36" s="2" t="str">
        <f>VLOOKUP(G36,[1]demo_job_tbl!A:C,3,FALSE)</f>
        <v>ISD</v>
      </c>
    </row>
    <row r="37" spans="1:14" x14ac:dyDescent="0.25">
      <c r="A37" s="3" t="s">
        <v>87</v>
      </c>
      <c r="B37" s="2" t="s">
        <v>15</v>
      </c>
      <c r="C37" s="2" t="s">
        <v>16</v>
      </c>
      <c r="D37" s="2" t="s">
        <v>84</v>
      </c>
      <c r="E37" s="2" t="s">
        <v>18</v>
      </c>
      <c r="F37" s="2" t="s">
        <v>19</v>
      </c>
      <c r="G37" s="2" t="s">
        <v>20</v>
      </c>
      <c r="H37" s="3" t="str">
        <f>VLOOKUP(E37,[1]tab_gl_segment_4!A:D,3,FALSE)</f>
        <v>CIP ADMIN &amp; OPERATIONS</v>
      </c>
      <c r="I37" s="4">
        <v>25000</v>
      </c>
      <c r="J37" s="4">
        <v>0</v>
      </c>
      <c r="K37" s="4">
        <v>2559.9899999999998</v>
      </c>
      <c r="L37" s="4">
        <v>22440.01</v>
      </c>
      <c r="M37" s="3" t="str">
        <f>VLOOKUP(G37,[1]demo_job_tbl!A:E,4,FALSE)</f>
        <v>No Job assigned 000-000</v>
      </c>
      <c r="N37" s="2" t="str">
        <f>VLOOKUP(G37,[1]demo_job_tbl!A:C,3,FALSE)</f>
        <v>ISD</v>
      </c>
    </row>
    <row r="38" spans="1:14" x14ac:dyDescent="0.25">
      <c r="A38" s="3" t="s">
        <v>88</v>
      </c>
      <c r="B38" s="2" t="s">
        <v>15</v>
      </c>
      <c r="C38" s="2" t="s">
        <v>89</v>
      </c>
      <c r="D38" s="2" t="s">
        <v>90</v>
      </c>
      <c r="E38" s="2" t="s">
        <v>91</v>
      </c>
      <c r="F38" s="2" t="s">
        <v>42</v>
      </c>
      <c r="G38" s="2" t="s">
        <v>20</v>
      </c>
      <c r="H38" s="3" t="str">
        <f>VLOOKUP(E38,[1]tab_gl_segment_4!A:D,3,FALSE)</f>
        <v>BASIC</v>
      </c>
      <c r="I38" s="4">
        <v>456372.67</v>
      </c>
      <c r="J38" s="4">
        <v>0</v>
      </c>
      <c r="K38" s="4">
        <v>456372.67</v>
      </c>
      <c r="L38" s="4">
        <v>0</v>
      </c>
      <c r="M38" s="3" t="str">
        <f>VLOOKUP(G38,[1]demo_job_tbl!A:E,4,FALSE)</f>
        <v>No Job assigned 000-000</v>
      </c>
      <c r="N38" s="2" t="str">
        <f>VLOOKUP(G38,[1]demo_job_tbl!A:C,3,FALSE)</f>
        <v>ISD</v>
      </c>
    </row>
    <row r="39" spans="1:14" x14ac:dyDescent="0.25">
      <c r="A39" s="3" t="s">
        <v>92</v>
      </c>
      <c r="B39" s="2" t="s">
        <v>15</v>
      </c>
      <c r="C39" s="2" t="s">
        <v>89</v>
      </c>
      <c r="D39" s="2" t="s">
        <v>93</v>
      </c>
      <c r="E39" s="2" t="s">
        <v>91</v>
      </c>
      <c r="F39" s="2" t="s">
        <v>42</v>
      </c>
      <c r="G39" s="2" t="s">
        <v>20</v>
      </c>
      <c r="H39" s="3" t="str">
        <f>VLOOKUP(E39,[1]tab_gl_segment_4!A:D,3,FALSE)</f>
        <v>BASIC</v>
      </c>
      <c r="I39" s="4">
        <v>16128.33</v>
      </c>
      <c r="J39" s="4">
        <v>0</v>
      </c>
      <c r="K39" s="4">
        <v>16128.33</v>
      </c>
      <c r="L39" s="4">
        <v>0</v>
      </c>
      <c r="M39" s="3" t="str">
        <f>VLOOKUP(G39,[1]demo_job_tbl!A:E,4,FALSE)</f>
        <v>No Job assigned 000-000</v>
      </c>
      <c r="N39" s="2" t="str">
        <f>VLOOKUP(G39,[1]demo_job_tbl!A:C,3,FALSE)</f>
        <v>ISD</v>
      </c>
    </row>
    <row r="40" spans="1:14" x14ac:dyDescent="0.25">
      <c r="A40" s="3" t="s">
        <v>94</v>
      </c>
      <c r="B40" s="2" t="s">
        <v>15</v>
      </c>
      <c r="C40" s="2" t="s">
        <v>16</v>
      </c>
      <c r="D40" s="2" t="s">
        <v>95</v>
      </c>
      <c r="E40" s="2" t="s">
        <v>59</v>
      </c>
      <c r="F40" s="2" t="s">
        <v>19</v>
      </c>
      <c r="G40" s="2" t="s">
        <v>20</v>
      </c>
      <c r="H40" s="3" t="str">
        <f>VLOOKUP(E40,[1]tab_gl_segment_4!A:D,3,FALSE)</f>
        <v>BLDG ACQUISIT &amp; LAND ACQUISIT</v>
      </c>
      <c r="I40" s="4">
        <v>0</v>
      </c>
      <c r="J40" s="4">
        <v>0</v>
      </c>
      <c r="K40" s="4">
        <v>0</v>
      </c>
      <c r="L40" s="4">
        <v>0</v>
      </c>
      <c r="M40" s="3" t="str">
        <f>VLOOKUP(G40,[1]demo_job_tbl!A:E,4,FALSE)</f>
        <v>No Job assigned 000-000</v>
      </c>
      <c r="N40" s="2" t="str">
        <f>VLOOKUP(G40,[1]demo_job_tbl!A:C,3,FALSE)</f>
        <v>ISD</v>
      </c>
    </row>
    <row r="41" spans="1:14" x14ac:dyDescent="0.25">
      <c r="A41" s="3" t="s">
        <v>96</v>
      </c>
      <c r="B41" s="2" t="s">
        <v>15</v>
      </c>
      <c r="C41" s="2" t="s">
        <v>16</v>
      </c>
      <c r="D41" s="2" t="s">
        <v>95</v>
      </c>
      <c r="E41" s="2" t="s">
        <v>97</v>
      </c>
      <c r="F41" s="2" t="s">
        <v>42</v>
      </c>
      <c r="G41" s="2" t="s">
        <v>20</v>
      </c>
      <c r="H41" s="3" t="str">
        <f>VLOOKUP(E41,[1]tab_gl_segment_4!A:D,3,FALSE)</f>
        <v>OWNER CONTR PRGM ALLOWANCE</v>
      </c>
      <c r="I41" s="4">
        <v>14000000</v>
      </c>
      <c r="J41" s="4">
        <v>0</v>
      </c>
      <c r="K41" s="4">
        <v>0</v>
      </c>
      <c r="L41" s="4">
        <v>14000000</v>
      </c>
      <c r="M41" s="3" t="str">
        <f>VLOOKUP(G41,[1]demo_job_tbl!A:E,4,FALSE)</f>
        <v>No Job assigned 000-000</v>
      </c>
      <c r="N41" s="2" t="str">
        <f>VLOOKUP(G41,[1]demo_job_tbl!A:C,3,FALSE)</f>
        <v>ISD</v>
      </c>
    </row>
    <row r="42" spans="1:14" x14ac:dyDescent="0.25">
      <c r="A42" s="3" t="s">
        <v>98</v>
      </c>
      <c r="B42" s="2" t="s">
        <v>15</v>
      </c>
      <c r="C42" s="2" t="s">
        <v>16</v>
      </c>
      <c r="D42" s="2" t="s">
        <v>95</v>
      </c>
      <c r="E42" s="2" t="s">
        <v>18</v>
      </c>
      <c r="F42" s="2" t="s">
        <v>19</v>
      </c>
      <c r="G42" s="2" t="s">
        <v>20</v>
      </c>
      <c r="H42" s="3" t="str">
        <f>VLOOKUP(E42,[1]tab_gl_segment_4!A:D,3,FALSE)</f>
        <v>CIP ADMIN &amp; OPERATIONS</v>
      </c>
      <c r="I42" s="4">
        <v>25593</v>
      </c>
      <c r="J42" s="4">
        <v>0</v>
      </c>
      <c r="K42" s="4">
        <v>0</v>
      </c>
      <c r="L42" s="4">
        <v>25593</v>
      </c>
      <c r="M42" s="3" t="str">
        <f>VLOOKUP(G42,[1]demo_job_tbl!A:E,4,FALSE)</f>
        <v>No Job assigned 000-000</v>
      </c>
      <c r="N42" s="2" t="str">
        <f>VLOOKUP(G42,[1]demo_job_tbl!A:C,3,FALSE)</f>
        <v>ISD</v>
      </c>
    </row>
    <row r="43" spans="1:14" x14ac:dyDescent="0.25">
      <c r="A43" s="3" t="s">
        <v>99</v>
      </c>
      <c r="B43" s="2" t="s">
        <v>15</v>
      </c>
      <c r="C43" s="2" t="s">
        <v>16</v>
      </c>
      <c r="D43" s="2" t="s">
        <v>95</v>
      </c>
      <c r="E43" s="2" t="s">
        <v>100</v>
      </c>
      <c r="F43" s="2" t="s">
        <v>19</v>
      </c>
      <c r="G43" s="2" t="s">
        <v>20</v>
      </c>
      <c r="H43" s="3" t="str">
        <f>VLOOKUP(E43,[1]tab_gl_segment_4!A:D,3,FALSE)</f>
        <v>INSURANCE/ SURETY ADMIN</v>
      </c>
      <c r="I43" s="4">
        <v>375000</v>
      </c>
      <c r="J43" s="4">
        <v>175000</v>
      </c>
      <c r="K43" s="4">
        <v>125000</v>
      </c>
      <c r="L43" s="4">
        <v>75000</v>
      </c>
      <c r="M43" s="3" t="str">
        <f>VLOOKUP(G43,[1]demo_job_tbl!A:E,4,FALSE)</f>
        <v>No Job assigned 000-000</v>
      </c>
      <c r="N43" s="2" t="str">
        <f>VLOOKUP(G43,[1]demo_job_tbl!A:C,3,FALSE)</f>
        <v>ISD</v>
      </c>
    </row>
    <row r="44" spans="1:14" x14ac:dyDescent="0.25">
      <c r="A44" s="3" t="s">
        <v>101</v>
      </c>
      <c r="B44" s="2" t="s">
        <v>15</v>
      </c>
      <c r="C44" s="2" t="s">
        <v>16</v>
      </c>
      <c r="D44" s="2" t="s">
        <v>95</v>
      </c>
      <c r="E44" s="2" t="s">
        <v>102</v>
      </c>
      <c r="F44" s="2" t="s">
        <v>19</v>
      </c>
      <c r="G44" s="2" t="s">
        <v>20</v>
      </c>
      <c r="H44" s="3" t="str">
        <f>VLOOKUP(E44,[1]tab_gl_segment_4!A:D,3,FALSE)</f>
        <v>PRINTING</v>
      </c>
      <c r="I44" s="4">
        <v>50000</v>
      </c>
      <c r="J44" s="4">
        <v>43145.4</v>
      </c>
      <c r="K44" s="4">
        <v>1854.6</v>
      </c>
      <c r="L44" s="4">
        <v>5000</v>
      </c>
      <c r="M44" s="3" t="str">
        <f>VLOOKUP(G44,[1]demo_job_tbl!A:E,4,FALSE)</f>
        <v>No Job assigned 000-000</v>
      </c>
      <c r="N44" s="2" t="str">
        <f>VLOOKUP(G44,[1]demo_job_tbl!A:C,3,FALSE)</f>
        <v>ISD</v>
      </c>
    </row>
    <row r="45" spans="1:14" x14ac:dyDescent="0.25">
      <c r="A45" s="3" t="s">
        <v>103</v>
      </c>
      <c r="B45" s="2" t="s">
        <v>15</v>
      </c>
      <c r="C45" s="2" t="s">
        <v>16</v>
      </c>
      <c r="D45" s="2" t="s">
        <v>95</v>
      </c>
      <c r="E45" s="2" t="s">
        <v>104</v>
      </c>
      <c r="F45" s="2" t="s">
        <v>19</v>
      </c>
      <c r="G45" s="2" t="s">
        <v>20</v>
      </c>
      <c r="H45" s="3" t="str">
        <f>VLOOKUP(E45,[1]tab_gl_segment_4!A:D,3,FALSE)</f>
        <v>TRUST ACCOUNT/PERMIT FEES</v>
      </c>
      <c r="I45" s="4">
        <v>300000</v>
      </c>
      <c r="J45" s="4">
        <v>0</v>
      </c>
      <c r="K45" s="4">
        <v>32175.5</v>
      </c>
      <c r="L45" s="4">
        <v>267824.5</v>
      </c>
      <c r="M45" s="3" t="str">
        <f>VLOOKUP(G45,[1]demo_job_tbl!A:E,4,FALSE)</f>
        <v>No Job assigned 000-000</v>
      </c>
      <c r="N45" s="2" t="str">
        <f>VLOOKUP(G45,[1]demo_job_tbl!A:C,3,FALSE)</f>
        <v>ISD</v>
      </c>
    </row>
    <row r="46" spans="1:14" x14ac:dyDescent="0.25">
      <c r="A46" s="3" t="s">
        <v>105</v>
      </c>
      <c r="B46" s="2" t="s">
        <v>15</v>
      </c>
      <c r="C46" s="2" t="s">
        <v>16</v>
      </c>
      <c r="D46" s="2" t="s">
        <v>106</v>
      </c>
      <c r="E46" s="2" t="s">
        <v>59</v>
      </c>
      <c r="F46" s="2" t="s">
        <v>19</v>
      </c>
      <c r="G46" s="2" t="s">
        <v>20</v>
      </c>
      <c r="H46" s="3" t="str">
        <f>VLOOKUP(E46,[1]tab_gl_segment_4!A:D,3,FALSE)</f>
        <v>BLDG ACQUISIT &amp; LAND ACQUISIT</v>
      </c>
      <c r="I46" s="4">
        <v>523524</v>
      </c>
      <c r="J46" s="4">
        <v>0</v>
      </c>
      <c r="K46" s="4">
        <v>523524</v>
      </c>
      <c r="L46" s="4">
        <v>0</v>
      </c>
      <c r="M46" s="3" t="str">
        <f>VLOOKUP(G46,[1]demo_job_tbl!A:E,4,FALSE)</f>
        <v>No Job assigned 000-000</v>
      </c>
      <c r="N46" s="2" t="str">
        <f>VLOOKUP(G46,[1]demo_job_tbl!A:C,3,FALSE)</f>
        <v>ISD</v>
      </c>
    </row>
    <row r="47" spans="1:14" x14ac:dyDescent="0.25">
      <c r="A47" s="3" t="s">
        <v>107</v>
      </c>
      <c r="B47" s="2" t="s">
        <v>15</v>
      </c>
      <c r="C47" s="2" t="s">
        <v>16</v>
      </c>
      <c r="D47" s="2" t="s">
        <v>95</v>
      </c>
      <c r="E47" s="2" t="s">
        <v>108</v>
      </c>
      <c r="F47" s="2" t="s">
        <v>109</v>
      </c>
      <c r="G47" s="2" t="s">
        <v>110</v>
      </c>
      <c r="H47" s="3" t="str">
        <f>VLOOKUP(E47,[1]tab_gl_segment_4!A:D,3,FALSE)</f>
        <v>FURNITURE, FIXTURE &amp; EQUIPMENT</v>
      </c>
      <c r="I47" s="4">
        <v>0</v>
      </c>
      <c r="J47" s="4">
        <v>0</v>
      </c>
      <c r="K47" s="4">
        <v>0</v>
      </c>
      <c r="L47" s="4">
        <v>0</v>
      </c>
      <c r="M47" s="3" t="str">
        <f>VLOOKUP(G47,[1]demo_job_tbl!A:E,4,FALSE)</f>
        <v>ARLINGTON HEIGHTS HS BUD REALLOCATION</v>
      </c>
      <c r="N47" s="2" t="str">
        <f>VLOOKUP(G47,[1]demo_job_tbl!A:C,3,FALSE)</f>
        <v>OR</v>
      </c>
    </row>
    <row r="48" spans="1:14" x14ac:dyDescent="0.25">
      <c r="A48" s="3" t="s">
        <v>111</v>
      </c>
      <c r="B48" s="2" t="s">
        <v>15</v>
      </c>
      <c r="C48" s="2" t="s">
        <v>16</v>
      </c>
      <c r="D48" s="2" t="s">
        <v>95</v>
      </c>
      <c r="E48" s="2" t="s">
        <v>108</v>
      </c>
      <c r="F48" s="2" t="s">
        <v>112</v>
      </c>
      <c r="G48" s="2" t="s">
        <v>113</v>
      </c>
      <c r="H48" s="3" t="str">
        <f>VLOOKUP(E48,[1]tab_gl_segment_4!A:D,3,FALSE)</f>
        <v>FURNITURE, FIXTURE &amp; EQUIPMENT</v>
      </c>
      <c r="I48" s="4">
        <v>0</v>
      </c>
      <c r="J48" s="4">
        <v>0</v>
      </c>
      <c r="K48" s="4">
        <v>0</v>
      </c>
      <c r="L48" s="4">
        <v>0</v>
      </c>
      <c r="M48" s="3" t="str">
        <f>VLOOKUP(G48,[1]demo_job_tbl!A:E,4,FALSE)</f>
        <v>DUNBAR HS BUD REALLOCATION</v>
      </c>
      <c r="N48" s="2" t="str">
        <f>VLOOKUP(G48,[1]demo_job_tbl!A:C,3,FALSE)</f>
        <v>OR</v>
      </c>
    </row>
    <row r="49" spans="1:14" x14ac:dyDescent="0.25">
      <c r="A49" s="3" t="s">
        <v>114</v>
      </c>
      <c r="B49" s="2" t="s">
        <v>15</v>
      </c>
      <c r="C49" s="2" t="s">
        <v>16</v>
      </c>
      <c r="D49" s="2" t="s">
        <v>95</v>
      </c>
      <c r="E49" s="2" t="s">
        <v>108</v>
      </c>
      <c r="F49" s="2" t="s">
        <v>115</v>
      </c>
      <c r="G49" s="2" t="s">
        <v>116</v>
      </c>
      <c r="H49" s="3" t="str">
        <f>VLOOKUP(E49,[1]tab_gl_segment_4!A:D,3,FALSE)</f>
        <v>FURNITURE, FIXTURE &amp; EQUIPMENT</v>
      </c>
      <c r="I49" s="4">
        <v>0</v>
      </c>
      <c r="J49" s="4">
        <v>0</v>
      </c>
      <c r="K49" s="4">
        <v>0</v>
      </c>
      <c r="L49" s="4">
        <v>0</v>
      </c>
      <c r="M49" s="3" t="str">
        <f>VLOOKUP(G49,[1]demo_job_tbl!A:E,4,FALSE)</f>
        <v>POLY HS BUD REALLOCATION</v>
      </c>
      <c r="N49" s="2" t="str">
        <f>VLOOKUP(G49,[1]demo_job_tbl!A:C,3,FALSE)</f>
        <v>OR</v>
      </c>
    </row>
    <row r="50" spans="1:14" x14ac:dyDescent="0.25">
      <c r="A50" s="3" t="s">
        <v>117</v>
      </c>
      <c r="B50" s="2" t="s">
        <v>15</v>
      </c>
      <c r="C50" s="2" t="s">
        <v>16</v>
      </c>
      <c r="D50" s="2" t="s">
        <v>95</v>
      </c>
      <c r="E50" s="2" t="s">
        <v>108</v>
      </c>
      <c r="F50" s="2" t="s">
        <v>118</v>
      </c>
      <c r="G50" s="2" t="s">
        <v>119</v>
      </c>
      <c r="H50" s="3" t="str">
        <f>VLOOKUP(E50,[1]tab_gl_segment_4!A:D,3,FALSE)</f>
        <v>FURNITURE, FIXTURE &amp; EQUIPMENT</v>
      </c>
      <c r="I50" s="4">
        <v>0</v>
      </c>
      <c r="J50" s="4">
        <v>0</v>
      </c>
      <c r="K50" s="4">
        <v>0</v>
      </c>
      <c r="L50" s="4">
        <v>0</v>
      </c>
      <c r="M50" s="3" t="str">
        <f>VLOOKUP(G50,[1]demo_job_tbl!A:E,4,FALSE)</f>
        <v>TRIMBLE TECH HS BUD REALLOCATION</v>
      </c>
      <c r="N50" s="2" t="str">
        <f>VLOOKUP(G50,[1]demo_job_tbl!A:C,3,FALSE)</f>
        <v>OR</v>
      </c>
    </row>
    <row r="51" spans="1:14" x14ac:dyDescent="0.25">
      <c r="A51" s="3" t="s">
        <v>120</v>
      </c>
      <c r="B51" s="2" t="s">
        <v>15</v>
      </c>
      <c r="C51" s="2" t="s">
        <v>16</v>
      </c>
      <c r="D51" s="2" t="s">
        <v>95</v>
      </c>
      <c r="E51" s="2" t="s">
        <v>108</v>
      </c>
      <c r="F51" s="2" t="s">
        <v>121</v>
      </c>
      <c r="G51" s="2" t="s">
        <v>122</v>
      </c>
      <c r="H51" s="3" t="str">
        <f>VLOOKUP(E51,[1]tab_gl_segment_4!A:D,3,FALSE)</f>
        <v>FURNITURE, FIXTURE &amp; EQUIPMENT</v>
      </c>
      <c r="I51" s="4">
        <v>0</v>
      </c>
      <c r="J51" s="4">
        <v>0</v>
      </c>
      <c r="K51" s="4">
        <v>0</v>
      </c>
      <c r="L51" s="4">
        <v>0</v>
      </c>
      <c r="M51" s="3" t="str">
        <f>VLOOKUP(G51,[1]demo_job_tbl!A:E,4,FALSE)</f>
        <v>WYATT HS RENO</v>
      </c>
      <c r="N51" s="2" t="str">
        <f>VLOOKUP(G51,[1]demo_job_tbl!A:C,3,FALSE)</f>
        <v>OR</v>
      </c>
    </row>
    <row r="52" spans="1:14" x14ac:dyDescent="0.25">
      <c r="A52" s="3" t="s">
        <v>123</v>
      </c>
      <c r="B52" s="2" t="s">
        <v>15</v>
      </c>
      <c r="C52" s="2" t="s">
        <v>57</v>
      </c>
      <c r="D52" s="2" t="s">
        <v>24</v>
      </c>
      <c r="E52" s="2" t="s">
        <v>124</v>
      </c>
      <c r="F52" s="2" t="s">
        <v>125</v>
      </c>
      <c r="G52" s="2" t="s">
        <v>126</v>
      </c>
      <c r="H52" s="3" t="str">
        <f>VLOOKUP(E52,[1]tab_gl_segment_4!A:D,3,FALSE)</f>
        <v>OVERTIME COST</v>
      </c>
      <c r="I52" s="4">
        <v>0</v>
      </c>
      <c r="J52" s="4">
        <v>0</v>
      </c>
      <c r="K52" s="4">
        <v>0</v>
      </c>
      <c r="L52" s="4">
        <v>0</v>
      </c>
      <c r="M52" s="3" t="str">
        <f>VLOOKUP(G52,[1]demo_job_tbl!A:E,4,FALSE)</f>
        <v>SUCCESS HS RENO</v>
      </c>
      <c r="N52" s="2" t="str">
        <f>VLOOKUP(G52,[1]demo_job_tbl!A:C,3,FALSE)</f>
        <v>OR</v>
      </c>
    </row>
    <row r="53" spans="1:14" x14ac:dyDescent="0.25">
      <c r="A53" s="3" t="s">
        <v>127</v>
      </c>
      <c r="B53" s="2" t="s">
        <v>15</v>
      </c>
      <c r="C53" s="2" t="s">
        <v>16</v>
      </c>
      <c r="D53" s="2" t="s">
        <v>24</v>
      </c>
      <c r="E53" s="2" t="s">
        <v>124</v>
      </c>
      <c r="F53" s="2" t="s">
        <v>125</v>
      </c>
      <c r="G53" s="2" t="s">
        <v>126</v>
      </c>
      <c r="H53" s="3" t="str">
        <f>VLOOKUP(E53,[1]tab_gl_segment_4!A:D,3,FALSE)</f>
        <v>OVERTIME COST</v>
      </c>
      <c r="I53" s="4">
        <v>6422</v>
      </c>
      <c r="J53" s="4">
        <v>0</v>
      </c>
      <c r="K53" s="4">
        <v>269.60000000000002</v>
      </c>
      <c r="L53" s="4">
        <v>6152.4</v>
      </c>
      <c r="M53" s="3" t="str">
        <f>VLOOKUP(G53,[1]demo_job_tbl!A:E,4,FALSE)</f>
        <v>SUCCESS HS RENO</v>
      </c>
      <c r="N53" s="2" t="str">
        <f>VLOOKUP(G53,[1]demo_job_tbl!A:C,3,FALSE)</f>
        <v>OR</v>
      </c>
    </row>
    <row r="54" spans="1:14" x14ac:dyDescent="0.25">
      <c r="A54" s="3" t="s">
        <v>128</v>
      </c>
      <c r="B54" s="2" t="s">
        <v>15</v>
      </c>
      <c r="C54" s="2" t="s">
        <v>16</v>
      </c>
      <c r="D54" s="2" t="s">
        <v>34</v>
      </c>
      <c r="E54" s="2" t="s">
        <v>124</v>
      </c>
      <c r="F54" s="2" t="s">
        <v>125</v>
      </c>
      <c r="G54" s="2" t="s">
        <v>126</v>
      </c>
      <c r="H54" s="3" t="str">
        <f>VLOOKUP(E54,[1]tab_gl_segment_4!A:D,3,FALSE)</f>
        <v>OVERTIME COST</v>
      </c>
      <c r="I54" s="4">
        <v>800</v>
      </c>
      <c r="J54" s="4">
        <v>0</v>
      </c>
      <c r="K54" s="4">
        <v>3.89</v>
      </c>
      <c r="L54" s="4">
        <v>796.11</v>
      </c>
      <c r="M54" s="3" t="str">
        <f>VLOOKUP(G54,[1]demo_job_tbl!A:E,4,FALSE)</f>
        <v>SUCCESS HS RENO</v>
      </c>
      <c r="N54" s="2" t="str">
        <f>VLOOKUP(G54,[1]demo_job_tbl!A:C,3,FALSE)</f>
        <v>OR</v>
      </c>
    </row>
    <row r="55" spans="1:14" x14ac:dyDescent="0.25">
      <c r="A55" s="3" t="s">
        <v>129</v>
      </c>
      <c r="B55" s="2" t="s">
        <v>15</v>
      </c>
      <c r="C55" s="2" t="s">
        <v>16</v>
      </c>
      <c r="D55" s="2" t="s">
        <v>36</v>
      </c>
      <c r="E55" s="2" t="s">
        <v>124</v>
      </c>
      <c r="F55" s="2" t="s">
        <v>125</v>
      </c>
      <c r="G55" s="2" t="s">
        <v>126</v>
      </c>
      <c r="H55" s="3" t="str">
        <f>VLOOKUP(E55,[1]tab_gl_segment_4!A:D,3,FALSE)</f>
        <v>OVERTIME COST</v>
      </c>
      <c r="I55" s="4">
        <v>400</v>
      </c>
      <c r="J55" s="4">
        <v>0</v>
      </c>
      <c r="K55" s="4">
        <v>0.26</v>
      </c>
      <c r="L55" s="4">
        <v>399.74</v>
      </c>
      <c r="M55" s="3" t="str">
        <f>VLOOKUP(G55,[1]demo_job_tbl!A:E,4,FALSE)</f>
        <v>SUCCESS HS RENO</v>
      </c>
      <c r="N55" s="2" t="str">
        <f>VLOOKUP(G55,[1]demo_job_tbl!A:C,3,FALSE)</f>
        <v>OR</v>
      </c>
    </row>
    <row r="56" spans="1:14" x14ac:dyDescent="0.25">
      <c r="A56" s="3" t="s">
        <v>130</v>
      </c>
      <c r="B56" s="2" t="s">
        <v>15</v>
      </c>
      <c r="C56" s="2" t="s">
        <v>16</v>
      </c>
      <c r="D56" s="2" t="s">
        <v>38</v>
      </c>
      <c r="E56" s="2" t="s">
        <v>124</v>
      </c>
      <c r="F56" s="2" t="s">
        <v>125</v>
      </c>
      <c r="G56" s="2" t="s">
        <v>126</v>
      </c>
      <c r="H56" s="3" t="str">
        <f>VLOOKUP(E56,[1]tab_gl_segment_4!A:D,3,FALSE)</f>
        <v>OVERTIME COST</v>
      </c>
      <c r="I56" s="4">
        <v>800</v>
      </c>
      <c r="J56" s="4">
        <v>0</v>
      </c>
      <c r="K56" s="4">
        <v>3.24</v>
      </c>
      <c r="L56" s="4">
        <v>796.76</v>
      </c>
      <c r="M56" s="3" t="str">
        <f>VLOOKUP(G56,[1]demo_job_tbl!A:E,4,FALSE)</f>
        <v>SUCCESS HS RENO</v>
      </c>
      <c r="N56" s="2" t="str">
        <f>VLOOKUP(G56,[1]demo_job_tbl!A:C,3,FALSE)</f>
        <v>OR</v>
      </c>
    </row>
    <row r="57" spans="1:14" x14ac:dyDescent="0.25">
      <c r="A57" s="3" t="s">
        <v>131</v>
      </c>
      <c r="B57" s="2" t="s">
        <v>15</v>
      </c>
      <c r="C57" s="2" t="s">
        <v>16</v>
      </c>
      <c r="D57" s="2" t="s">
        <v>40</v>
      </c>
      <c r="E57" s="2" t="s">
        <v>124</v>
      </c>
      <c r="F57" s="2" t="s">
        <v>125</v>
      </c>
      <c r="G57" s="2" t="s">
        <v>126</v>
      </c>
      <c r="H57" s="3" t="str">
        <f>VLOOKUP(E57,[1]tab_gl_segment_4!A:D,3,FALSE)</f>
        <v>OVERTIME COST</v>
      </c>
      <c r="I57" s="4">
        <v>300</v>
      </c>
      <c r="J57" s="4">
        <v>0</v>
      </c>
      <c r="K57" s="4">
        <v>0.28999999999999998</v>
      </c>
      <c r="L57" s="4">
        <v>299.70999999999998</v>
      </c>
      <c r="M57" s="3" t="str">
        <f>VLOOKUP(G57,[1]demo_job_tbl!A:E,4,FALSE)</f>
        <v>SUCCESS HS RENO</v>
      </c>
      <c r="N57" s="2" t="str">
        <f>VLOOKUP(G57,[1]demo_job_tbl!A:C,3,FALSE)</f>
        <v>OR</v>
      </c>
    </row>
    <row r="58" spans="1:14" x14ac:dyDescent="0.25">
      <c r="A58" s="3" t="s">
        <v>132</v>
      </c>
      <c r="B58" s="2" t="s">
        <v>15</v>
      </c>
      <c r="C58" s="2" t="s">
        <v>16</v>
      </c>
      <c r="D58" s="2" t="s">
        <v>44</v>
      </c>
      <c r="E58" s="2" t="s">
        <v>124</v>
      </c>
      <c r="F58" s="2" t="s">
        <v>125</v>
      </c>
      <c r="G58" s="2" t="s">
        <v>126</v>
      </c>
      <c r="H58" s="3" t="str">
        <f>VLOOKUP(E58,[1]tab_gl_segment_4!A:D,3,FALSE)</f>
        <v>OVERTIME COST</v>
      </c>
      <c r="I58" s="4">
        <v>400</v>
      </c>
      <c r="J58" s="4">
        <v>0</v>
      </c>
      <c r="K58" s="4">
        <v>3.11</v>
      </c>
      <c r="L58" s="4">
        <v>396.89</v>
      </c>
      <c r="M58" s="3" t="str">
        <f>VLOOKUP(G58,[1]demo_job_tbl!A:E,4,FALSE)</f>
        <v>SUCCESS HS RENO</v>
      </c>
      <c r="N58" s="2" t="str">
        <f>VLOOKUP(G58,[1]demo_job_tbl!A:C,3,FALSE)</f>
        <v>OR</v>
      </c>
    </row>
    <row r="59" spans="1:14" x14ac:dyDescent="0.25">
      <c r="A59" s="3" t="s">
        <v>133</v>
      </c>
      <c r="B59" s="2" t="s">
        <v>15</v>
      </c>
      <c r="C59" s="2" t="s">
        <v>16</v>
      </c>
      <c r="D59" s="2" t="s">
        <v>46</v>
      </c>
      <c r="E59" s="2" t="s">
        <v>124</v>
      </c>
      <c r="F59" s="2" t="s">
        <v>125</v>
      </c>
      <c r="G59" s="2" t="s">
        <v>126</v>
      </c>
      <c r="H59" s="3" t="str">
        <f>VLOOKUP(E59,[1]tab_gl_segment_4!A:D,3,FALSE)</f>
        <v>OVERTIME COST</v>
      </c>
      <c r="I59" s="4">
        <v>300</v>
      </c>
      <c r="J59" s="4">
        <v>0</v>
      </c>
      <c r="K59" s="4">
        <v>0.21</v>
      </c>
      <c r="L59" s="4">
        <v>299.79000000000002</v>
      </c>
      <c r="M59" s="3" t="str">
        <f>VLOOKUP(G59,[1]demo_job_tbl!A:E,4,FALSE)</f>
        <v>SUCCESS HS RENO</v>
      </c>
      <c r="N59" s="2" t="str">
        <f>VLOOKUP(G59,[1]demo_job_tbl!A:C,3,FALSE)</f>
        <v>OR</v>
      </c>
    </row>
    <row r="60" spans="1:14" x14ac:dyDescent="0.25">
      <c r="A60" s="3" t="s">
        <v>134</v>
      </c>
      <c r="B60" s="2" t="s">
        <v>15</v>
      </c>
      <c r="C60" s="2" t="s">
        <v>16</v>
      </c>
      <c r="D60" s="2" t="s">
        <v>70</v>
      </c>
      <c r="E60" s="2" t="s">
        <v>108</v>
      </c>
      <c r="F60" s="2" t="s">
        <v>125</v>
      </c>
      <c r="G60" s="2" t="s">
        <v>126</v>
      </c>
      <c r="H60" s="3" t="str">
        <f>VLOOKUP(E60,[1]tab_gl_segment_4!A:D,3,FALSE)</f>
        <v>FURNITURE, FIXTURE &amp; EQUIPMENT</v>
      </c>
      <c r="I60" s="4">
        <v>0</v>
      </c>
      <c r="J60" s="4">
        <v>0</v>
      </c>
      <c r="K60" s="4">
        <v>0</v>
      </c>
      <c r="L60" s="4">
        <v>0</v>
      </c>
      <c r="M60" s="3" t="str">
        <f>VLOOKUP(G60,[1]demo_job_tbl!A:E,4,FALSE)</f>
        <v>SUCCESS HS RENO</v>
      </c>
      <c r="N60" s="2" t="str">
        <f>VLOOKUP(G60,[1]demo_job_tbl!A:C,3,FALSE)</f>
        <v>OR</v>
      </c>
    </row>
    <row r="61" spans="1:14" x14ac:dyDescent="0.25">
      <c r="A61" s="3" t="s">
        <v>135</v>
      </c>
      <c r="B61" s="2" t="s">
        <v>15</v>
      </c>
      <c r="C61" s="2" t="s">
        <v>16</v>
      </c>
      <c r="D61" s="2" t="s">
        <v>95</v>
      </c>
      <c r="E61" s="2" t="s">
        <v>136</v>
      </c>
      <c r="F61" s="2" t="s">
        <v>125</v>
      </c>
      <c r="G61" s="2" t="s">
        <v>126</v>
      </c>
      <c r="H61" s="3" t="str">
        <f>VLOOKUP(E61,[1]tab_gl_segment_4!A:D,3,FALSE)</f>
        <v>A/E ALLOWANCES</v>
      </c>
      <c r="I61" s="4">
        <v>59180</v>
      </c>
      <c r="J61" s="4">
        <v>4356</v>
      </c>
      <c r="K61" s="4">
        <v>54824</v>
      </c>
      <c r="L61" s="4">
        <v>0</v>
      </c>
      <c r="M61" s="3" t="str">
        <f>VLOOKUP(G61,[1]demo_job_tbl!A:E,4,FALSE)</f>
        <v>SUCCESS HS RENO</v>
      </c>
      <c r="N61" s="2" t="str">
        <f>VLOOKUP(G61,[1]demo_job_tbl!A:C,3,FALSE)</f>
        <v>OR</v>
      </c>
    </row>
    <row r="62" spans="1:14" x14ac:dyDescent="0.25">
      <c r="A62" s="3" t="s">
        <v>137</v>
      </c>
      <c r="B62" s="2" t="s">
        <v>15</v>
      </c>
      <c r="C62" s="2" t="s">
        <v>16</v>
      </c>
      <c r="D62" s="2" t="s">
        <v>95</v>
      </c>
      <c r="E62" s="2" t="s">
        <v>138</v>
      </c>
      <c r="F62" s="2" t="s">
        <v>125</v>
      </c>
      <c r="G62" s="2" t="s">
        <v>126</v>
      </c>
      <c r="H62" s="3" t="str">
        <f>VLOOKUP(E62,[1]tab_gl_segment_4!A:D,3,FALSE)</f>
        <v>ACCESSIBILITY (RAS)</v>
      </c>
      <c r="I62" s="4">
        <v>5000</v>
      </c>
      <c r="J62" s="4">
        <v>3500</v>
      </c>
      <c r="K62" s="4">
        <v>0</v>
      </c>
      <c r="L62" s="4">
        <v>1500</v>
      </c>
      <c r="M62" s="3" t="str">
        <f>VLOOKUP(G62,[1]demo_job_tbl!A:E,4,FALSE)</f>
        <v>SUCCESS HS RENO</v>
      </c>
      <c r="N62" s="2" t="str">
        <f>VLOOKUP(G62,[1]demo_job_tbl!A:C,3,FALSE)</f>
        <v>OR</v>
      </c>
    </row>
    <row r="63" spans="1:14" x14ac:dyDescent="0.25">
      <c r="A63" s="3" t="s">
        <v>139</v>
      </c>
      <c r="B63" s="2" t="s">
        <v>15</v>
      </c>
      <c r="C63" s="2" t="s">
        <v>16</v>
      </c>
      <c r="D63" s="2" t="s">
        <v>95</v>
      </c>
      <c r="E63" s="2" t="s">
        <v>140</v>
      </c>
      <c r="F63" s="2" t="s">
        <v>125</v>
      </c>
      <c r="G63" s="2" t="s">
        <v>126</v>
      </c>
      <c r="H63" s="3" t="str">
        <f>VLOOKUP(E63,[1]tab_gl_segment_4!A:D,3,FALSE)</f>
        <v>ABATEMENT</v>
      </c>
      <c r="I63" s="4">
        <v>468411</v>
      </c>
      <c r="J63" s="4">
        <v>318765</v>
      </c>
      <c r="K63" s="4">
        <v>149645.26</v>
      </c>
      <c r="L63" s="4">
        <v>0.74</v>
      </c>
      <c r="M63" s="3" t="str">
        <f>VLOOKUP(G63,[1]demo_job_tbl!A:E,4,FALSE)</f>
        <v>SUCCESS HS RENO</v>
      </c>
      <c r="N63" s="2" t="str">
        <f>VLOOKUP(G63,[1]demo_job_tbl!A:C,3,FALSE)</f>
        <v>OR</v>
      </c>
    </row>
    <row r="64" spans="1:14" x14ac:dyDescent="0.25">
      <c r="A64" s="3" t="s">
        <v>141</v>
      </c>
      <c r="B64" s="2" t="s">
        <v>15</v>
      </c>
      <c r="C64" s="2" t="s">
        <v>16</v>
      </c>
      <c r="D64" s="2" t="s">
        <v>95</v>
      </c>
      <c r="E64" s="2" t="s">
        <v>142</v>
      </c>
      <c r="F64" s="2" t="s">
        <v>125</v>
      </c>
      <c r="G64" s="2" t="s">
        <v>126</v>
      </c>
      <c r="H64" s="3" t="str">
        <f>VLOOKUP(E64,[1]tab_gl_segment_4!A:D,3,FALSE)</f>
        <v>DESIGN SERVICES</v>
      </c>
      <c r="I64" s="4">
        <v>1012667</v>
      </c>
      <c r="J64" s="4">
        <v>348614.14</v>
      </c>
      <c r="K64" s="4">
        <v>664052.03</v>
      </c>
      <c r="L64" s="4">
        <v>0.83</v>
      </c>
      <c r="M64" s="3" t="str">
        <f>VLOOKUP(G64,[1]demo_job_tbl!A:E,4,FALSE)</f>
        <v>SUCCESS HS RENO</v>
      </c>
      <c r="N64" s="2" t="str">
        <f>VLOOKUP(G64,[1]demo_job_tbl!A:C,3,FALSE)</f>
        <v>OR</v>
      </c>
    </row>
    <row r="65" spans="1:14" x14ac:dyDescent="0.25">
      <c r="A65" s="3" t="s">
        <v>143</v>
      </c>
      <c r="B65" s="2" t="s">
        <v>15</v>
      </c>
      <c r="C65" s="2" t="s">
        <v>16</v>
      </c>
      <c r="D65" s="2" t="s">
        <v>95</v>
      </c>
      <c r="E65" s="2" t="s">
        <v>144</v>
      </c>
      <c r="F65" s="2" t="s">
        <v>125</v>
      </c>
      <c r="G65" s="2" t="s">
        <v>126</v>
      </c>
      <c r="H65" s="3" t="str">
        <f>VLOOKUP(E65,[1]tab_gl_segment_4!A:D,3,FALSE)</f>
        <v>CONSTRUCTION COST BUDGET</v>
      </c>
      <c r="I65" s="4">
        <v>12994660</v>
      </c>
      <c r="J65" s="4">
        <v>12349609.51</v>
      </c>
      <c r="K65" s="4">
        <v>420658.49</v>
      </c>
      <c r="L65" s="4">
        <v>224392</v>
      </c>
      <c r="M65" s="3" t="str">
        <f>VLOOKUP(G65,[1]demo_job_tbl!A:E,4,FALSE)</f>
        <v>SUCCESS HS RENO</v>
      </c>
      <c r="N65" s="2" t="str">
        <f>VLOOKUP(G65,[1]demo_job_tbl!A:C,3,FALSE)</f>
        <v>OR</v>
      </c>
    </row>
    <row r="66" spans="1:14" x14ac:dyDescent="0.25">
      <c r="A66" s="3" t="s">
        <v>145</v>
      </c>
      <c r="B66" s="2" t="s">
        <v>15</v>
      </c>
      <c r="C66" s="2" t="s">
        <v>16</v>
      </c>
      <c r="D66" s="2" t="s">
        <v>95</v>
      </c>
      <c r="E66" s="2" t="s">
        <v>146</v>
      </c>
      <c r="F66" s="2" t="s">
        <v>125</v>
      </c>
      <c r="G66" s="2" t="s">
        <v>126</v>
      </c>
      <c r="H66" s="3" t="str">
        <f>VLOOKUP(E66,[1]tab_gl_segment_4!A:D,3,FALSE)</f>
        <v>IN CONTRACT CONSTRUC ALLOWANCE</v>
      </c>
      <c r="I66" s="4">
        <v>227993</v>
      </c>
      <c r="J66" s="4">
        <v>0</v>
      </c>
      <c r="K66" s="4">
        <v>0</v>
      </c>
      <c r="L66" s="4">
        <v>227993</v>
      </c>
      <c r="M66" s="3" t="str">
        <f>VLOOKUP(G66,[1]demo_job_tbl!A:E,4,FALSE)</f>
        <v>SUCCESS HS RENO</v>
      </c>
      <c r="N66" s="2" t="str">
        <f>VLOOKUP(G66,[1]demo_job_tbl!A:C,3,FALSE)</f>
        <v>OR</v>
      </c>
    </row>
    <row r="67" spans="1:14" x14ac:dyDescent="0.25">
      <c r="A67" s="3" t="s">
        <v>147</v>
      </c>
      <c r="B67" s="2" t="s">
        <v>15</v>
      </c>
      <c r="C67" s="2" t="s">
        <v>16</v>
      </c>
      <c r="D67" s="2" t="s">
        <v>95</v>
      </c>
      <c r="E67" s="2" t="s">
        <v>108</v>
      </c>
      <c r="F67" s="2" t="s">
        <v>125</v>
      </c>
      <c r="G67" s="2" t="s">
        <v>126</v>
      </c>
      <c r="H67" s="3" t="str">
        <f>VLOOKUP(E67,[1]tab_gl_segment_4!A:D,3,FALSE)</f>
        <v>FURNITURE, FIXTURE &amp; EQUIPMENT</v>
      </c>
      <c r="I67" s="4">
        <v>562935</v>
      </c>
      <c r="J67" s="4">
        <v>0</v>
      </c>
      <c r="K67" s="4">
        <v>0</v>
      </c>
      <c r="L67" s="4">
        <v>562935</v>
      </c>
      <c r="M67" s="3" t="str">
        <f>VLOOKUP(G67,[1]demo_job_tbl!A:E,4,FALSE)</f>
        <v>SUCCESS HS RENO</v>
      </c>
      <c r="N67" s="2" t="str">
        <f>VLOOKUP(G67,[1]demo_job_tbl!A:C,3,FALSE)</f>
        <v>OR</v>
      </c>
    </row>
    <row r="68" spans="1:14" x14ac:dyDescent="0.25">
      <c r="A68" s="3" t="s">
        <v>148</v>
      </c>
      <c r="B68" s="2" t="s">
        <v>15</v>
      </c>
      <c r="C68" s="2" t="s">
        <v>16</v>
      </c>
      <c r="D68" s="2" t="s">
        <v>95</v>
      </c>
      <c r="E68" s="2" t="s">
        <v>149</v>
      </c>
      <c r="F68" s="2" t="s">
        <v>125</v>
      </c>
      <c r="G68" s="2" t="s">
        <v>126</v>
      </c>
      <c r="H68" s="3" t="str">
        <f>VLOOKUP(E68,[1]tab_gl_segment_4!A:D,3,FALSE)</f>
        <v>PROGRAM MANAGEMENT</v>
      </c>
      <c r="I68" s="4">
        <v>692334</v>
      </c>
      <c r="J68" s="4">
        <v>393569.08</v>
      </c>
      <c r="K68" s="4">
        <v>298764.92</v>
      </c>
      <c r="L68" s="4">
        <v>0</v>
      </c>
      <c r="M68" s="3" t="str">
        <f>VLOOKUP(G68,[1]demo_job_tbl!A:E,4,FALSE)</f>
        <v>SUCCESS HS RENO</v>
      </c>
      <c r="N68" s="2" t="str">
        <f>VLOOKUP(G68,[1]demo_job_tbl!A:C,3,FALSE)</f>
        <v>OR</v>
      </c>
    </row>
    <row r="69" spans="1:14" x14ac:dyDescent="0.25">
      <c r="A69" s="3" t="s">
        <v>150</v>
      </c>
      <c r="B69" s="2" t="s">
        <v>15</v>
      </c>
      <c r="C69" s="2" t="s">
        <v>16</v>
      </c>
      <c r="D69" s="2" t="s">
        <v>95</v>
      </c>
      <c r="E69" s="2" t="s">
        <v>151</v>
      </c>
      <c r="F69" s="2" t="s">
        <v>125</v>
      </c>
      <c r="G69" s="2" t="s">
        <v>126</v>
      </c>
      <c r="H69" s="3" t="str">
        <f>VLOOKUP(E69,[1]tab_gl_segment_4!A:D,3,FALSE)</f>
        <v>TECHNOLOGY (CIP)</v>
      </c>
      <c r="I69" s="4">
        <v>252232</v>
      </c>
      <c r="J69" s="4">
        <v>0</v>
      </c>
      <c r="K69" s="4">
        <v>0</v>
      </c>
      <c r="L69" s="4">
        <v>252232</v>
      </c>
      <c r="M69" s="3" t="str">
        <f>VLOOKUP(G69,[1]demo_job_tbl!A:E,4,FALSE)</f>
        <v>SUCCESS HS RENO</v>
      </c>
      <c r="N69" s="2" t="str">
        <f>VLOOKUP(G69,[1]demo_job_tbl!A:C,3,FALSE)</f>
        <v>OR</v>
      </c>
    </row>
    <row r="70" spans="1:14" x14ac:dyDescent="0.25">
      <c r="A70" s="3" t="s">
        <v>152</v>
      </c>
      <c r="B70" s="2" t="s">
        <v>15</v>
      </c>
      <c r="C70" s="2" t="s">
        <v>16</v>
      </c>
      <c r="D70" s="2" t="s">
        <v>95</v>
      </c>
      <c r="E70" s="2" t="s">
        <v>153</v>
      </c>
      <c r="F70" s="2" t="s">
        <v>125</v>
      </c>
      <c r="G70" s="2" t="s">
        <v>126</v>
      </c>
      <c r="H70" s="3" t="str">
        <f>VLOOKUP(E70,[1]tab_gl_segment_4!A:D,3,FALSE)</f>
        <v>JOC CONTINGENCY</v>
      </c>
      <c r="I70" s="4">
        <v>1395</v>
      </c>
      <c r="J70" s="4">
        <v>0</v>
      </c>
      <c r="K70" s="4">
        <v>0</v>
      </c>
      <c r="L70" s="4">
        <v>1395</v>
      </c>
      <c r="M70" s="3" t="str">
        <f>VLOOKUP(G70,[1]demo_job_tbl!A:E,4,FALSE)</f>
        <v>SUCCESS HS RENO</v>
      </c>
      <c r="N70" s="2" t="str">
        <f>VLOOKUP(G70,[1]demo_job_tbl!A:C,3,FALSE)</f>
        <v>OR</v>
      </c>
    </row>
    <row r="71" spans="1:14" x14ac:dyDescent="0.25">
      <c r="A71" s="3" t="s">
        <v>154</v>
      </c>
      <c r="B71" s="2" t="s">
        <v>15</v>
      </c>
      <c r="C71" s="2" t="s">
        <v>16</v>
      </c>
      <c r="D71" s="2" t="s">
        <v>95</v>
      </c>
      <c r="E71" s="2" t="s">
        <v>155</v>
      </c>
      <c r="F71" s="2" t="s">
        <v>125</v>
      </c>
      <c r="G71" s="2" t="s">
        <v>126</v>
      </c>
      <c r="H71" s="3" t="str">
        <f>VLOOKUP(E71,[1]tab_gl_segment_4!A:D,3,FALSE)</f>
        <v>COMMISSIONING</v>
      </c>
      <c r="I71" s="4">
        <v>39700</v>
      </c>
      <c r="J71" s="4">
        <v>39700</v>
      </c>
      <c r="K71" s="4">
        <v>0</v>
      </c>
      <c r="L71" s="4">
        <v>0</v>
      </c>
      <c r="M71" s="3" t="str">
        <f>VLOOKUP(G71,[1]demo_job_tbl!A:E,4,FALSE)</f>
        <v>SUCCESS HS RENO</v>
      </c>
      <c r="N71" s="2" t="str">
        <f>VLOOKUP(G71,[1]demo_job_tbl!A:C,3,FALSE)</f>
        <v>OR</v>
      </c>
    </row>
    <row r="72" spans="1:14" x14ac:dyDescent="0.25">
      <c r="A72" s="3" t="s">
        <v>156</v>
      </c>
      <c r="B72" s="2" t="s">
        <v>15</v>
      </c>
      <c r="C72" s="2" t="s">
        <v>16</v>
      </c>
      <c r="D72" s="2" t="s">
        <v>95</v>
      </c>
      <c r="E72" s="2" t="s">
        <v>157</v>
      </c>
      <c r="F72" s="2" t="s">
        <v>125</v>
      </c>
      <c r="G72" s="2" t="s">
        <v>126</v>
      </c>
      <c r="H72" s="3" t="str">
        <f>VLOOKUP(E72,[1]tab_gl_segment_4!A:D,3,FALSE)</f>
        <v>GEOTECH</v>
      </c>
      <c r="I72" s="4">
        <v>15000</v>
      </c>
      <c r="J72" s="4">
        <v>0</v>
      </c>
      <c r="K72" s="4">
        <v>15000</v>
      </c>
      <c r="L72" s="4">
        <v>0</v>
      </c>
      <c r="M72" s="3" t="str">
        <f>VLOOKUP(G72,[1]demo_job_tbl!A:E,4,FALSE)</f>
        <v>SUCCESS HS RENO</v>
      </c>
      <c r="N72" s="2" t="str">
        <f>VLOOKUP(G72,[1]demo_job_tbl!A:C,3,FALSE)</f>
        <v>OR</v>
      </c>
    </row>
    <row r="73" spans="1:14" x14ac:dyDescent="0.25">
      <c r="A73" s="3" t="s">
        <v>158</v>
      </c>
      <c r="B73" s="2" t="s">
        <v>15</v>
      </c>
      <c r="C73" s="2" t="s">
        <v>16</v>
      </c>
      <c r="D73" s="2" t="s">
        <v>95</v>
      </c>
      <c r="E73" s="2" t="s">
        <v>159</v>
      </c>
      <c r="F73" s="2" t="s">
        <v>125</v>
      </c>
      <c r="G73" s="2" t="s">
        <v>126</v>
      </c>
      <c r="H73" s="3" t="str">
        <f>VLOOKUP(E73,[1]tab_gl_segment_4!A:D,3,FALSE)</f>
        <v>HAZMAT CONSULTING</v>
      </c>
      <c r="I73" s="4">
        <v>290625</v>
      </c>
      <c r="J73" s="4">
        <v>251640</v>
      </c>
      <c r="K73" s="4">
        <v>38985</v>
      </c>
      <c r="L73" s="4">
        <v>0</v>
      </c>
      <c r="M73" s="3" t="str">
        <f>VLOOKUP(G73,[1]demo_job_tbl!A:E,4,FALSE)</f>
        <v>SUCCESS HS RENO</v>
      </c>
      <c r="N73" s="2" t="str">
        <f>VLOOKUP(G73,[1]demo_job_tbl!A:C,3,FALSE)</f>
        <v>OR</v>
      </c>
    </row>
    <row r="74" spans="1:14" x14ac:dyDescent="0.25">
      <c r="A74" s="3" t="s">
        <v>160</v>
      </c>
      <c r="B74" s="2" t="s">
        <v>15</v>
      </c>
      <c r="C74" s="2" t="s">
        <v>16</v>
      </c>
      <c r="D74" s="2" t="s">
        <v>95</v>
      </c>
      <c r="E74" s="2" t="s">
        <v>161</v>
      </c>
      <c r="F74" s="2" t="s">
        <v>125</v>
      </c>
      <c r="G74" s="2" t="s">
        <v>126</v>
      </c>
      <c r="H74" s="3" t="str">
        <f>VLOOKUP(E74,[1]tab_gl_segment_4!A:D,3,FALSE)</f>
        <v>CONTINGENCY HOLDING ACCT</v>
      </c>
      <c r="I74" s="4">
        <v>757714</v>
      </c>
      <c r="J74" s="4">
        <v>0</v>
      </c>
      <c r="K74" s="4">
        <v>0</v>
      </c>
      <c r="L74" s="4">
        <v>757714</v>
      </c>
      <c r="M74" s="3" t="str">
        <f>VLOOKUP(G74,[1]demo_job_tbl!A:E,4,FALSE)</f>
        <v>SUCCESS HS RENO</v>
      </c>
      <c r="N74" s="2" t="str">
        <f>VLOOKUP(G74,[1]demo_job_tbl!A:C,3,FALSE)</f>
        <v>OR</v>
      </c>
    </row>
    <row r="75" spans="1:14" x14ac:dyDescent="0.25">
      <c r="A75" s="3" t="s">
        <v>162</v>
      </c>
      <c r="B75" s="2" t="s">
        <v>15</v>
      </c>
      <c r="C75" s="2" t="s">
        <v>16</v>
      </c>
      <c r="D75" s="2" t="s">
        <v>95</v>
      </c>
      <c r="E75" s="2" t="s">
        <v>163</v>
      </c>
      <c r="F75" s="2" t="s">
        <v>125</v>
      </c>
      <c r="G75" s="2" t="s">
        <v>126</v>
      </c>
      <c r="H75" s="3" t="str">
        <f>VLOOKUP(E75,[1]tab_gl_segment_4!A:D,3,FALSE)</f>
        <v>ABATEMENT CONTINGENCY (HZMT)</v>
      </c>
      <c r="I75" s="4">
        <v>40555</v>
      </c>
      <c r="J75" s="4">
        <v>0</v>
      </c>
      <c r="K75" s="4">
        <v>0</v>
      </c>
      <c r="L75" s="4">
        <v>40555</v>
      </c>
      <c r="M75" s="3" t="str">
        <f>VLOOKUP(G75,[1]demo_job_tbl!A:E,4,FALSE)</f>
        <v>SUCCESS HS RENO</v>
      </c>
      <c r="N75" s="2" t="str">
        <f>VLOOKUP(G75,[1]demo_job_tbl!A:C,3,FALSE)</f>
        <v>OR</v>
      </c>
    </row>
    <row r="76" spans="1:14" x14ac:dyDescent="0.25">
      <c r="A76" s="3" t="s">
        <v>164</v>
      </c>
      <c r="B76" s="2" t="s">
        <v>15</v>
      </c>
      <c r="C76" s="2" t="s">
        <v>16</v>
      </c>
      <c r="D76" s="2" t="s">
        <v>95</v>
      </c>
      <c r="E76" s="2" t="s">
        <v>165</v>
      </c>
      <c r="F76" s="2" t="s">
        <v>125</v>
      </c>
      <c r="G76" s="2" t="s">
        <v>126</v>
      </c>
      <c r="H76" s="3" t="str">
        <f>VLOOKUP(E76,[1]tab_gl_segment_4!A:D,3,FALSE)</f>
        <v>JOB ORDER CONTRACT</v>
      </c>
      <c r="I76" s="4">
        <v>13949</v>
      </c>
      <c r="J76" s="4">
        <v>0</v>
      </c>
      <c r="K76" s="4">
        <v>13949</v>
      </c>
      <c r="L76" s="4">
        <v>0</v>
      </c>
      <c r="M76" s="3" t="str">
        <f>VLOOKUP(G76,[1]demo_job_tbl!A:E,4,FALSE)</f>
        <v>SUCCESS HS RENO</v>
      </c>
      <c r="N76" s="2" t="str">
        <f>VLOOKUP(G76,[1]demo_job_tbl!A:C,3,FALSE)</f>
        <v>OR</v>
      </c>
    </row>
    <row r="77" spans="1:14" x14ac:dyDescent="0.25">
      <c r="A77" s="3" t="s">
        <v>166</v>
      </c>
      <c r="B77" s="2" t="s">
        <v>15</v>
      </c>
      <c r="C77" s="2" t="s">
        <v>16</v>
      </c>
      <c r="D77" s="2" t="s">
        <v>95</v>
      </c>
      <c r="E77" s="2" t="s">
        <v>66</v>
      </c>
      <c r="F77" s="2" t="s">
        <v>125</v>
      </c>
      <c r="G77" s="2" t="s">
        <v>126</v>
      </c>
      <c r="H77" s="3" t="str">
        <f>VLOOKUP(E77,[1]tab_gl_segment_4!A:D,3,FALSE)</f>
        <v>MOVING</v>
      </c>
      <c r="I77" s="4">
        <v>26990</v>
      </c>
      <c r="J77" s="4">
        <v>9927.39</v>
      </c>
      <c r="K77" s="4">
        <v>17061.900000000001</v>
      </c>
      <c r="L77" s="4">
        <v>0.71</v>
      </c>
      <c r="M77" s="3" t="str">
        <f>VLOOKUP(G77,[1]demo_job_tbl!A:E,4,FALSE)</f>
        <v>SUCCESS HS RENO</v>
      </c>
      <c r="N77" s="2" t="str">
        <f>VLOOKUP(G77,[1]demo_job_tbl!A:C,3,FALSE)</f>
        <v>OR</v>
      </c>
    </row>
    <row r="78" spans="1:14" x14ac:dyDescent="0.25">
      <c r="A78" s="3" t="s">
        <v>167</v>
      </c>
      <c r="B78" s="2" t="s">
        <v>15</v>
      </c>
      <c r="C78" s="2" t="s">
        <v>16</v>
      </c>
      <c r="D78" s="2" t="s">
        <v>95</v>
      </c>
      <c r="E78" s="2" t="s">
        <v>168</v>
      </c>
      <c r="F78" s="2" t="s">
        <v>125</v>
      </c>
      <c r="G78" s="2" t="s">
        <v>126</v>
      </c>
      <c r="H78" s="3" t="str">
        <f>VLOOKUP(E78,[1]tab_gl_segment_4!A:D,3,FALSE)</f>
        <v>MATERIAL TESTING</v>
      </c>
      <c r="I78" s="4">
        <v>30995</v>
      </c>
      <c r="J78" s="4">
        <v>30995</v>
      </c>
      <c r="K78" s="4">
        <v>0</v>
      </c>
      <c r="L78" s="4">
        <v>0</v>
      </c>
      <c r="M78" s="3" t="str">
        <f>VLOOKUP(G78,[1]demo_job_tbl!A:E,4,FALSE)</f>
        <v>SUCCESS HS RENO</v>
      </c>
      <c r="N78" s="2" t="str">
        <f>VLOOKUP(G78,[1]demo_job_tbl!A:C,3,FALSE)</f>
        <v>OR</v>
      </c>
    </row>
    <row r="79" spans="1:14" x14ac:dyDescent="0.25">
      <c r="A79" s="3" t="s">
        <v>169</v>
      </c>
      <c r="B79" s="2" t="s">
        <v>15</v>
      </c>
      <c r="C79" s="2" t="s">
        <v>16</v>
      </c>
      <c r="D79" s="2" t="s">
        <v>95</v>
      </c>
      <c r="E79" s="2" t="s">
        <v>170</v>
      </c>
      <c r="F79" s="2" t="s">
        <v>125</v>
      </c>
      <c r="G79" s="2" t="s">
        <v>126</v>
      </c>
      <c r="H79" s="3" t="str">
        <f>VLOOKUP(E79,[1]tab_gl_segment_4!A:D,3,FALSE)</f>
        <v>A/E REIMBURSABLES</v>
      </c>
      <c r="I79" s="4">
        <v>6477</v>
      </c>
      <c r="J79" s="4">
        <v>5000</v>
      </c>
      <c r="K79" s="4">
        <v>0</v>
      </c>
      <c r="L79" s="4">
        <v>1477</v>
      </c>
      <c r="M79" s="3" t="str">
        <f>VLOOKUP(G79,[1]demo_job_tbl!A:E,4,FALSE)</f>
        <v>SUCCESS HS RENO</v>
      </c>
      <c r="N79" s="2" t="str">
        <f>VLOOKUP(G79,[1]demo_job_tbl!A:C,3,FALSE)</f>
        <v>OR</v>
      </c>
    </row>
    <row r="80" spans="1:14" x14ac:dyDescent="0.25">
      <c r="A80" s="3" t="s">
        <v>171</v>
      </c>
      <c r="B80" s="2" t="s">
        <v>15</v>
      </c>
      <c r="C80" s="2" t="s">
        <v>16</v>
      </c>
      <c r="D80" s="2" t="s">
        <v>95</v>
      </c>
      <c r="E80" s="2" t="s">
        <v>172</v>
      </c>
      <c r="F80" s="2" t="s">
        <v>125</v>
      </c>
      <c r="G80" s="2" t="s">
        <v>126</v>
      </c>
      <c r="H80" s="3" t="str">
        <f>VLOOKUP(E80,[1]tab_gl_segment_4!A:D,3,FALSE)</f>
        <v>ROOF CONSULTING</v>
      </c>
      <c r="I80" s="4">
        <v>11777</v>
      </c>
      <c r="J80" s="4">
        <v>0</v>
      </c>
      <c r="K80" s="4">
        <v>0</v>
      </c>
      <c r="L80" s="4">
        <v>11777</v>
      </c>
      <c r="M80" s="3" t="str">
        <f>VLOOKUP(G80,[1]demo_job_tbl!A:E,4,FALSE)</f>
        <v>SUCCESS HS RENO</v>
      </c>
      <c r="N80" s="2" t="str">
        <f>VLOOKUP(G80,[1]demo_job_tbl!A:C,3,FALSE)</f>
        <v>OR</v>
      </c>
    </row>
    <row r="81" spans="1:14" x14ac:dyDescent="0.25">
      <c r="A81" s="3" t="s">
        <v>173</v>
      </c>
      <c r="B81" s="2" t="s">
        <v>15</v>
      </c>
      <c r="C81" s="2" t="s">
        <v>16</v>
      </c>
      <c r="D81" s="2" t="s">
        <v>95</v>
      </c>
      <c r="E81" s="2" t="s">
        <v>174</v>
      </c>
      <c r="F81" s="2" t="s">
        <v>125</v>
      </c>
      <c r="G81" s="2" t="s">
        <v>126</v>
      </c>
      <c r="H81" s="3" t="str">
        <f>VLOOKUP(E81,[1]tab_gl_segment_4!A:D,3,FALSE)</f>
        <v>PERMIT/FEE REIMBURSEMENT</v>
      </c>
      <c r="I81" s="4">
        <v>7834</v>
      </c>
      <c r="J81" s="4">
        <v>0</v>
      </c>
      <c r="K81" s="4">
        <v>0</v>
      </c>
      <c r="L81" s="4">
        <v>7834</v>
      </c>
      <c r="M81" s="3" t="str">
        <f>VLOOKUP(G81,[1]demo_job_tbl!A:E,4,FALSE)</f>
        <v>SUCCESS HS RENO</v>
      </c>
      <c r="N81" s="2" t="str">
        <f>VLOOKUP(G81,[1]demo_job_tbl!A:C,3,FALSE)</f>
        <v>OR</v>
      </c>
    </row>
    <row r="82" spans="1:14" x14ac:dyDescent="0.25">
      <c r="A82" s="3" t="s">
        <v>175</v>
      </c>
      <c r="B82" s="2" t="s">
        <v>15</v>
      </c>
      <c r="C82" s="2" t="s">
        <v>16</v>
      </c>
      <c r="D82" s="2" t="s">
        <v>95</v>
      </c>
      <c r="E82" s="2" t="s">
        <v>176</v>
      </c>
      <c r="F82" s="2" t="s">
        <v>125</v>
      </c>
      <c r="G82" s="2" t="s">
        <v>126</v>
      </c>
      <c r="H82" s="3" t="str">
        <f>VLOOKUP(E82,[1]tab_gl_segment_4!A:D,3,FALSE)</f>
        <v>SURVEYING</v>
      </c>
      <c r="I82" s="4">
        <v>0</v>
      </c>
      <c r="J82" s="4">
        <v>0</v>
      </c>
      <c r="K82" s="4">
        <v>0</v>
      </c>
      <c r="L82" s="4">
        <v>0</v>
      </c>
      <c r="M82" s="3" t="str">
        <f>VLOOKUP(G82,[1]demo_job_tbl!A:E,4,FALSE)</f>
        <v>SUCCESS HS RENO</v>
      </c>
      <c r="N82" s="2" t="str">
        <f>VLOOKUP(G82,[1]demo_job_tbl!A:C,3,FALSE)</f>
        <v>OR</v>
      </c>
    </row>
    <row r="83" spans="1:14" x14ac:dyDescent="0.25">
      <c r="A83" s="3" t="s">
        <v>177</v>
      </c>
      <c r="B83" s="2" t="s">
        <v>15</v>
      </c>
      <c r="C83" s="2" t="s">
        <v>16</v>
      </c>
      <c r="D83" s="2" t="s">
        <v>95</v>
      </c>
      <c r="E83" s="2" t="s">
        <v>178</v>
      </c>
      <c r="F83" s="2" t="s">
        <v>125</v>
      </c>
      <c r="G83" s="2" t="s">
        <v>126</v>
      </c>
      <c r="H83" s="3" t="str">
        <f>VLOOKUP(E83,[1]tab_gl_segment_4!A:D,3,FALSE)</f>
        <v>TRAFFIC MANAGMT PLAN SERV</v>
      </c>
      <c r="I83" s="4">
        <v>50000</v>
      </c>
      <c r="J83" s="4">
        <v>0</v>
      </c>
      <c r="K83" s="4">
        <v>48250</v>
      </c>
      <c r="L83" s="4">
        <v>1750</v>
      </c>
      <c r="M83" s="3" t="str">
        <f>VLOOKUP(G83,[1]demo_job_tbl!A:E,4,FALSE)</f>
        <v>SUCCESS HS RENO</v>
      </c>
      <c r="N83" s="2" t="str">
        <f>VLOOKUP(G83,[1]demo_job_tbl!A:C,3,FALSE)</f>
        <v>OR</v>
      </c>
    </row>
    <row r="84" spans="1:14" x14ac:dyDescent="0.25">
      <c r="A84" s="3" t="s">
        <v>179</v>
      </c>
      <c r="B84" s="2" t="s">
        <v>15</v>
      </c>
      <c r="C84" s="2" t="s">
        <v>16</v>
      </c>
      <c r="D84" s="2" t="s">
        <v>95</v>
      </c>
      <c r="E84" s="2" t="s">
        <v>180</v>
      </c>
      <c r="F84" s="2" t="s">
        <v>125</v>
      </c>
      <c r="G84" s="2" t="s">
        <v>126</v>
      </c>
      <c r="H84" s="3" t="str">
        <f>VLOOKUP(E84,[1]tab_gl_segment_4!A:D,3,FALSE)</f>
        <v>TEST &amp; BALANCE</v>
      </c>
      <c r="I84" s="4">
        <v>34460</v>
      </c>
      <c r="J84" s="4">
        <v>34460</v>
      </c>
      <c r="K84" s="4">
        <v>0</v>
      </c>
      <c r="L84" s="4">
        <v>0</v>
      </c>
      <c r="M84" s="3" t="str">
        <f>VLOOKUP(G84,[1]demo_job_tbl!A:E,4,FALSE)</f>
        <v>SUCCESS HS RENO</v>
      </c>
      <c r="N84" s="2" t="str">
        <f>VLOOKUP(G84,[1]demo_job_tbl!A:C,3,FALSE)</f>
        <v>OR</v>
      </c>
    </row>
    <row r="85" spans="1:14" x14ac:dyDescent="0.25">
      <c r="A85" s="3" t="s">
        <v>181</v>
      </c>
      <c r="B85" s="2" t="s">
        <v>15</v>
      </c>
      <c r="C85" s="2" t="s">
        <v>16</v>
      </c>
      <c r="D85" s="2" t="s">
        <v>95</v>
      </c>
      <c r="E85" s="2" t="s">
        <v>182</v>
      </c>
      <c r="F85" s="2" t="s">
        <v>125</v>
      </c>
      <c r="G85" s="2" t="s">
        <v>126</v>
      </c>
      <c r="H85" s="3" t="str">
        <f>VLOOKUP(E85,[1]tab_gl_segment_4!A:D,3,FALSE)</f>
        <v>ZONING PLANNING&amp;PERMITTING SER</v>
      </c>
      <c r="I85" s="4">
        <v>24845</v>
      </c>
      <c r="J85" s="4">
        <v>0</v>
      </c>
      <c r="K85" s="4">
        <v>24845</v>
      </c>
      <c r="L85" s="4">
        <v>0</v>
      </c>
      <c r="M85" s="3" t="str">
        <f>VLOOKUP(G85,[1]demo_job_tbl!A:E,4,FALSE)</f>
        <v>SUCCESS HS RENO</v>
      </c>
      <c r="N85" s="2" t="str">
        <f>VLOOKUP(G85,[1]demo_job_tbl!A:C,3,FALSE)</f>
        <v>OR</v>
      </c>
    </row>
    <row r="86" spans="1:14" x14ac:dyDescent="0.25">
      <c r="A86" s="3" t="s">
        <v>183</v>
      </c>
      <c r="B86" s="2" t="s">
        <v>15</v>
      </c>
      <c r="C86" s="2" t="s">
        <v>16</v>
      </c>
      <c r="D86" s="2" t="s">
        <v>24</v>
      </c>
      <c r="E86" s="2" t="s">
        <v>124</v>
      </c>
      <c r="F86" s="2" t="s">
        <v>184</v>
      </c>
      <c r="G86" s="2" t="s">
        <v>185</v>
      </c>
      <c r="H86" s="3" t="str">
        <f>VLOOKUP(E86,[1]tab_gl_segment_4!A:D,3,FALSE)</f>
        <v>OVERTIME COST</v>
      </c>
      <c r="I86" s="4">
        <v>19334</v>
      </c>
      <c r="J86" s="4">
        <v>0</v>
      </c>
      <c r="K86" s="4">
        <v>0</v>
      </c>
      <c r="L86" s="4">
        <v>19334</v>
      </c>
      <c r="M86" s="3" t="str">
        <f>VLOOKUP(G86,[1]demo_job_tbl!A:E,4,FALSE)</f>
        <v>DAGGETT MS ADD/RENO</v>
      </c>
      <c r="N86" s="2" t="str">
        <f>VLOOKUP(G86,[1]demo_job_tbl!A:C,3,FALSE)</f>
        <v>OR</v>
      </c>
    </row>
    <row r="87" spans="1:14" x14ac:dyDescent="0.25">
      <c r="A87" s="3" t="s">
        <v>186</v>
      </c>
      <c r="B87" s="2" t="s">
        <v>15</v>
      </c>
      <c r="C87" s="2" t="s">
        <v>16</v>
      </c>
      <c r="D87" s="2" t="s">
        <v>70</v>
      </c>
      <c r="E87" s="2" t="s">
        <v>108</v>
      </c>
      <c r="F87" s="2" t="s">
        <v>184</v>
      </c>
      <c r="G87" s="2" t="s">
        <v>185</v>
      </c>
      <c r="H87" s="3" t="str">
        <f>VLOOKUP(E87,[1]tab_gl_segment_4!A:D,3,FALSE)</f>
        <v>FURNITURE, FIXTURE &amp; EQUIPMENT</v>
      </c>
      <c r="I87" s="4">
        <v>1462110</v>
      </c>
      <c r="J87" s="4">
        <v>0</v>
      </c>
      <c r="K87" s="4">
        <v>0</v>
      </c>
      <c r="L87" s="4">
        <v>1462110</v>
      </c>
      <c r="M87" s="3" t="str">
        <f>VLOOKUP(G87,[1]demo_job_tbl!A:E,4,FALSE)</f>
        <v>DAGGETT MS ADD/RENO</v>
      </c>
      <c r="N87" s="2" t="str">
        <f>VLOOKUP(G87,[1]demo_job_tbl!A:C,3,FALSE)</f>
        <v>OR</v>
      </c>
    </row>
    <row r="88" spans="1:14" x14ac:dyDescent="0.25">
      <c r="A88" s="3" t="s">
        <v>187</v>
      </c>
      <c r="B88" s="2" t="s">
        <v>15</v>
      </c>
      <c r="C88" s="2" t="s">
        <v>16</v>
      </c>
      <c r="D88" s="2" t="s">
        <v>95</v>
      </c>
      <c r="E88" s="2" t="s">
        <v>136</v>
      </c>
      <c r="F88" s="2" t="s">
        <v>184</v>
      </c>
      <c r="G88" s="2" t="s">
        <v>185</v>
      </c>
      <c r="H88" s="3" t="str">
        <f>VLOOKUP(E88,[1]tab_gl_segment_4!A:D,3,FALSE)</f>
        <v>A/E ALLOWANCES</v>
      </c>
      <c r="I88" s="4">
        <v>30209</v>
      </c>
      <c r="J88" s="4">
        <v>0</v>
      </c>
      <c r="K88" s="4">
        <v>0</v>
      </c>
      <c r="L88" s="4">
        <v>30209</v>
      </c>
      <c r="M88" s="3" t="str">
        <f>VLOOKUP(G88,[1]demo_job_tbl!A:E,4,FALSE)</f>
        <v>DAGGETT MS ADD/RENO</v>
      </c>
      <c r="N88" s="2" t="str">
        <f>VLOOKUP(G88,[1]demo_job_tbl!A:C,3,FALSE)</f>
        <v>OR</v>
      </c>
    </row>
    <row r="89" spans="1:14" x14ac:dyDescent="0.25">
      <c r="A89" s="3" t="s">
        <v>188</v>
      </c>
      <c r="B89" s="2" t="s">
        <v>15</v>
      </c>
      <c r="C89" s="2" t="s">
        <v>16</v>
      </c>
      <c r="D89" s="2" t="s">
        <v>95</v>
      </c>
      <c r="E89" s="2" t="s">
        <v>138</v>
      </c>
      <c r="F89" s="2" t="s">
        <v>184</v>
      </c>
      <c r="G89" s="2" t="s">
        <v>185</v>
      </c>
      <c r="H89" s="3" t="str">
        <f>VLOOKUP(E89,[1]tab_gl_segment_4!A:D,3,FALSE)</f>
        <v>ACCESSIBILITY (RAS)</v>
      </c>
      <c r="I89" s="4">
        <v>5000</v>
      </c>
      <c r="J89" s="4">
        <v>0</v>
      </c>
      <c r="K89" s="4">
        <v>0</v>
      </c>
      <c r="L89" s="4">
        <v>5000</v>
      </c>
      <c r="M89" s="3" t="str">
        <f>VLOOKUP(G89,[1]demo_job_tbl!A:E,4,FALSE)</f>
        <v>DAGGETT MS ADD/RENO</v>
      </c>
      <c r="N89" s="2" t="str">
        <f>VLOOKUP(G89,[1]demo_job_tbl!A:C,3,FALSE)</f>
        <v>OR</v>
      </c>
    </row>
    <row r="90" spans="1:14" x14ac:dyDescent="0.25">
      <c r="A90" s="3" t="s">
        <v>189</v>
      </c>
      <c r="B90" s="2" t="s">
        <v>15</v>
      </c>
      <c r="C90" s="2" t="s">
        <v>16</v>
      </c>
      <c r="D90" s="2" t="s">
        <v>95</v>
      </c>
      <c r="E90" s="2" t="s">
        <v>140</v>
      </c>
      <c r="F90" s="2" t="s">
        <v>184</v>
      </c>
      <c r="G90" s="2" t="s">
        <v>185</v>
      </c>
      <c r="H90" s="3" t="str">
        <f>VLOOKUP(E90,[1]tab_gl_segment_4!A:D,3,FALSE)</f>
        <v>ABATEMENT</v>
      </c>
      <c r="I90" s="4">
        <v>339341</v>
      </c>
      <c r="J90" s="4">
        <v>0</v>
      </c>
      <c r="K90" s="4">
        <v>0</v>
      </c>
      <c r="L90" s="4">
        <v>339341</v>
      </c>
      <c r="M90" s="3" t="str">
        <f>VLOOKUP(G90,[1]demo_job_tbl!A:E,4,FALSE)</f>
        <v>DAGGETT MS ADD/RENO</v>
      </c>
      <c r="N90" s="2" t="str">
        <f>VLOOKUP(G90,[1]demo_job_tbl!A:C,3,FALSE)</f>
        <v>OR</v>
      </c>
    </row>
    <row r="91" spans="1:14" x14ac:dyDescent="0.25">
      <c r="A91" s="3" t="s">
        <v>190</v>
      </c>
      <c r="B91" s="2" t="s">
        <v>15</v>
      </c>
      <c r="C91" s="2" t="s">
        <v>16</v>
      </c>
      <c r="D91" s="2" t="s">
        <v>95</v>
      </c>
      <c r="E91" s="2" t="s">
        <v>142</v>
      </c>
      <c r="F91" s="2" t="s">
        <v>184</v>
      </c>
      <c r="G91" s="2" t="s">
        <v>185</v>
      </c>
      <c r="H91" s="3" t="str">
        <f>VLOOKUP(E91,[1]tab_gl_segment_4!A:D,3,FALSE)</f>
        <v>DESIGN SERVICES</v>
      </c>
      <c r="I91" s="4">
        <v>2003354</v>
      </c>
      <c r="J91" s="4">
        <v>851620</v>
      </c>
      <c r="K91" s="4">
        <v>254380</v>
      </c>
      <c r="L91" s="4">
        <v>897354</v>
      </c>
      <c r="M91" s="3" t="str">
        <f>VLOOKUP(G91,[1]demo_job_tbl!A:E,4,FALSE)</f>
        <v>DAGGETT MS ADD/RENO</v>
      </c>
      <c r="N91" s="2" t="str">
        <f>VLOOKUP(G91,[1]demo_job_tbl!A:C,3,FALSE)</f>
        <v>OR</v>
      </c>
    </row>
    <row r="92" spans="1:14" x14ac:dyDescent="0.25">
      <c r="A92" s="3" t="s">
        <v>191</v>
      </c>
      <c r="B92" s="2" t="s">
        <v>15</v>
      </c>
      <c r="C92" s="2" t="s">
        <v>16</v>
      </c>
      <c r="D92" s="2" t="s">
        <v>95</v>
      </c>
      <c r="E92" s="2" t="s">
        <v>144</v>
      </c>
      <c r="F92" s="2" t="s">
        <v>184</v>
      </c>
      <c r="G92" s="2" t="s">
        <v>185</v>
      </c>
      <c r="H92" s="3" t="str">
        <f>VLOOKUP(E92,[1]tab_gl_segment_4!A:D,3,FALSE)</f>
        <v>CONSTRUCTION COST BUDGET</v>
      </c>
      <c r="I92" s="4">
        <v>26768695</v>
      </c>
      <c r="J92" s="4">
        <v>0</v>
      </c>
      <c r="K92" s="4">
        <v>0</v>
      </c>
      <c r="L92" s="4">
        <v>26768695</v>
      </c>
      <c r="M92" s="3" t="str">
        <f>VLOOKUP(G92,[1]demo_job_tbl!A:E,4,FALSE)</f>
        <v>DAGGETT MS ADD/RENO</v>
      </c>
      <c r="N92" s="2" t="str">
        <f>VLOOKUP(G92,[1]demo_job_tbl!A:C,3,FALSE)</f>
        <v>OR</v>
      </c>
    </row>
    <row r="93" spans="1:14" x14ac:dyDescent="0.25">
      <c r="A93" s="3" t="s">
        <v>192</v>
      </c>
      <c r="B93" s="2" t="s">
        <v>15</v>
      </c>
      <c r="C93" s="2" t="s">
        <v>16</v>
      </c>
      <c r="D93" s="2" t="s">
        <v>95</v>
      </c>
      <c r="E93" s="2" t="s">
        <v>146</v>
      </c>
      <c r="F93" s="2" t="s">
        <v>184</v>
      </c>
      <c r="G93" s="2" t="s">
        <v>185</v>
      </c>
      <c r="H93" s="3" t="str">
        <f>VLOOKUP(E93,[1]tab_gl_segment_4!A:D,3,FALSE)</f>
        <v>IN CONTRACT CONSTRUC ALLOWANCE</v>
      </c>
      <c r="I93" s="4">
        <v>498880</v>
      </c>
      <c r="J93" s="4">
        <v>0</v>
      </c>
      <c r="K93" s="4">
        <v>0</v>
      </c>
      <c r="L93" s="4">
        <v>498880</v>
      </c>
      <c r="M93" s="3" t="str">
        <f>VLOOKUP(G93,[1]demo_job_tbl!A:E,4,FALSE)</f>
        <v>DAGGETT MS ADD/RENO</v>
      </c>
      <c r="N93" s="2" t="str">
        <f>VLOOKUP(G93,[1]demo_job_tbl!A:C,3,FALSE)</f>
        <v>OR</v>
      </c>
    </row>
    <row r="94" spans="1:14" x14ac:dyDescent="0.25">
      <c r="A94" s="3" t="s">
        <v>193</v>
      </c>
      <c r="B94" s="2" t="s">
        <v>15</v>
      </c>
      <c r="C94" s="2" t="s">
        <v>16</v>
      </c>
      <c r="D94" s="2" t="s">
        <v>95</v>
      </c>
      <c r="E94" s="2" t="s">
        <v>108</v>
      </c>
      <c r="F94" s="2" t="s">
        <v>184</v>
      </c>
      <c r="G94" s="2" t="s">
        <v>185</v>
      </c>
      <c r="H94" s="3" t="str">
        <f>VLOOKUP(E94,[1]tab_gl_segment_4!A:D,3,FALSE)</f>
        <v>FURNITURE, FIXTURE &amp; EQUIPMENT</v>
      </c>
      <c r="I94" s="4">
        <v>0</v>
      </c>
      <c r="J94" s="4">
        <v>0</v>
      </c>
      <c r="K94" s="4">
        <v>0</v>
      </c>
      <c r="L94" s="4">
        <v>0</v>
      </c>
      <c r="M94" s="3" t="str">
        <f>VLOOKUP(G94,[1]demo_job_tbl!A:E,4,FALSE)</f>
        <v>DAGGETT MS ADD/RENO</v>
      </c>
      <c r="N94" s="2" t="str">
        <f>VLOOKUP(G94,[1]demo_job_tbl!A:C,3,FALSE)</f>
        <v>OR</v>
      </c>
    </row>
    <row r="95" spans="1:14" x14ac:dyDescent="0.25">
      <c r="A95" s="3" t="s">
        <v>194</v>
      </c>
      <c r="B95" s="2" t="s">
        <v>15</v>
      </c>
      <c r="C95" s="2" t="s">
        <v>16</v>
      </c>
      <c r="D95" s="2" t="s">
        <v>95</v>
      </c>
      <c r="E95" s="2" t="s">
        <v>149</v>
      </c>
      <c r="F95" s="2" t="s">
        <v>184</v>
      </c>
      <c r="G95" s="2" t="s">
        <v>185</v>
      </c>
      <c r="H95" s="3" t="str">
        <f>VLOOKUP(E95,[1]tab_gl_segment_4!A:D,3,FALSE)</f>
        <v>PROGRAM MANAGEMENT</v>
      </c>
      <c r="I95" s="4">
        <v>1437141</v>
      </c>
      <c r="J95" s="4">
        <v>1295878.8799999999</v>
      </c>
      <c r="K95" s="4">
        <v>141262.12</v>
      </c>
      <c r="L95" s="4">
        <v>0</v>
      </c>
      <c r="M95" s="3" t="str">
        <f>VLOOKUP(G95,[1]demo_job_tbl!A:E,4,FALSE)</f>
        <v>DAGGETT MS ADD/RENO</v>
      </c>
      <c r="N95" s="2" t="str">
        <f>VLOOKUP(G95,[1]demo_job_tbl!A:C,3,FALSE)</f>
        <v>OR</v>
      </c>
    </row>
    <row r="96" spans="1:14" x14ac:dyDescent="0.25">
      <c r="A96" s="3" t="s">
        <v>195</v>
      </c>
      <c r="B96" s="2" t="s">
        <v>15</v>
      </c>
      <c r="C96" s="2" t="s">
        <v>16</v>
      </c>
      <c r="D96" s="2" t="s">
        <v>95</v>
      </c>
      <c r="E96" s="2" t="s">
        <v>151</v>
      </c>
      <c r="F96" s="2" t="s">
        <v>184</v>
      </c>
      <c r="G96" s="2" t="s">
        <v>185</v>
      </c>
      <c r="H96" s="3" t="str">
        <f>VLOOKUP(E96,[1]tab_gl_segment_4!A:D,3,FALSE)</f>
        <v>TECHNOLOGY (CIP)</v>
      </c>
      <c r="I96" s="4">
        <v>842280</v>
      </c>
      <c r="J96" s="4">
        <v>0</v>
      </c>
      <c r="K96" s="4">
        <v>0</v>
      </c>
      <c r="L96" s="4">
        <v>842280</v>
      </c>
      <c r="M96" s="3" t="str">
        <f>VLOOKUP(G96,[1]demo_job_tbl!A:E,4,FALSE)</f>
        <v>DAGGETT MS ADD/RENO</v>
      </c>
      <c r="N96" s="2" t="str">
        <f>VLOOKUP(G96,[1]demo_job_tbl!A:C,3,FALSE)</f>
        <v>OR</v>
      </c>
    </row>
    <row r="97" spans="1:14" x14ac:dyDescent="0.25">
      <c r="A97" s="3" t="s">
        <v>196</v>
      </c>
      <c r="B97" s="2" t="s">
        <v>15</v>
      </c>
      <c r="C97" s="2" t="s">
        <v>16</v>
      </c>
      <c r="D97" s="2" t="s">
        <v>95</v>
      </c>
      <c r="E97" s="2" t="s">
        <v>155</v>
      </c>
      <c r="F97" s="2" t="s">
        <v>184</v>
      </c>
      <c r="G97" s="2" t="s">
        <v>185</v>
      </c>
      <c r="H97" s="3" t="str">
        <f>VLOOKUP(E97,[1]tab_gl_segment_4!A:D,3,FALSE)</f>
        <v>COMMISSIONING</v>
      </c>
      <c r="I97" s="4">
        <v>30209</v>
      </c>
      <c r="J97" s="4">
        <v>0</v>
      </c>
      <c r="K97" s="4">
        <v>0</v>
      </c>
      <c r="L97" s="4">
        <v>30209</v>
      </c>
      <c r="M97" s="3" t="str">
        <f>VLOOKUP(G97,[1]demo_job_tbl!A:E,4,FALSE)</f>
        <v>DAGGETT MS ADD/RENO</v>
      </c>
      <c r="N97" s="2" t="str">
        <f>VLOOKUP(G97,[1]demo_job_tbl!A:C,3,FALSE)</f>
        <v>OR</v>
      </c>
    </row>
    <row r="98" spans="1:14" x14ac:dyDescent="0.25">
      <c r="A98" s="3" t="s">
        <v>197</v>
      </c>
      <c r="B98" s="2" t="s">
        <v>15</v>
      </c>
      <c r="C98" s="2" t="s">
        <v>16</v>
      </c>
      <c r="D98" s="2" t="s">
        <v>95</v>
      </c>
      <c r="E98" s="2" t="s">
        <v>157</v>
      </c>
      <c r="F98" s="2" t="s">
        <v>184</v>
      </c>
      <c r="G98" s="2" t="s">
        <v>185</v>
      </c>
      <c r="H98" s="3" t="str">
        <f>VLOOKUP(E98,[1]tab_gl_segment_4!A:D,3,FALSE)</f>
        <v>GEOTECH</v>
      </c>
      <c r="I98" s="4">
        <v>6042</v>
      </c>
      <c r="J98" s="4">
        <v>0</v>
      </c>
      <c r="K98" s="4">
        <v>0</v>
      </c>
      <c r="L98" s="4">
        <v>6042</v>
      </c>
      <c r="M98" s="3" t="str">
        <f>VLOOKUP(G98,[1]demo_job_tbl!A:E,4,FALSE)</f>
        <v>DAGGETT MS ADD/RENO</v>
      </c>
      <c r="N98" s="2" t="str">
        <f>VLOOKUP(G98,[1]demo_job_tbl!A:C,3,FALSE)</f>
        <v>OR</v>
      </c>
    </row>
    <row r="99" spans="1:14" x14ac:dyDescent="0.25">
      <c r="A99" s="3" t="s">
        <v>198</v>
      </c>
      <c r="B99" s="2" t="s">
        <v>15</v>
      </c>
      <c r="C99" s="2" t="s">
        <v>16</v>
      </c>
      <c r="D99" s="2" t="s">
        <v>95</v>
      </c>
      <c r="E99" s="2" t="s">
        <v>159</v>
      </c>
      <c r="F99" s="2" t="s">
        <v>184</v>
      </c>
      <c r="G99" s="2" t="s">
        <v>185</v>
      </c>
      <c r="H99" s="3" t="str">
        <f>VLOOKUP(E99,[1]tab_gl_segment_4!A:D,3,FALSE)</f>
        <v>HAZMAT CONSULTING</v>
      </c>
      <c r="I99" s="4">
        <v>16375</v>
      </c>
      <c r="J99" s="4">
        <v>16374.19</v>
      </c>
      <c r="K99" s="4">
        <v>0</v>
      </c>
      <c r="L99" s="4">
        <v>0.81</v>
      </c>
      <c r="M99" s="3" t="str">
        <f>VLOOKUP(G99,[1]demo_job_tbl!A:E,4,FALSE)</f>
        <v>DAGGETT MS ADD/RENO</v>
      </c>
      <c r="N99" s="2" t="str">
        <f>VLOOKUP(G99,[1]demo_job_tbl!A:C,3,FALSE)</f>
        <v>OR</v>
      </c>
    </row>
    <row r="100" spans="1:14" x14ac:dyDescent="0.25">
      <c r="A100" s="3" t="s">
        <v>199</v>
      </c>
      <c r="B100" s="2" t="s">
        <v>15</v>
      </c>
      <c r="C100" s="2" t="s">
        <v>16</v>
      </c>
      <c r="D100" s="2" t="s">
        <v>95</v>
      </c>
      <c r="E100" s="2" t="s">
        <v>161</v>
      </c>
      <c r="F100" s="2" t="s">
        <v>184</v>
      </c>
      <c r="G100" s="2" t="s">
        <v>185</v>
      </c>
      <c r="H100" s="3" t="str">
        <f>VLOOKUP(E100,[1]tab_gl_segment_4!A:D,3,FALSE)</f>
        <v>CONTINGENCY HOLDING ACCT</v>
      </c>
      <c r="I100" s="4">
        <v>761335</v>
      </c>
      <c r="J100" s="4">
        <v>0</v>
      </c>
      <c r="K100" s="4">
        <v>0</v>
      </c>
      <c r="L100" s="4">
        <v>761335</v>
      </c>
      <c r="M100" s="3" t="str">
        <f>VLOOKUP(G100,[1]demo_job_tbl!A:E,4,FALSE)</f>
        <v>DAGGETT MS ADD/RENO</v>
      </c>
      <c r="N100" s="2" t="str">
        <f>VLOOKUP(G100,[1]demo_job_tbl!A:C,3,FALSE)</f>
        <v>OR</v>
      </c>
    </row>
    <row r="101" spans="1:14" x14ac:dyDescent="0.25">
      <c r="A101" s="3" t="s">
        <v>200</v>
      </c>
      <c r="B101" s="2" t="s">
        <v>15</v>
      </c>
      <c r="C101" s="2" t="s">
        <v>16</v>
      </c>
      <c r="D101" s="2" t="s">
        <v>95</v>
      </c>
      <c r="E101" s="2" t="s">
        <v>163</v>
      </c>
      <c r="F101" s="2" t="s">
        <v>184</v>
      </c>
      <c r="G101" s="2" t="s">
        <v>185</v>
      </c>
      <c r="H101" s="3" t="str">
        <f>VLOOKUP(E101,[1]tab_gl_segment_4!A:D,3,FALSE)</f>
        <v>ABATEMENT CONTINGENCY (HZMT)</v>
      </c>
      <c r="I101" s="4">
        <v>33934</v>
      </c>
      <c r="J101" s="4">
        <v>0</v>
      </c>
      <c r="K101" s="4">
        <v>0</v>
      </c>
      <c r="L101" s="4">
        <v>33934</v>
      </c>
      <c r="M101" s="3" t="str">
        <f>VLOOKUP(G101,[1]demo_job_tbl!A:E,4,FALSE)</f>
        <v>DAGGETT MS ADD/RENO</v>
      </c>
      <c r="N101" s="2" t="str">
        <f>VLOOKUP(G101,[1]demo_job_tbl!A:C,3,FALSE)</f>
        <v>OR</v>
      </c>
    </row>
    <row r="102" spans="1:14" x14ac:dyDescent="0.25">
      <c r="A102" s="3" t="s">
        <v>201</v>
      </c>
      <c r="B102" s="2" t="s">
        <v>15</v>
      </c>
      <c r="C102" s="2" t="s">
        <v>16</v>
      </c>
      <c r="D102" s="2" t="s">
        <v>95</v>
      </c>
      <c r="E102" s="2" t="s">
        <v>66</v>
      </c>
      <c r="F102" s="2" t="s">
        <v>184</v>
      </c>
      <c r="G102" s="2" t="s">
        <v>185</v>
      </c>
      <c r="H102" s="3" t="str">
        <f>VLOOKUP(E102,[1]tab_gl_segment_4!A:D,3,FALSE)</f>
        <v>MOVING</v>
      </c>
      <c r="I102" s="4">
        <v>30402</v>
      </c>
      <c r="J102" s="4">
        <v>0</v>
      </c>
      <c r="K102" s="4">
        <v>0</v>
      </c>
      <c r="L102" s="4">
        <v>30402</v>
      </c>
      <c r="M102" s="3" t="str">
        <f>VLOOKUP(G102,[1]demo_job_tbl!A:E,4,FALSE)</f>
        <v>DAGGETT MS ADD/RENO</v>
      </c>
      <c r="N102" s="2" t="str">
        <f>VLOOKUP(G102,[1]demo_job_tbl!A:C,3,FALSE)</f>
        <v>OR</v>
      </c>
    </row>
    <row r="103" spans="1:14" x14ac:dyDescent="0.25">
      <c r="A103" s="3" t="s">
        <v>202</v>
      </c>
      <c r="B103" s="2" t="s">
        <v>15</v>
      </c>
      <c r="C103" s="2" t="s">
        <v>16</v>
      </c>
      <c r="D103" s="2" t="s">
        <v>95</v>
      </c>
      <c r="E103" s="2" t="s">
        <v>168</v>
      </c>
      <c r="F103" s="2" t="s">
        <v>184</v>
      </c>
      <c r="G103" s="2" t="s">
        <v>185</v>
      </c>
      <c r="H103" s="3" t="str">
        <f>VLOOKUP(E103,[1]tab_gl_segment_4!A:D,3,FALSE)</f>
        <v>MATERIAL TESTING</v>
      </c>
      <c r="I103" s="4">
        <v>30209</v>
      </c>
      <c r="J103" s="4">
        <v>0</v>
      </c>
      <c r="K103" s="4">
        <v>0</v>
      </c>
      <c r="L103" s="4">
        <v>30209</v>
      </c>
      <c r="M103" s="3" t="str">
        <f>VLOOKUP(G103,[1]demo_job_tbl!A:E,4,FALSE)</f>
        <v>DAGGETT MS ADD/RENO</v>
      </c>
      <c r="N103" s="2" t="str">
        <f>VLOOKUP(G103,[1]demo_job_tbl!A:C,3,FALSE)</f>
        <v>OR</v>
      </c>
    </row>
    <row r="104" spans="1:14" x14ac:dyDescent="0.25">
      <c r="A104" s="3" t="s">
        <v>203</v>
      </c>
      <c r="B104" s="2" t="s">
        <v>15</v>
      </c>
      <c r="C104" s="2" t="s">
        <v>16</v>
      </c>
      <c r="D104" s="2" t="s">
        <v>95</v>
      </c>
      <c r="E104" s="2" t="s">
        <v>170</v>
      </c>
      <c r="F104" s="2" t="s">
        <v>184</v>
      </c>
      <c r="G104" s="2" t="s">
        <v>185</v>
      </c>
      <c r="H104" s="3" t="str">
        <f>VLOOKUP(E104,[1]tab_gl_segment_4!A:D,3,FALSE)</f>
        <v>A/E REIMBURSABLES</v>
      </c>
      <c r="I104" s="4">
        <v>13292</v>
      </c>
      <c r="J104" s="4">
        <v>0</v>
      </c>
      <c r="K104" s="4">
        <v>0</v>
      </c>
      <c r="L104" s="4">
        <v>13292</v>
      </c>
      <c r="M104" s="3" t="str">
        <f>VLOOKUP(G104,[1]demo_job_tbl!A:E,4,FALSE)</f>
        <v>DAGGETT MS ADD/RENO</v>
      </c>
      <c r="N104" s="2" t="str">
        <f>VLOOKUP(G104,[1]demo_job_tbl!A:C,3,FALSE)</f>
        <v>OR</v>
      </c>
    </row>
    <row r="105" spans="1:14" x14ac:dyDescent="0.25">
      <c r="A105" s="3" t="s">
        <v>204</v>
      </c>
      <c r="B105" s="2" t="s">
        <v>15</v>
      </c>
      <c r="C105" s="2" t="s">
        <v>16</v>
      </c>
      <c r="D105" s="2" t="s">
        <v>95</v>
      </c>
      <c r="E105" s="2" t="s">
        <v>172</v>
      </c>
      <c r="F105" s="2" t="s">
        <v>184</v>
      </c>
      <c r="G105" s="2" t="s">
        <v>185</v>
      </c>
      <c r="H105" s="3" t="str">
        <f>VLOOKUP(E105,[1]tab_gl_segment_4!A:D,3,FALSE)</f>
        <v>ROOF CONSULTING</v>
      </c>
      <c r="I105" s="4">
        <v>24167</v>
      </c>
      <c r="J105" s="4">
        <v>0</v>
      </c>
      <c r="K105" s="4">
        <v>0</v>
      </c>
      <c r="L105" s="4">
        <v>24167</v>
      </c>
      <c r="M105" s="3" t="str">
        <f>VLOOKUP(G105,[1]demo_job_tbl!A:E,4,FALSE)</f>
        <v>DAGGETT MS ADD/RENO</v>
      </c>
      <c r="N105" s="2" t="str">
        <f>VLOOKUP(G105,[1]demo_job_tbl!A:C,3,FALSE)</f>
        <v>OR</v>
      </c>
    </row>
    <row r="106" spans="1:14" x14ac:dyDescent="0.25">
      <c r="A106" s="3" t="s">
        <v>205</v>
      </c>
      <c r="B106" s="2" t="s">
        <v>15</v>
      </c>
      <c r="C106" s="2" t="s">
        <v>16</v>
      </c>
      <c r="D106" s="2" t="s">
        <v>95</v>
      </c>
      <c r="E106" s="2" t="s">
        <v>174</v>
      </c>
      <c r="F106" s="2" t="s">
        <v>184</v>
      </c>
      <c r="G106" s="2" t="s">
        <v>185</v>
      </c>
      <c r="H106" s="3" t="str">
        <f>VLOOKUP(E106,[1]tab_gl_segment_4!A:D,3,FALSE)</f>
        <v>PERMIT/FEE REIMBURSEMENT</v>
      </c>
      <c r="I106" s="4">
        <v>48334</v>
      </c>
      <c r="J106" s="4">
        <v>0</v>
      </c>
      <c r="K106" s="4">
        <v>0</v>
      </c>
      <c r="L106" s="4">
        <v>48334</v>
      </c>
      <c r="M106" s="3" t="str">
        <f>VLOOKUP(G106,[1]demo_job_tbl!A:E,4,FALSE)</f>
        <v>DAGGETT MS ADD/RENO</v>
      </c>
      <c r="N106" s="2" t="str">
        <f>VLOOKUP(G106,[1]demo_job_tbl!A:C,3,FALSE)</f>
        <v>OR</v>
      </c>
    </row>
    <row r="107" spans="1:14" x14ac:dyDescent="0.25">
      <c r="A107" s="3" t="s">
        <v>206</v>
      </c>
      <c r="B107" s="2" t="s">
        <v>15</v>
      </c>
      <c r="C107" s="2" t="s">
        <v>16</v>
      </c>
      <c r="D107" s="2" t="s">
        <v>95</v>
      </c>
      <c r="E107" s="2" t="s">
        <v>176</v>
      </c>
      <c r="F107" s="2" t="s">
        <v>184</v>
      </c>
      <c r="G107" s="2" t="s">
        <v>185</v>
      </c>
      <c r="H107" s="3" t="str">
        <f>VLOOKUP(E107,[1]tab_gl_segment_4!A:D,3,FALSE)</f>
        <v>SURVEYING</v>
      </c>
      <c r="I107" s="4">
        <v>54375</v>
      </c>
      <c r="J107" s="4">
        <v>0</v>
      </c>
      <c r="K107" s="4">
        <v>0</v>
      </c>
      <c r="L107" s="4">
        <v>54375</v>
      </c>
      <c r="M107" s="3" t="str">
        <f>VLOOKUP(G107,[1]demo_job_tbl!A:E,4,FALSE)</f>
        <v>DAGGETT MS ADD/RENO</v>
      </c>
      <c r="N107" s="2" t="str">
        <f>VLOOKUP(G107,[1]demo_job_tbl!A:C,3,FALSE)</f>
        <v>OR</v>
      </c>
    </row>
    <row r="108" spans="1:14" x14ac:dyDescent="0.25">
      <c r="A108" s="3" t="s">
        <v>207</v>
      </c>
      <c r="B108" s="2" t="s">
        <v>15</v>
      </c>
      <c r="C108" s="2" t="s">
        <v>16</v>
      </c>
      <c r="D108" s="2" t="s">
        <v>95</v>
      </c>
      <c r="E108" s="2" t="s">
        <v>178</v>
      </c>
      <c r="F108" s="2" t="s">
        <v>184</v>
      </c>
      <c r="G108" s="2" t="s">
        <v>185</v>
      </c>
      <c r="H108" s="3" t="str">
        <f>VLOOKUP(E108,[1]tab_gl_segment_4!A:D,3,FALSE)</f>
        <v>TRAFFIC MANAGMT PLAN SERV</v>
      </c>
      <c r="I108" s="4">
        <v>50000</v>
      </c>
      <c r="J108" s="4">
        <v>0</v>
      </c>
      <c r="K108" s="4">
        <v>0</v>
      </c>
      <c r="L108" s="4">
        <v>50000</v>
      </c>
      <c r="M108" s="3" t="str">
        <f>VLOOKUP(G108,[1]demo_job_tbl!A:E,4,FALSE)</f>
        <v>DAGGETT MS ADD/RENO</v>
      </c>
      <c r="N108" s="2" t="str">
        <f>VLOOKUP(G108,[1]demo_job_tbl!A:C,3,FALSE)</f>
        <v>OR</v>
      </c>
    </row>
    <row r="109" spans="1:14" x14ac:dyDescent="0.25">
      <c r="A109" s="3" t="s">
        <v>208</v>
      </c>
      <c r="B109" s="2" t="s">
        <v>15</v>
      </c>
      <c r="C109" s="2" t="s">
        <v>16</v>
      </c>
      <c r="D109" s="2" t="s">
        <v>95</v>
      </c>
      <c r="E109" s="2" t="s">
        <v>180</v>
      </c>
      <c r="F109" s="2" t="s">
        <v>184</v>
      </c>
      <c r="G109" s="2" t="s">
        <v>185</v>
      </c>
      <c r="H109" s="3" t="str">
        <f>VLOOKUP(E109,[1]tab_gl_segment_4!A:D,3,FALSE)</f>
        <v>TEST &amp; BALANCE</v>
      </c>
      <c r="I109" s="4">
        <v>30209</v>
      </c>
      <c r="J109" s="4">
        <v>0</v>
      </c>
      <c r="K109" s="4">
        <v>0</v>
      </c>
      <c r="L109" s="4">
        <v>30209</v>
      </c>
      <c r="M109" s="3" t="str">
        <f>VLOOKUP(G109,[1]demo_job_tbl!A:E,4,FALSE)</f>
        <v>DAGGETT MS ADD/RENO</v>
      </c>
      <c r="N109" s="2" t="str">
        <f>VLOOKUP(G109,[1]demo_job_tbl!A:C,3,FALSE)</f>
        <v>OR</v>
      </c>
    </row>
    <row r="110" spans="1:14" x14ac:dyDescent="0.25">
      <c r="A110" s="3" t="s">
        <v>209</v>
      </c>
      <c r="B110" s="2" t="s">
        <v>15</v>
      </c>
      <c r="C110" s="2" t="s">
        <v>16</v>
      </c>
      <c r="D110" s="2" t="s">
        <v>24</v>
      </c>
      <c r="E110" s="2" t="s">
        <v>124</v>
      </c>
      <c r="F110" s="2" t="s">
        <v>210</v>
      </c>
      <c r="G110" s="2" t="s">
        <v>211</v>
      </c>
      <c r="H110" s="3" t="str">
        <f>VLOOKUP(E110,[1]tab_gl_segment_4!A:D,3,FALSE)</f>
        <v>OVERTIME COST</v>
      </c>
      <c r="I110" s="4">
        <v>27996</v>
      </c>
      <c r="J110" s="4">
        <v>0</v>
      </c>
      <c r="K110" s="4">
        <v>0</v>
      </c>
      <c r="L110" s="4">
        <v>27996</v>
      </c>
      <c r="M110" s="3" t="str">
        <f>VLOOKUP(G110,[1]demo_job_tbl!A:E,4,FALSE)</f>
        <v>JP ELDER MS ADD/RENO</v>
      </c>
      <c r="N110" s="2" t="str">
        <f>VLOOKUP(G110,[1]demo_job_tbl!A:C,3,FALSE)</f>
        <v>OR</v>
      </c>
    </row>
    <row r="111" spans="1:14" x14ac:dyDescent="0.25">
      <c r="A111" s="3" t="s">
        <v>212</v>
      </c>
      <c r="B111" s="2" t="s">
        <v>15</v>
      </c>
      <c r="C111" s="2" t="s">
        <v>16</v>
      </c>
      <c r="D111" s="2" t="s">
        <v>70</v>
      </c>
      <c r="E111" s="2" t="s">
        <v>108</v>
      </c>
      <c r="F111" s="2" t="s">
        <v>210</v>
      </c>
      <c r="G111" s="2" t="s">
        <v>211</v>
      </c>
      <c r="H111" s="3" t="str">
        <f>VLOOKUP(E111,[1]tab_gl_segment_4!A:D,3,FALSE)</f>
        <v>FURNITURE, FIXTURE &amp; EQUIPMENT</v>
      </c>
      <c r="I111" s="4">
        <v>0</v>
      </c>
      <c r="J111" s="4">
        <v>0</v>
      </c>
      <c r="K111" s="4">
        <v>0</v>
      </c>
      <c r="L111" s="4">
        <v>0</v>
      </c>
      <c r="M111" s="3" t="str">
        <f>VLOOKUP(G111,[1]demo_job_tbl!A:E,4,FALSE)</f>
        <v>JP ELDER MS ADD/RENO</v>
      </c>
      <c r="N111" s="2" t="str">
        <f>VLOOKUP(G111,[1]demo_job_tbl!A:C,3,FALSE)</f>
        <v>OR</v>
      </c>
    </row>
    <row r="112" spans="1:14" x14ac:dyDescent="0.25">
      <c r="A112" s="3" t="s">
        <v>213</v>
      </c>
      <c r="B112" s="2" t="s">
        <v>15</v>
      </c>
      <c r="C112" s="2" t="s">
        <v>16</v>
      </c>
      <c r="D112" s="2" t="s">
        <v>95</v>
      </c>
      <c r="E112" s="2" t="s">
        <v>136</v>
      </c>
      <c r="F112" s="2" t="s">
        <v>210</v>
      </c>
      <c r="G112" s="2" t="s">
        <v>211</v>
      </c>
      <c r="H112" s="3" t="str">
        <f>VLOOKUP(E112,[1]tab_gl_segment_4!A:D,3,FALSE)</f>
        <v>A/E ALLOWANCES</v>
      </c>
      <c r="I112" s="4">
        <v>76860</v>
      </c>
      <c r="J112" s="4">
        <v>0</v>
      </c>
      <c r="K112" s="4">
        <v>76860</v>
      </c>
      <c r="L112" s="4">
        <v>0</v>
      </c>
      <c r="M112" s="3" t="str">
        <f>VLOOKUP(G112,[1]demo_job_tbl!A:E,4,FALSE)</f>
        <v>JP ELDER MS ADD/RENO</v>
      </c>
      <c r="N112" s="2" t="str">
        <f>VLOOKUP(G112,[1]demo_job_tbl!A:C,3,FALSE)</f>
        <v>OR</v>
      </c>
    </row>
    <row r="113" spans="1:14" x14ac:dyDescent="0.25">
      <c r="A113" s="3" t="s">
        <v>214</v>
      </c>
      <c r="B113" s="2" t="s">
        <v>15</v>
      </c>
      <c r="C113" s="2" t="s">
        <v>16</v>
      </c>
      <c r="D113" s="2" t="s">
        <v>95</v>
      </c>
      <c r="E113" s="2" t="s">
        <v>138</v>
      </c>
      <c r="F113" s="2" t="s">
        <v>210</v>
      </c>
      <c r="G113" s="2" t="s">
        <v>211</v>
      </c>
      <c r="H113" s="3" t="str">
        <f>VLOOKUP(E113,[1]tab_gl_segment_4!A:D,3,FALSE)</f>
        <v>ACCESSIBILITY (RAS)</v>
      </c>
      <c r="I113" s="4">
        <v>5000</v>
      </c>
      <c r="J113" s="4">
        <v>3500</v>
      </c>
      <c r="K113" s="4">
        <v>0</v>
      </c>
      <c r="L113" s="4">
        <v>1500</v>
      </c>
      <c r="M113" s="3" t="str">
        <f>VLOOKUP(G113,[1]demo_job_tbl!A:E,4,FALSE)</f>
        <v>JP ELDER MS ADD/RENO</v>
      </c>
      <c r="N113" s="2" t="str">
        <f>VLOOKUP(G113,[1]demo_job_tbl!A:C,3,FALSE)</f>
        <v>OR</v>
      </c>
    </row>
    <row r="114" spans="1:14" x14ac:dyDescent="0.25">
      <c r="A114" s="3" t="s">
        <v>215</v>
      </c>
      <c r="B114" s="2" t="s">
        <v>15</v>
      </c>
      <c r="C114" s="2" t="s">
        <v>16</v>
      </c>
      <c r="D114" s="2" t="s">
        <v>95</v>
      </c>
      <c r="E114" s="2" t="s">
        <v>140</v>
      </c>
      <c r="F114" s="2" t="s">
        <v>210</v>
      </c>
      <c r="G114" s="2" t="s">
        <v>211</v>
      </c>
      <c r="H114" s="3" t="str">
        <f>VLOOKUP(E114,[1]tab_gl_segment_4!A:D,3,FALSE)</f>
        <v>ABATEMENT</v>
      </c>
      <c r="I114" s="4">
        <v>630513</v>
      </c>
      <c r="J114" s="4">
        <v>0</v>
      </c>
      <c r="K114" s="4">
        <v>0</v>
      </c>
      <c r="L114" s="4">
        <v>630513</v>
      </c>
      <c r="M114" s="3" t="str">
        <f>VLOOKUP(G114,[1]demo_job_tbl!A:E,4,FALSE)</f>
        <v>JP ELDER MS ADD/RENO</v>
      </c>
      <c r="N114" s="2" t="str">
        <f>VLOOKUP(G114,[1]demo_job_tbl!A:C,3,FALSE)</f>
        <v>OR</v>
      </c>
    </row>
    <row r="115" spans="1:14" x14ac:dyDescent="0.25">
      <c r="A115" s="3" t="s">
        <v>216</v>
      </c>
      <c r="B115" s="2" t="s">
        <v>15</v>
      </c>
      <c r="C115" s="2" t="s">
        <v>16</v>
      </c>
      <c r="D115" s="2" t="s">
        <v>95</v>
      </c>
      <c r="E115" s="2" t="s">
        <v>142</v>
      </c>
      <c r="F115" s="2" t="s">
        <v>210</v>
      </c>
      <c r="G115" s="2" t="s">
        <v>211</v>
      </c>
      <c r="H115" s="3" t="str">
        <f>VLOOKUP(E115,[1]tab_gl_segment_4!A:D,3,FALSE)</f>
        <v>DESIGN SERVICES</v>
      </c>
      <c r="I115" s="4">
        <v>2883800</v>
      </c>
      <c r="J115" s="4">
        <v>2013370.56</v>
      </c>
      <c r="K115" s="4">
        <v>346970.08</v>
      </c>
      <c r="L115" s="4">
        <v>523459.36</v>
      </c>
      <c r="M115" s="3" t="str">
        <f>VLOOKUP(G115,[1]demo_job_tbl!A:E,4,FALSE)</f>
        <v>JP ELDER MS ADD/RENO</v>
      </c>
      <c r="N115" s="2" t="str">
        <f>VLOOKUP(G115,[1]demo_job_tbl!A:C,3,FALSE)</f>
        <v>OR</v>
      </c>
    </row>
    <row r="116" spans="1:14" x14ac:dyDescent="0.25">
      <c r="A116" s="3" t="s">
        <v>217</v>
      </c>
      <c r="B116" s="2" t="s">
        <v>15</v>
      </c>
      <c r="C116" s="2" t="s">
        <v>16</v>
      </c>
      <c r="D116" s="2" t="s">
        <v>95</v>
      </c>
      <c r="E116" s="2" t="s">
        <v>144</v>
      </c>
      <c r="F116" s="2" t="s">
        <v>210</v>
      </c>
      <c r="G116" s="2" t="s">
        <v>211</v>
      </c>
      <c r="H116" s="3" t="str">
        <f>VLOOKUP(E116,[1]tab_gl_segment_4!A:D,3,FALSE)</f>
        <v>CONSTRUCTION COST BUDGET</v>
      </c>
      <c r="I116" s="4">
        <v>39276219</v>
      </c>
      <c r="J116" s="4">
        <v>0</v>
      </c>
      <c r="K116" s="4">
        <v>0</v>
      </c>
      <c r="L116" s="4">
        <v>39276219</v>
      </c>
      <c r="M116" s="3" t="str">
        <f>VLOOKUP(G116,[1]demo_job_tbl!A:E,4,FALSE)</f>
        <v>JP ELDER MS ADD/RENO</v>
      </c>
      <c r="N116" s="2" t="str">
        <f>VLOOKUP(G116,[1]demo_job_tbl!A:C,3,FALSE)</f>
        <v>OR</v>
      </c>
    </row>
    <row r="117" spans="1:14" x14ac:dyDescent="0.25">
      <c r="A117" s="3" t="s">
        <v>218</v>
      </c>
      <c r="B117" s="2" t="s">
        <v>15</v>
      </c>
      <c r="C117" s="2" t="s">
        <v>16</v>
      </c>
      <c r="D117" s="2" t="s">
        <v>95</v>
      </c>
      <c r="E117" s="2" t="s">
        <v>146</v>
      </c>
      <c r="F117" s="2" t="s">
        <v>210</v>
      </c>
      <c r="G117" s="2" t="s">
        <v>211</v>
      </c>
      <c r="H117" s="3" t="str">
        <f>VLOOKUP(E117,[1]tab_gl_segment_4!A:D,3,FALSE)</f>
        <v>IN CONTRACT CONSTRUC ALLOWANCE</v>
      </c>
      <c r="I117" s="4">
        <v>677482</v>
      </c>
      <c r="J117" s="4">
        <v>0</v>
      </c>
      <c r="K117" s="4">
        <v>0</v>
      </c>
      <c r="L117" s="4">
        <v>677482</v>
      </c>
      <c r="M117" s="3" t="str">
        <f>VLOOKUP(G117,[1]demo_job_tbl!A:E,4,FALSE)</f>
        <v>JP ELDER MS ADD/RENO</v>
      </c>
      <c r="N117" s="2" t="str">
        <f>VLOOKUP(G117,[1]demo_job_tbl!A:C,3,FALSE)</f>
        <v>OR</v>
      </c>
    </row>
    <row r="118" spans="1:14" x14ac:dyDescent="0.25">
      <c r="A118" s="3" t="s">
        <v>219</v>
      </c>
      <c r="B118" s="2" t="s">
        <v>15</v>
      </c>
      <c r="C118" s="2" t="s">
        <v>16</v>
      </c>
      <c r="D118" s="2" t="s">
        <v>95</v>
      </c>
      <c r="E118" s="2" t="s">
        <v>108</v>
      </c>
      <c r="F118" s="2" t="s">
        <v>210</v>
      </c>
      <c r="G118" s="2" t="s">
        <v>211</v>
      </c>
      <c r="H118" s="3" t="str">
        <f>VLOOKUP(E118,[1]tab_gl_segment_4!A:D,3,FALSE)</f>
        <v>FURNITURE, FIXTURE &amp; EQUIPMENT</v>
      </c>
      <c r="I118" s="4">
        <v>2117228</v>
      </c>
      <c r="J118" s="4">
        <v>0</v>
      </c>
      <c r="K118" s="4">
        <v>0</v>
      </c>
      <c r="L118" s="4">
        <v>2117228</v>
      </c>
      <c r="M118" s="3" t="str">
        <f>VLOOKUP(G118,[1]demo_job_tbl!A:E,4,FALSE)</f>
        <v>JP ELDER MS ADD/RENO</v>
      </c>
      <c r="N118" s="2" t="str">
        <f>VLOOKUP(G118,[1]demo_job_tbl!A:C,3,FALSE)</f>
        <v>OR</v>
      </c>
    </row>
    <row r="119" spans="1:14" x14ac:dyDescent="0.25">
      <c r="A119" s="3" t="s">
        <v>220</v>
      </c>
      <c r="B119" s="2" t="s">
        <v>15</v>
      </c>
      <c r="C119" s="2" t="s">
        <v>16</v>
      </c>
      <c r="D119" s="2" t="s">
        <v>95</v>
      </c>
      <c r="E119" s="2" t="s">
        <v>149</v>
      </c>
      <c r="F119" s="2" t="s">
        <v>210</v>
      </c>
      <c r="G119" s="2" t="s">
        <v>211</v>
      </c>
      <c r="H119" s="3" t="str">
        <f>VLOOKUP(E119,[1]tab_gl_segment_4!A:D,3,FALSE)</f>
        <v>PROGRAM MANAGEMENT</v>
      </c>
      <c r="I119" s="4">
        <v>2123823</v>
      </c>
      <c r="J119" s="4">
        <v>1707946.24</v>
      </c>
      <c r="K119" s="4">
        <v>415876.76</v>
      </c>
      <c r="L119" s="4">
        <v>0</v>
      </c>
      <c r="M119" s="3" t="str">
        <f>VLOOKUP(G119,[1]demo_job_tbl!A:E,4,FALSE)</f>
        <v>JP ELDER MS ADD/RENO</v>
      </c>
      <c r="N119" s="2" t="str">
        <f>VLOOKUP(G119,[1]demo_job_tbl!A:C,3,FALSE)</f>
        <v>OR</v>
      </c>
    </row>
    <row r="120" spans="1:14" x14ac:dyDescent="0.25">
      <c r="A120" s="3" t="s">
        <v>221</v>
      </c>
      <c r="B120" s="2" t="s">
        <v>15</v>
      </c>
      <c r="C120" s="2" t="s">
        <v>16</v>
      </c>
      <c r="D120" s="2" t="s">
        <v>95</v>
      </c>
      <c r="E120" s="2" t="s">
        <v>151</v>
      </c>
      <c r="F120" s="2" t="s">
        <v>210</v>
      </c>
      <c r="G120" s="2" t="s">
        <v>211</v>
      </c>
      <c r="H120" s="3" t="str">
        <f>VLOOKUP(E120,[1]tab_gl_segment_4!A:D,3,FALSE)</f>
        <v>TECHNOLOGY (CIP)</v>
      </c>
      <c r="I120" s="4">
        <v>1574340</v>
      </c>
      <c r="J120" s="4">
        <v>0</v>
      </c>
      <c r="K120" s="4">
        <v>0</v>
      </c>
      <c r="L120" s="4">
        <v>1574340</v>
      </c>
      <c r="M120" s="3" t="str">
        <f>VLOOKUP(G120,[1]demo_job_tbl!A:E,4,FALSE)</f>
        <v>JP ELDER MS ADD/RENO</v>
      </c>
      <c r="N120" s="2" t="str">
        <f>VLOOKUP(G120,[1]demo_job_tbl!A:C,3,FALSE)</f>
        <v>OR</v>
      </c>
    </row>
    <row r="121" spans="1:14" x14ac:dyDescent="0.25">
      <c r="A121" s="3" t="s">
        <v>222</v>
      </c>
      <c r="B121" s="2" t="s">
        <v>15</v>
      </c>
      <c r="C121" s="2" t="s">
        <v>16</v>
      </c>
      <c r="D121" s="2" t="s">
        <v>95</v>
      </c>
      <c r="E121" s="2" t="s">
        <v>155</v>
      </c>
      <c r="F121" s="2" t="s">
        <v>210</v>
      </c>
      <c r="G121" s="2" t="s">
        <v>211</v>
      </c>
      <c r="H121" s="3" t="str">
        <f>VLOOKUP(E121,[1]tab_gl_segment_4!A:D,3,FALSE)</f>
        <v>COMMISSIONING</v>
      </c>
      <c r="I121" s="4">
        <v>43744</v>
      </c>
      <c r="J121" s="4">
        <v>0</v>
      </c>
      <c r="K121" s="4">
        <v>0</v>
      </c>
      <c r="L121" s="4">
        <v>43744</v>
      </c>
      <c r="M121" s="3" t="str">
        <f>VLOOKUP(G121,[1]demo_job_tbl!A:E,4,FALSE)</f>
        <v>JP ELDER MS ADD/RENO</v>
      </c>
      <c r="N121" s="2" t="str">
        <f>VLOOKUP(G121,[1]demo_job_tbl!A:C,3,FALSE)</f>
        <v>OR</v>
      </c>
    </row>
    <row r="122" spans="1:14" x14ac:dyDescent="0.25">
      <c r="A122" s="3" t="s">
        <v>223</v>
      </c>
      <c r="B122" s="2" t="s">
        <v>15</v>
      </c>
      <c r="C122" s="2" t="s">
        <v>16</v>
      </c>
      <c r="D122" s="2" t="s">
        <v>95</v>
      </c>
      <c r="E122" s="2" t="s">
        <v>157</v>
      </c>
      <c r="F122" s="2" t="s">
        <v>210</v>
      </c>
      <c r="G122" s="2" t="s">
        <v>211</v>
      </c>
      <c r="H122" s="3" t="str">
        <f>VLOOKUP(E122,[1]tab_gl_segment_4!A:D,3,FALSE)</f>
        <v>GEOTECH</v>
      </c>
      <c r="I122" s="4">
        <v>47450</v>
      </c>
      <c r="J122" s="4">
        <v>0</v>
      </c>
      <c r="K122" s="4">
        <v>47450</v>
      </c>
      <c r="L122" s="4">
        <v>0</v>
      </c>
      <c r="M122" s="3" t="str">
        <f>VLOOKUP(G122,[1]demo_job_tbl!A:E,4,FALSE)</f>
        <v>JP ELDER MS ADD/RENO</v>
      </c>
      <c r="N122" s="2" t="str">
        <f>VLOOKUP(G122,[1]demo_job_tbl!A:C,3,FALSE)</f>
        <v>OR</v>
      </c>
    </row>
    <row r="123" spans="1:14" x14ac:dyDescent="0.25">
      <c r="A123" s="3" t="s">
        <v>224</v>
      </c>
      <c r="B123" s="2" t="s">
        <v>15</v>
      </c>
      <c r="C123" s="2" t="s">
        <v>16</v>
      </c>
      <c r="D123" s="2" t="s">
        <v>95</v>
      </c>
      <c r="E123" s="2" t="s">
        <v>159</v>
      </c>
      <c r="F123" s="2" t="s">
        <v>210</v>
      </c>
      <c r="G123" s="2" t="s">
        <v>211</v>
      </c>
      <c r="H123" s="3" t="str">
        <f>VLOOKUP(E123,[1]tab_gl_segment_4!A:D,3,FALSE)</f>
        <v>HAZMAT CONSULTING</v>
      </c>
      <c r="I123" s="4">
        <v>12610</v>
      </c>
      <c r="J123" s="4">
        <v>0</v>
      </c>
      <c r="K123" s="4">
        <v>0</v>
      </c>
      <c r="L123" s="4">
        <v>12610</v>
      </c>
      <c r="M123" s="3" t="str">
        <f>VLOOKUP(G123,[1]demo_job_tbl!A:E,4,FALSE)</f>
        <v>JP ELDER MS ADD/RENO</v>
      </c>
      <c r="N123" s="2" t="str">
        <f>VLOOKUP(G123,[1]demo_job_tbl!A:C,3,FALSE)</f>
        <v>OR</v>
      </c>
    </row>
    <row r="124" spans="1:14" x14ac:dyDescent="0.25">
      <c r="A124" s="3" t="s">
        <v>225</v>
      </c>
      <c r="B124" s="2" t="s">
        <v>15</v>
      </c>
      <c r="C124" s="2" t="s">
        <v>16</v>
      </c>
      <c r="D124" s="2" t="s">
        <v>95</v>
      </c>
      <c r="E124" s="2" t="s">
        <v>161</v>
      </c>
      <c r="F124" s="2" t="s">
        <v>210</v>
      </c>
      <c r="G124" s="2" t="s">
        <v>211</v>
      </c>
      <c r="H124" s="3" t="str">
        <f>VLOOKUP(E124,[1]tab_gl_segment_4!A:D,3,FALSE)</f>
        <v>CONTINGENCY HOLDING ACCT</v>
      </c>
      <c r="I124" s="4">
        <v>1065333</v>
      </c>
      <c r="J124" s="4">
        <v>0</v>
      </c>
      <c r="K124" s="4">
        <v>0</v>
      </c>
      <c r="L124" s="4">
        <v>1065333</v>
      </c>
      <c r="M124" s="3" t="str">
        <f>VLOOKUP(G124,[1]demo_job_tbl!A:E,4,FALSE)</f>
        <v>JP ELDER MS ADD/RENO</v>
      </c>
      <c r="N124" s="2" t="str">
        <f>VLOOKUP(G124,[1]demo_job_tbl!A:C,3,FALSE)</f>
        <v>OR</v>
      </c>
    </row>
    <row r="125" spans="1:14" x14ac:dyDescent="0.25">
      <c r="A125" s="3" t="s">
        <v>226</v>
      </c>
      <c r="B125" s="2" t="s">
        <v>15</v>
      </c>
      <c r="C125" s="2" t="s">
        <v>16</v>
      </c>
      <c r="D125" s="2" t="s">
        <v>95</v>
      </c>
      <c r="E125" s="2" t="s">
        <v>163</v>
      </c>
      <c r="F125" s="2" t="s">
        <v>210</v>
      </c>
      <c r="G125" s="2" t="s">
        <v>211</v>
      </c>
      <c r="H125" s="3" t="str">
        <f>VLOOKUP(E125,[1]tab_gl_segment_4!A:D,3,FALSE)</f>
        <v>ABATEMENT CONTINGENCY (HZMT)</v>
      </c>
      <c r="I125" s="4">
        <v>63051</v>
      </c>
      <c r="J125" s="4">
        <v>0</v>
      </c>
      <c r="K125" s="4">
        <v>0</v>
      </c>
      <c r="L125" s="4">
        <v>63051</v>
      </c>
      <c r="M125" s="3" t="str">
        <f>VLOOKUP(G125,[1]demo_job_tbl!A:E,4,FALSE)</f>
        <v>JP ELDER MS ADD/RENO</v>
      </c>
      <c r="N125" s="2" t="str">
        <f>VLOOKUP(G125,[1]demo_job_tbl!A:C,3,FALSE)</f>
        <v>OR</v>
      </c>
    </row>
    <row r="126" spans="1:14" x14ac:dyDescent="0.25">
      <c r="A126" s="3" t="s">
        <v>227</v>
      </c>
      <c r="B126" s="2" t="s">
        <v>15</v>
      </c>
      <c r="C126" s="2" t="s">
        <v>16</v>
      </c>
      <c r="D126" s="2" t="s">
        <v>95</v>
      </c>
      <c r="E126" s="2" t="s">
        <v>66</v>
      </c>
      <c r="F126" s="2" t="s">
        <v>210</v>
      </c>
      <c r="G126" s="2" t="s">
        <v>211</v>
      </c>
      <c r="H126" s="3" t="str">
        <f>VLOOKUP(E126,[1]tab_gl_segment_4!A:D,3,FALSE)</f>
        <v>MOVING</v>
      </c>
      <c r="I126" s="4">
        <v>44024</v>
      </c>
      <c r="J126" s="4">
        <v>0</v>
      </c>
      <c r="K126" s="4">
        <v>0</v>
      </c>
      <c r="L126" s="4">
        <v>44024</v>
      </c>
      <c r="M126" s="3" t="str">
        <f>VLOOKUP(G126,[1]demo_job_tbl!A:E,4,FALSE)</f>
        <v>JP ELDER MS ADD/RENO</v>
      </c>
      <c r="N126" s="2" t="str">
        <f>VLOOKUP(G126,[1]demo_job_tbl!A:C,3,FALSE)</f>
        <v>OR</v>
      </c>
    </row>
    <row r="127" spans="1:14" x14ac:dyDescent="0.25">
      <c r="A127" s="3" t="s">
        <v>228</v>
      </c>
      <c r="B127" s="2" t="s">
        <v>15</v>
      </c>
      <c r="C127" s="2" t="s">
        <v>16</v>
      </c>
      <c r="D127" s="2" t="s">
        <v>95</v>
      </c>
      <c r="E127" s="2" t="s">
        <v>168</v>
      </c>
      <c r="F127" s="2" t="s">
        <v>210</v>
      </c>
      <c r="G127" s="2" t="s">
        <v>211</v>
      </c>
      <c r="H127" s="3" t="str">
        <f>VLOOKUP(E127,[1]tab_gl_segment_4!A:D,3,FALSE)</f>
        <v>MATERIAL TESTING</v>
      </c>
      <c r="I127" s="4">
        <v>43744</v>
      </c>
      <c r="J127" s="4">
        <v>0</v>
      </c>
      <c r="K127" s="4">
        <v>0</v>
      </c>
      <c r="L127" s="4">
        <v>43744</v>
      </c>
      <c r="M127" s="3" t="str">
        <f>VLOOKUP(G127,[1]demo_job_tbl!A:E,4,FALSE)</f>
        <v>JP ELDER MS ADD/RENO</v>
      </c>
      <c r="N127" s="2" t="str">
        <f>VLOOKUP(G127,[1]demo_job_tbl!A:C,3,FALSE)</f>
        <v>OR</v>
      </c>
    </row>
    <row r="128" spans="1:14" x14ac:dyDescent="0.25">
      <c r="A128" s="3" t="s">
        <v>229</v>
      </c>
      <c r="B128" s="2" t="s">
        <v>15</v>
      </c>
      <c r="C128" s="2" t="s">
        <v>16</v>
      </c>
      <c r="D128" s="2" t="s">
        <v>95</v>
      </c>
      <c r="E128" s="2" t="s">
        <v>230</v>
      </c>
      <c r="F128" s="2" t="s">
        <v>210</v>
      </c>
      <c r="G128" s="2" t="s">
        <v>211</v>
      </c>
      <c r="H128" s="3" t="str">
        <f>VLOOKUP(E128,[1]tab_gl_segment_4!A:D,3,FALSE)</f>
        <v>OTHER ENGINEERING SVS</v>
      </c>
      <c r="I128" s="4">
        <v>6500</v>
      </c>
      <c r="J128" s="4">
        <v>6500</v>
      </c>
      <c r="K128" s="4">
        <v>0</v>
      </c>
      <c r="L128" s="4">
        <v>0</v>
      </c>
      <c r="M128" s="3" t="str">
        <f>VLOOKUP(G128,[1]demo_job_tbl!A:E,4,FALSE)</f>
        <v>JP ELDER MS ADD/RENO</v>
      </c>
      <c r="N128" s="2" t="str">
        <f>VLOOKUP(G128,[1]demo_job_tbl!A:C,3,FALSE)</f>
        <v>OR</v>
      </c>
    </row>
    <row r="129" spans="1:14" x14ac:dyDescent="0.25">
      <c r="A129" s="3" t="s">
        <v>231</v>
      </c>
      <c r="B129" s="2" t="s">
        <v>15</v>
      </c>
      <c r="C129" s="2" t="s">
        <v>16</v>
      </c>
      <c r="D129" s="2" t="s">
        <v>95</v>
      </c>
      <c r="E129" s="2" t="s">
        <v>170</v>
      </c>
      <c r="F129" s="2" t="s">
        <v>210</v>
      </c>
      <c r="G129" s="2" t="s">
        <v>211</v>
      </c>
      <c r="H129" s="3" t="str">
        <f>VLOOKUP(E129,[1]tab_gl_segment_4!A:D,3,FALSE)</f>
        <v>A/E REIMBURSABLES</v>
      </c>
      <c r="I129" s="4">
        <v>19248</v>
      </c>
      <c r="J129" s="4">
        <v>5000</v>
      </c>
      <c r="K129" s="4">
        <v>0</v>
      </c>
      <c r="L129" s="4">
        <v>14248</v>
      </c>
      <c r="M129" s="3" t="str">
        <f>VLOOKUP(G129,[1]demo_job_tbl!A:E,4,FALSE)</f>
        <v>JP ELDER MS ADD/RENO</v>
      </c>
      <c r="N129" s="2" t="str">
        <f>VLOOKUP(G129,[1]demo_job_tbl!A:C,3,FALSE)</f>
        <v>OR</v>
      </c>
    </row>
    <row r="130" spans="1:14" x14ac:dyDescent="0.25">
      <c r="A130" s="3" t="s">
        <v>232</v>
      </c>
      <c r="B130" s="2" t="s">
        <v>15</v>
      </c>
      <c r="C130" s="2" t="s">
        <v>16</v>
      </c>
      <c r="D130" s="2" t="s">
        <v>95</v>
      </c>
      <c r="E130" s="2" t="s">
        <v>172</v>
      </c>
      <c r="F130" s="2" t="s">
        <v>210</v>
      </c>
      <c r="G130" s="2" t="s">
        <v>211</v>
      </c>
      <c r="H130" s="3" t="str">
        <f>VLOOKUP(E130,[1]tab_gl_segment_4!A:D,3,FALSE)</f>
        <v>ROOF CONSULTING</v>
      </c>
      <c r="I130" s="4">
        <v>34996</v>
      </c>
      <c r="J130" s="4">
        <v>0</v>
      </c>
      <c r="K130" s="4">
        <v>0</v>
      </c>
      <c r="L130" s="4">
        <v>34996</v>
      </c>
      <c r="M130" s="3" t="str">
        <f>VLOOKUP(G130,[1]demo_job_tbl!A:E,4,FALSE)</f>
        <v>JP ELDER MS ADD/RENO</v>
      </c>
      <c r="N130" s="2" t="str">
        <f>VLOOKUP(G130,[1]demo_job_tbl!A:C,3,FALSE)</f>
        <v>OR</v>
      </c>
    </row>
    <row r="131" spans="1:14" x14ac:dyDescent="0.25">
      <c r="A131" s="3" t="s">
        <v>233</v>
      </c>
      <c r="B131" s="2" t="s">
        <v>15</v>
      </c>
      <c r="C131" s="2" t="s">
        <v>16</v>
      </c>
      <c r="D131" s="2" t="s">
        <v>95</v>
      </c>
      <c r="E131" s="2" t="s">
        <v>174</v>
      </c>
      <c r="F131" s="2" t="s">
        <v>210</v>
      </c>
      <c r="G131" s="2" t="s">
        <v>211</v>
      </c>
      <c r="H131" s="3" t="str">
        <f>VLOOKUP(E131,[1]tab_gl_segment_4!A:D,3,FALSE)</f>
        <v>PERMIT/FEE REIMBURSEMENT</v>
      </c>
      <c r="I131" s="4">
        <v>69991</v>
      </c>
      <c r="J131" s="4">
        <v>0</v>
      </c>
      <c r="K131" s="4">
        <v>0</v>
      </c>
      <c r="L131" s="4">
        <v>69991</v>
      </c>
      <c r="M131" s="3" t="str">
        <f>VLOOKUP(G131,[1]demo_job_tbl!A:E,4,FALSE)</f>
        <v>JP ELDER MS ADD/RENO</v>
      </c>
      <c r="N131" s="2" t="str">
        <f>VLOOKUP(G131,[1]demo_job_tbl!A:C,3,FALSE)</f>
        <v>OR</v>
      </c>
    </row>
    <row r="132" spans="1:14" x14ac:dyDescent="0.25">
      <c r="A132" s="3" t="s">
        <v>234</v>
      </c>
      <c r="B132" s="2" t="s">
        <v>15</v>
      </c>
      <c r="C132" s="2" t="s">
        <v>16</v>
      </c>
      <c r="D132" s="2" t="s">
        <v>95</v>
      </c>
      <c r="E132" s="2" t="s">
        <v>176</v>
      </c>
      <c r="F132" s="2" t="s">
        <v>210</v>
      </c>
      <c r="G132" s="2" t="s">
        <v>211</v>
      </c>
      <c r="H132" s="3" t="str">
        <f>VLOOKUP(E132,[1]tab_gl_segment_4!A:D,3,FALSE)</f>
        <v>SURVEYING</v>
      </c>
      <c r="I132" s="4">
        <v>78741</v>
      </c>
      <c r="J132" s="4">
        <v>20162.5</v>
      </c>
      <c r="K132" s="4">
        <v>30120</v>
      </c>
      <c r="L132" s="4">
        <v>28458.5</v>
      </c>
      <c r="M132" s="3" t="str">
        <f>VLOOKUP(G132,[1]demo_job_tbl!A:E,4,FALSE)</f>
        <v>JP ELDER MS ADD/RENO</v>
      </c>
      <c r="N132" s="2" t="str">
        <f>VLOOKUP(G132,[1]demo_job_tbl!A:C,3,FALSE)</f>
        <v>OR</v>
      </c>
    </row>
    <row r="133" spans="1:14" x14ac:dyDescent="0.25">
      <c r="A133" s="3" t="s">
        <v>235</v>
      </c>
      <c r="B133" s="2" t="s">
        <v>15</v>
      </c>
      <c r="C133" s="2" t="s">
        <v>16</v>
      </c>
      <c r="D133" s="2" t="s">
        <v>95</v>
      </c>
      <c r="E133" s="2" t="s">
        <v>178</v>
      </c>
      <c r="F133" s="2" t="s">
        <v>210</v>
      </c>
      <c r="G133" s="2" t="s">
        <v>211</v>
      </c>
      <c r="H133" s="3" t="str">
        <f>VLOOKUP(E133,[1]tab_gl_segment_4!A:D,3,FALSE)</f>
        <v>TRAFFIC MANAGMT PLAN SERV</v>
      </c>
      <c r="I133" s="4">
        <v>50000</v>
      </c>
      <c r="J133" s="4">
        <v>24800</v>
      </c>
      <c r="K133" s="4">
        <v>23450</v>
      </c>
      <c r="L133" s="4">
        <v>1750</v>
      </c>
      <c r="M133" s="3" t="str">
        <f>VLOOKUP(G133,[1]demo_job_tbl!A:E,4,FALSE)</f>
        <v>JP ELDER MS ADD/RENO</v>
      </c>
      <c r="N133" s="2" t="str">
        <f>VLOOKUP(G133,[1]demo_job_tbl!A:C,3,FALSE)</f>
        <v>OR</v>
      </c>
    </row>
    <row r="134" spans="1:14" x14ac:dyDescent="0.25">
      <c r="A134" s="3" t="s">
        <v>236</v>
      </c>
      <c r="B134" s="2" t="s">
        <v>15</v>
      </c>
      <c r="C134" s="2" t="s">
        <v>16</v>
      </c>
      <c r="D134" s="2" t="s">
        <v>95</v>
      </c>
      <c r="E134" s="2" t="s">
        <v>180</v>
      </c>
      <c r="F134" s="2" t="s">
        <v>210</v>
      </c>
      <c r="G134" s="2" t="s">
        <v>211</v>
      </c>
      <c r="H134" s="3" t="str">
        <f>VLOOKUP(E134,[1]tab_gl_segment_4!A:D,3,FALSE)</f>
        <v>TEST &amp; BALANCE</v>
      </c>
      <c r="I134" s="4">
        <v>43744</v>
      </c>
      <c r="J134" s="4">
        <v>0</v>
      </c>
      <c r="K134" s="4">
        <v>0</v>
      </c>
      <c r="L134" s="4">
        <v>43744</v>
      </c>
      <c r="M134" s="3" t="str">
        <f>VLOOKUP(G134,[1]demo_job_tbl!A:E,4,FALSE)</f>
        <v>JP ELDER MS ADD/RENO</v>
      </c>
      <c r="N134" s="2" t="str">
        <f>VLOOKUP(G134,[1]demo_job_tbl!A:C,3,FALSE)</f>
        <v>OR</v>
      </c>
    </row>
    <row r="135" spans="1:14" x14ac:dyDescent="0.25">
      <c r="A135" s="3" t="s">
        <v>237</v>
      </c>
      <c r="B135" s="2" t="s">
        <v>15</v>
      </c>
      <c r="C135" s="2" t="s">
        <v>16</v>
      </c>
      <c r="D135" s="2" t="s">
        <v>95</v>
      </c>
      <c r="E135" s="2" t="s">
        <v>182</v>
      </c>
      <c r="F135" s="2" t="s">
        <v>210</v>
      </c>
      <c r="G135" s="2" t="s">
        <v>211</v>
      </c>
      <c r="H135" s="3" t="str">
        <f>VLOOKUP(E135,[1]tab_gl_segment_4!A:D,3,FALSE)</f>
        <v>ZONING PLANNING&amp;PERMITTING SER</v>
      </c>
      <c r="I135" s="4">
        <v>2736</v>
      </c>
      <c r="J135" s="4">
        <v>2736</v>
      </c>
      <c r="K135" s="4">
        <v>0</v>
      </c>
      <c r="L135" s="4">
        <v>0</v>
      </c>
      <c r="M135" s="3" t="str">
        <f>VLOOKUP(G135,[1]demo_job_tbl!A:E,4,FALSE)</f>
        <v>JP ELDER MS ADD/RENO</v>
      </c>
      <c r="N135" s="2" t="str">
        <f>VLOOKUP(G135,[1]demo_job_tbl!A:C,3,FALSE)</f>
        <v>OR</v>
      </c>
    </row>
    <row r="136" spans="1:14" x14ac:dyDescent="0.25">
      <c r="A136" s="3" t="s">
        <v>238</v>
      </c>
      <c r="B136" s="2" t="s">
        <v>15</v>
      </c>
      <c r="C136" s="2" t="s">
        <v>16</v>
      </c>
      <c r="D136" s="2" t="s">
        <v>24</v>
      </c>
      <c r="E136" s="2" t="s">
        <v>124</v>
      </c>
      <c r="F136" s="2" t="s">
        <v>239</v>
      </c>
      <c r="G136" s="2" t="s">
        <v>240</v>
      </c>
      <c r="H136" s="3" t="str">
        <f>VLOOKUP(E136,[1]tab_gl_segment_4!A:D,3,FALSE)</f>
        <v>OVERTIME COST</v>
      </c>
      <c r="I136" s="4">
        <v>22944</v>
      </c>
      <c r="J136" s="4">
        <v>0</v>
      </c>
      <c r="K136" s="4">
        <v>2047.5</v>
      </c>
      <c r="L136" s="4">
        <v>20896.5</v>
      </c>
      <c r="M136" s="3" t="str">
        <f>VLOOKUP(G136,[1]demo_job_tbl!A:E,4,FALSE)</f>
        <v>FOREST OAK MS ADD/RENO</v>
      </c>
      <c r="N136" s="2" t="str">
        <f>VLOOKUP(G136,[1]demo_job_tbl!A:C,3,FALSE)</f>
        <v>OR</v>
      </c>
    </row>
    <row r="137" spans="1:14" x14ac:dyDescent="0.25">
      <c r="A137" s="3" t="s">
        <v>241</v>
      </c>
      <c r="B137" s="2" t="s">
        <v>15</v>
      </c>
      <c r="C137" s="2" t="s">
        <v>16</v>
      </c>
      <c r="D137" s="2" t="s">
        <v>34</v>
      </c>
      <c r="E137" s="2" t="s">
        <v>124</v>
      </c>
      <c r="F137" s="2" t="s">
        <v>239</v>
      </c>
      <c r="G137" s="2" t="s">
        <v>240</v>
      </c>
      <c r="H137" s="3" t="str">
        <f>VLOOKUP(E137,[1]tab_gl_segment_4!A:D,3,FALSE)</f>
        <v>OVERTIME COST</v>
      </c>
      <c r="I137" s="4">
        <v>1500</v>
      </c>
      <c r="J137" s="4">
        <v>0</v>
      </c>
      <c r="K137" s="4">
        <v>29.69</v>
      </c>
      <c r="L137" s="4">
        <v>1470.31</v>
      </c>
      <c r="M137" s="3" t="str">
        <f>VLOOKUP(G137,[1]demo_job_tbl!A:E,4,FALSE)</f>
        <v>FOREST OAK MS ADD/RENO</v>
      </c>
      <c r="N137" s="2" t="str">
        <f>VLOOKUP(G137,[1]demo_job_tbl!A:C,3,FALSE)</f>
        <v>OR</v>
      </c>
    </row>
    <row r="138" spans="1:14" x14ac:dyDescent="0.25">
      <c r="A138" s="3" t="s">
        <v>242</v>
      </c>
      <c r="B138" s="2" t="s">
        <v>15</v>
      </c>
      <c r="C138" s="2" t="s">
        <v>16</v>
      </c>
      <c r="D138" s="2" t="s">
        <v>36</v>
      </c>
      <c r="E138" s="2" t="s">
        <v>124</v>
      </c>
      <c r="F138" s="2" t="s">
        <v>239</v>
      </c>
      <c r="G138" s="2" t="s">
        <v>240</v>
      </c>
      <c r="H138" s="3" t="str">
        <f>VLOOKUP(E138,[1]tab_gl_segment_4!A:D,3,FALSE)</f>
        <v>OVERTIME COST</v>
      </c>
      <c r="I138" s="4">
        <v>1000</v>
      </c>
      <c r="J138" s="4">
        <v>0</v>
      </c>
      <c r="K138" s="4">
        <v>0.82</v>
      </c>
      <c r="L138" s="4">
        <v>999.18</v>
      </c>
      <c r="M138" s="3" t="str">
        <f>VLOOKUP(G138,[1]demo_job_tbl!A:E,4,FALSE)</f>
        <v>FOREST OAK MS ADD/RENO</v>
      </c>
      <c r="N138" s="2" t="str">
        <f>VLOOKUP(G138,[1]demo_job_tbl!A:C,3,FALSE)</f>
        <v>OR</v>
      </c>
    </row>
    <row r="139" spans="1:14" x14ac:dyDescent="0.25">
      <c r="A139" s="3" t="s">
        <v>243</v>
      </c>
      <c r="B139" s="2" t="s">
        <v>15</v>
      </c>
      <c r="C139" s="2" t="s">
        <v>16</v>
      </c>
      <c r="D139" s="2" t="s">
        <v>38</v>
      </c>
      <c r="E139" s="2" t="s">
        <v>124</v>
      </c>
      <c r="F139" s="2" t="s">
        <v>239</v>
      </c>
      <c r="G139" s="2" t="s">
        <v>240</v>
      </c>
      <c r="H139" s="3" t="str">
        <f>VLOOKUP(E139,[1]tab_gl_segment_4!A:D,3,FALSE)</f>
        <v>OVERTIME COST</v>
      </c>
      <c r="I139" s="4">
        <v>1750</v>
      </c>
      <c r="J139" s="4">
        <v>0</v>
      </c>
      <c r="K139" s="4">
        <v>15.36</v>
      </c>
      <c r="L139" s="4">
        <v>1734.64</v>
      </c>
      <c r="M139" s="3" t="str">
        <f>VLOOKUP(G139,[1]demo_job_tbl!A:E,4,FALSE)</f>
        <v>FOREST OAK MS ADD/RENO</v>
      </c>
      <c r="N139" s="2" t="str">
        <f>VLOOKUP(G139,[1]demo_job_tbl!A:C,3,FALSE)</f>
        <v>OR</v>
      </c>
    </row>
    <row r="140" spans="1:14" x14ac:dyDescent="0.25">
      <c r="A140" s="3" t="s">
        <v>244</v>
      </c>
      <c r="B140" s="2" t="s">
        <v>15</v>
      </c>
      <c r="C140" s="2" t="s">
        <v>16</v>
      </c>
      <c r="D140" s="2" t="s">
        <v>40</v>
      </c>
      <c r="E140" s="2" t="s">
        <v>124</v>
      </c>
      <c r="F140" s="2" t="s">
        <v>239</v>
      </c>
      <c r="G140" s="2" t="s">
        <v>240</v>
      </c>
      <c r="H140" s="3" t="str">
        <f>VLOOKUP(E140,[1]tab_gl_segment_4!A:D,3,FALSE)</f>
        <v>OVERTIME COST</v>
      </c>
      <c r="I140" s="4">
        <v>1000</v>
      </c>
      <c r="J140" s="4">
        <v>0</v>
      </c>
      <c r="K140" s="4">
        <v>5.12</v>
      </c>
      <c r="L140" s="4">
        <v>994.88</v>
      </c>
      <c r="M140" s="3" t="str">
        <f>VLOOKUP(G140,[1]demo_job_tbl!A:E,4,FALSE)</f>
        <v>FOREST OAK MS ADD/RENO</v>
      </c>
      <c r="N140" s="2" t="str">
        <f>VLOOKUP(G140,[1]demo_job_tbl!A:C,3,FALSE)</f>
        <v>OR</v>
      </c>
    </row>
    <row r="141" spans="1:14" x14ac:dyDescent="0.25">
      <c r="A141" s="3" t="s">
        <v>245</v>
      </c>
      <c r="B141" s="2" t="s">
        <v>15</v>
      </c>
      <c r="C141" s="2" t="s">
        <v>16</v>
      </c>
      <c r="D141" s="2" t="s">
        <v>44</v>
      </c>
      <c r="E141" s="2" t="s">
        <v>124</v>
      </c>
      <c r="F141" s="2" t="s">
        <v>239</v>
      </c>
      <c r="G141" s="2" t="s">
        <v>240</v>
      </c>
      <c r="H141" s="3" t="str">
        <f>VLOOKUP(E141,[1]tab_gl_segment_4!A:D,3,FALSE)</f>
        <v>OVERTIME COST</v>
      </c>
      <c r="I141" s="4">
        <v>1750</v>
      </c>
      <c r="J141" s="4">
        <v>0</v>
      </c>
      <c r="K141" s="4">
        <v>13.31</v>
      </c>
      <c r="L141" s="4">
        <v>1736.69</v>
      </c>
      <c r="M141" s="3" t="str">
        <f>VLOOKUP(G141,[1]demo_job_tbl!A:E,4,FALSE)</f>
        <v>FOREST OAK MS ADD/RENO</v>
      </c>
      <c r="N141" s="2" t="str">
        <f>VLOOKUP(G141,[1]demo_job_tbl!A:C,3,FALSE)</f>
        <v>OR</v>
      </c>
    </row>
    <row r="142" spans="1:14" x14ac:dyDescent="0.25">
      <c r="A142" s="3" t="s">
        <v>246</v>
      </c>
      <c r="B142" s="2" t="s">
        <v>15</v>
      </c>
      <c r="C142" s="2" t="s">
        <v>16</v>
      </c>
      <c r="D142" s="2" t="s">
        <v>46</v>
      </c>
      <c r="E142" s="2" t="s">
        <v>124</v>
      </c>
      <c r="F142" s="2" t="s">
        <v>239</v>
      </c>
      <c r="G142" s="2" t="s">
        <v>240</v>
      </c>
      <c r="H142" s="3" t="str">
        <f>VLOOKUP(E142,[1]tab_gl_segment_4!A:D,3,FALSE)</f>
        <v>OVERTIME COST</v>
      </c>
      <c r="I142" s="4">
        <v>1000</v>
      </c>
      <c r="J142" s="4">
        <v>0</v>
      </c>
      <c r="K142" s="4">
        <v>3.69</v>
      </c>
      <c r="L142" s="4">
        <v>996.31</v>
      </c>
      <c r="M142" s="3" t="str">
        <f>VLOOKUP(G142,[1]demo_job_tbl!A:E,4,FALSE)</f>
        <v>FOREST OAK MS ADD/RENO</v>
      </c>
      <c r="N142" s="2" t="str">
        <f>VLOOKUP(G142,[1]demo_job_tbl!A:C,3,FALSE)</f>
        <v>OR</v>
      </c>
    </row>
    <row r="143" spans="1:14" x14ac:dyDescent="0.25">
      <c r="A143" s="3" t="s">
        <v>247</v>
      </c>
      <c r="B143" s="2" t="s">
        <v>15</v>
      </c>
      <c r="C143" s="2" t="s">
        <v>16</v>
      </c>
      <c r="D143" s="2" t="s">
        <v>70</v>
      </c>
      <c r="E143" s="2" t="s">
        <v>108</v>
      </c>
      <c r="F143" s="2" t="s">
        <v>239</v>
      </c>
      <c r="G143" s="2" t="s">
        <v>240</v>
      </c>
      <c r="H143" s="3" t="str">
        <f>VLOOKUP(E143,[1]tab_gl_segment_4!A:D,3,FALSE)</f>
        <v>FURNITURE, FIXTURE &amp; EQUIPMENT</v>
      </c>
      <c r="I143" s="4">
        <v>0</v>
      </c>
      <c r="J143" s="4">
        <v>0</v>
      </c>
      <c r="K143" s="4">
        <v>0</v>
      </c>
      <c r="L143" s="4">
        <v>0</v>
      </c>
      <c r="M143" s="3" t="str">
        <f>VLOOKUP(G143,[1]demo_job_tbl!A:E,4,FALSE)</f>
        <v>FOREST OAK MS ADD/RENO</v>
      </c>
      <c r="N143" s="2" t="str">
        <f>VLOOKUP(G143,[1]demo_job_tbl!A:C,3,FALSE)</f>
        <v>OR</v>
      </c>
    </row>
    <row r="144" spans="1:14" x14ac:dyDescent="0.25">
      <c r="A144" s="3" t="s">
        <v>248</v>
      </c>
      <c r="B144" s="2" t="s">
        <v>15</v>
      </c>
      <c r="C144" s="2" t="s">
        <v>16</v>
      </c>
      <c r="D144" s="2" t="s">
        <v>95</v>
      </c>
      <c r="E144" s="2" t="s">
        <v>136</v>
      </c>
      <c r="F144" s="2" t="s">
        <v>239</v>
      </c>
      <c r="G144" s="2" t="s">
        <v>240</v>
      </c>
      <c r="H144" s="3" t="str">
        <f>VLOOKUP(E144,[1]tab_gl_segment_4!A:D,3,FALSE)</f>
        <v>A/E ALLOWANCES</v>
      </c>
      <c r="I144" s="4">
        <v>59825</v>
      </c>
      <c r="J144" s="4">
        <v>0</v>
      </c>
      <c r="K144" s="4">
        <v>46725</v>
      </c>
      <c r="L144" s="4">
        <v>13100</v>
      </c>
      <c r="M144" s="3" t="str">
        <f>VLOOKUP(G144,[1]demo_job_tbl!A:E,4,FALSE)</f>
        <v>FOREST OAK MS ADD/RENO</v>
      </c>
      <c r="N144" s="2" t="str">
        <f>VLOOKUP(G144,[1]demo_job_tbl!A:C,3,FALSE)</f>
        <v>OR</v>
      </c>
    </row>
    <row r="145" spans="1:14" x14ac:dyDescent="0.25">
      <c r="A145" s="3" t="s">
        <v>249</v>
      </c>
      <c r="B145" s="2" t="s">
        <v>15</v>
      </c>
      <c r="C145" s="2" t="s">
        <v>16</v>
      </c>
      <c r="D145" s="2" t="s">
        <v>95</v>
      </c>
      <c r="E145" s="2" t="s">
        <v>138</v>
      </c>
      <c r="F145" s="2" t="s">
        <v>239</v>
      </c>
      <c r="G145" s="2" t="s">
        <v>240</v>
      </c>
      <c r="H145" s="3" t="str">
        <f>VLOOKUP(E145,[1]tab_gl_segment_4!A:D,3,FALSE)</f>
        <v>ACCESSIBILITY (RAS)</v>
      </c>
      <c r="I145" s="4">
        <v>5000</v>
      </c>
      <c r="J145" s="4">
        <v>1355</v>
      </c>
      <c r="K145" s="4">
        <v>2145</v>
      </c>
      <c r="L145" s="4">
        <v>1500</v>
      </c>
      <c r="M145" s="3" t="str">
        <f>VLOOKUP(G145,[1]demo_job_tbl!A:E,4,FALSE)</f>
        <v>FOREST OAK MS ADD/RENO</v>
      </c>
      <c r="N145" s="2" t="str">
        <f>VLOOKUP(G145,[1]demo_job_tbl!A:C,3,FALSE)</f>
        <v>OR</v>
      </c>
    </row>
    <row r="146" spans="1:14" x14ac:dyDescent="0.25">
      <c r="A146" s="3" t="s">
        <v>250</v>
      </c>
      <c r="B146" s="2" t="s">
        <v>15</v>
      </c>
      <c r="C146" s="2" t="s">
        <v>16</v>
      </c>
      <c r="D146" s="2" t="s">
        <v>95</v>
      </c>
      <c r="E146" s="2" t="s">
        <v>140</v>
      </c>
      <c r="F146" s="2" t="s">
        <v>239</v>
      </c>
      <c r="G146" s="2" t="s">
        <v>240</v>
      </c>
      <c r="H146" s="3" t="str">
        <f>VLOOKUP(E146,[1]tab_gl_segment_4!A:D,3,FALSE)</f>
        <v>ABATEMENT</v>
      </c>
      <c r="I146" s="4">
        <v>551498</v>
      </c>
      <c r="J146" s="4">
        <v>150085.68</v>
      </c>
      <c r="K146" s="4">
        <v>5923.44</v>
      </c>
      <c r="L146" s="4">
        <v>395488.88</v>
      </c>
      <c r="M146" s="3" t="str">
        <f>VLOOKUP(G146,[1]demo_job_tbl!A:E,4,FALSE)</f>
        <v>FOREST OAK MS ADD/RENO</v>
      </c>
      <c r="N146" s="2" t="str">
        <f>VLOOKUP(G146,[1]demo_job_tbl!A:C,3,FALSE)</f>
        <v>OR</v>
      </c>
    </row>
    <row r="147" spans="1:14" x14ac:dyDescent="0.25">
      <c r="A147" s="3" t="s">
        <v>251</v>
      </c>
      <c r="B147" s="2" t="s">
        <v>15</v>
      </c>
      <c r="C147" s="2" t="s">
        <v>16</v>
      </c>
      <c r="D147" s="2" t="s">
        <v>95</v>
      </c>
      <c r="E147" s="2" t="s">
        <v>142</v>
      </c>
      <c r="F147" s="2" t="s">
        <v>239</v>
      </c>
      <c r="G147" s="2" t="s">
        <v>240</v>
      </c>
      <c r="H147" s="3" t="str">
        <f>VLOOKUP(E147,[1]tab_gl_segment_4!A:D,3,FALSE)</f>
        <v>DESIGN SERVICES</v>
      </c>
      <c r="I147" s="4">
        <v>3206443</v>
      </c>
      <c r="J147" s="4">
        <v>1311272.6100000001</v>
      </c>
      <c r="K147" s="4">
        <v>1883057.79</v>
      </c>
      <c r="L147" s="4">
        <v>12112.6</v>
      </c>
      <c r="M147" s="3" t="str">
        <f>VLOOKUP(G147,[1]demo_job_tbl!A:E,4,FALSE)</f>
        <v>FOREST OAK MS ADD/RENO</v>
      </c>
      <c r="N147" s="2" t="str">
        <f>VLOOKUP(G147,[1]demo_job_tbl!A:C,3,FALSE)</f>
        <v>OR</v>
      </c>
    </row>
    <row r="148" spans="1:14" x14ac:dyDescent="0.25">
      <c r="A148" s="3" t="s">
        <v>252</v>
      </c>
      <c r="B148" s="2" t="s">
        <v>15</v>
      </c>
      <c r="C148" s="2" t="s">
        <v>16</v>
      </c>
      <c r="D148" s="2" t="s">
        <v>95</v>
      </c>
      <c r="E148" s="2" t="s">
        <v>144</v>
      </c>
      <c r="F148" s="2" t="s">
        <v>239</v>
      </c>
      <c r="G148" s="2" t="s">
        <v>240</v>
      </c>
      <c r="H148" s="3" t="str">
        <f>VLOOKUP(E148,[1]tab_gl_segment_4!A:D,3,FALSE)</f>
        <v>CONSTRUCTION COST BUDGET</v>
      </c>
      <c r="I148" s="4">
        <v>38894352</v>
      </c>
      <c r="J148" s="4">
        <v>0</v>
      </c>
      <c r="K148" s="4">
        <v>78000</v>
      </c>
      <c r="L148" s="4">
        <v>38816352</v>
      </c>
      <c r="M148" s="3" t="str">
        <f>VLOOKUP(G148,[1]demo_job_tbl!A:E,4,FALSE)</f>
        <v>FOREST OAK MS ADD/RENO</v>
      </c>
      <c r="N148" s="2" t="str">
        <f>VLOOKUP(G148,[1]demo_job_tbl!A:C,3,FALSE)</f>
        <v>OR</v>
      </c>
    </row>
    <row r="149" spans="1:14" x14ac:dyDescent="0.25">
      <c r="A149" s="3" t="s">
        <v>253</v>
      </c>
      <c r="B149" s="2" t="s">
        <v>15</v>
      </c>
      <c r="C149" s="2" t="s">
        <v>16</v>
      </c>
      <c r="D149" s="2" t="s">
        <v>95</v>
      </c>
      <c r="E149" s="2" t="s">
        <v>146</v>
      </c>
      <c r="F149" s="2" t="s">
        <v>239</v>
      </c>
      <c r="G149" s="2" t="s">
        <v>240</v>
      </c>
      <c r="H149" s="3" t="str">
        <f>VLOOKUP(E149,[1]tab_gl_segment_4!A:D,3,FALSE)</f>
        <v>IN CONTRACT CONSTRUC ALLOWANCE</v>
      </c>
      <c r="I149" s="4">
        <v>798476</v>
      </c>
      <c r="J149" s="4">
        <v>0</v>
      </c>
      <c r="K149" s="4">
        <v>0</v>
      </c>
      <c r="L149" s="4">
        <v>798476</v>
      </c>
      <c r="M149" s="3" t="str">
        <f>VLOOKUP(G149,[1]demo_job_tbl!A:E,4,FALSE)</f>
        <v>FOREST OAK MS ADD/RENO</v>
      </c>
      <c r="N149" s="2" t="str">
        <f>VLOOKUP(G149,[1]demo_job_tbl!A:C,3,FALSE)</f>
        <v>OR</v>
      </c>
    </row>
    <row r="150" spans="1:14" x14ac:dyDescent="0.25">
      <c r="A150" s="3" t="s">
        <v>254</v>
      </c>
      <c r="B150" s="2" t="s">
        <v>15</v>
      </c>
      <c r="C150" s="2" t="s">
        <v>16</v>
      </c>
      <c r="D150" s="2" t="s">
        <v>95</v>
      </c>
      <c r="E150" s="2" t="s">
        <v>108</v>
      </c>
      <c r="F150" s="2" t="s">
        <v>239</v>
      </c>
      <c r="G150" s="2" t="s">
        <v>240</v>
      </c>
      <c r="H150" s="3" t="str">
        <f>VLOOKUP(E150,[1]tab_gl_segment_4!A:D,3,FALSE)</f>
        <v>FURNITURE, FIXTURE &amp; EQUIPMENT</v>
      </c>
      <c r="I150" s="4">
        <v>2340161</v>
      </c>
      <c r="J150" s="4">
        <v>0</v>
      </c>
      <c r="K150" s="4">
        <v>0</v>
      </c>
      <c r="L150" s="4">
        <v>2340161</v>
      </c>
      <c r="M150" s="3" t="str">
        <f>VLOOKUP(G150,[1]demo_job_tbl!A:E,4,FALSE)</f>
        <v>FOREST OAK MS ADD/RENO</v>
      </c>
      <c r="N150" s="2" t="str">
        <f>VLOOKUP(G150,[1]demo_job_tbl!A:C,3,FALSE)</f>
        <v>OR</v>
      </c>
    </row>
    <row r="151" spans="1:14" x14ac:dyDescent="0.25">
      <c r="A151" s="3" t="s">
        <v>255</v>
      </c>
      <c r="B151" s="2" t="s">
        <v>15</v>
      </c>
      <c r="C151" s="2" t="s">
        <v>16</v>
      </c>
      <c r="D151" s="2" t="s">
        <v>95</v>
      </c>
      <c r="E151" s="2" t="s">
        <v>149</v>
      </c>
      <c r="F151" s="2" t="s">
        <v>239</v>
      </c>
      <c r="G151" s="2" t="s">
        <v>240</v>
      </c>
      <c r="H151" s="3" t="str">
        <f>VLOOKUP(E151,[1]tab_gl_segment_4!A:D,3,FALSE)</f>
        <v>PROGRAM MANAGEMENT</v>
      </c>
      <c r="I151" s="4">
        <v>2274485</v>
      </c>
      <c r="J151" s="4">
        <v>1404432.54</v>
      </c>
      <c r="K151" s="4">
        <v>870052.46</v>
      </c>
      <c r="L151" s="4">
        <v>0</v>
      </c>
      <c r="M151" s="3" t="str">
        <f>VLOOKUP(G151,[1]demo_job_tbl!A:E,4,FALSE)</f>
        <v>FOREST OAK MS ADD/RENO</v>
      </c>
      <c r="N151" s="2" t="str">
        <f>VLOOKUP(G151,[1]demo_job_tbl!A:C,3,FALSE)</f>
        <v>OR</v>
      </c>
    </row>
    <row r="152" spans="1:14" x14ac:dyDescent="0.25">
      <c r="A152" s="3" t="s">
        <v>256</v>
      </c>
      <c r="B152" s="2" t="s">
        <v>15</v>
      </c>
      <c r="C152" s="2" t="s">
        <v>16</v>
      </c>
      <c r="D152" s="2" t="s">
        <v>95</v>
      </c>
      <c r="E152" s="2" t="s">
        <v>151</v>
      </c>
      <c r="F152" s="2" t="s">
        <v>239</v>
      </c>
      <c r="G152" s="2" t="s">
        <v>240</v>
      </c>
      <c r="H152" s="3" t="str">
        <f>VLOOKUP(E152,[1]tab_gl_segment_4!A:D,3,FALSE)</f>
        <v>TECHNOLOGY (CIP)</v>
      </c>
      <c r="I152" s="4">
        <v>1015430</v>
      </c>
      <c r="J152" s="4">
        <v>0</v>
      </c>
      <c r="K152" s="4">
        <v>0</v>
      </c>
      <c r="L152" s="4">
        <v>1015430</v>
      </c>
      <c r="M152" s="3" t="str">
        <f>VLOOKUP(G152,[1]demo_job_tbl!A:E,4,FALSE)</f>
        <v>FOREST OAK MS ADD/RENO</v>
      </c>
      <c r="N152" s="2" t="str">
        <f>VLOOKUP(G152,[1]demo_job_tbl!A:C,3,FALSE)</f>
        <v>OR</v>
      </c>
    </row>
    <row r="153" spans="1:14" x14ac:dyDescent="0.25">
      <c r="A153" s="3" t="s">
        <v>257</v>
      </c>
      <c r="B153" s="2" t="s">
        <v>15</v>
      </c>
      <c r="C153" s="2" t="s">
        <v>16</v>
      </c>
      <c r="D153" s="2" t="s">
        <v>95</v>
      </c>
      <c r="E153" s="2" t="s">
        <v>155</v>
      </c>
      <c r="F153" s="2" t="s">
        <v>239</v>
      </c>
      <c r="G153" s="2" t="s">
        <v>240</v>
      </c>
      <c r="H153" s="3" t="str">
        <f>VLOOKUP(E153,[1]tab_gl_segment_4!A:D,3,FALSE)</f>
        <v>COMMISSIONING</v>
      </c>
      <c r="I153" s="4">
        <v>67400</v>
      </c>
      <c r="J153" s="4">
        <v>67400</v>
      </c>
      <c r="K153" s="4">
        <v>0</v>
      </c>
      <c r="L153" s="4">
        <v>0</v>
      </c>
      <c r="M153" s="3" t="str">
        <f>VLOOKUP(G153,[1]demo_job_tbl!A:E,4,FALSE)</f>
        <v>FOREST OAK MS ADD/RENO</v>
      </c>
      <c r="N153" s="2" t="str">
        <f>VLOOKUP(G153,[1]demo_job_tbl!A:C,3,FALSE)</f>
        <v>OR</v>
      </c>
    </row>
    <row r="154" spans="1:14" x14ac:dyDescent="0.25">
      <c r="A154" s="3" t="s">
        <v>258</v>
      </c>
      <c r="B154" s="2" t="s">
        <v>15</v>
      </c>
      <c r="C154" s="2" t="s">
        <v>16</v>
      </c>
      <c r="D154" s="2" t="s">
        <v>95</v>
      </c>
      <c r="E154" s="2" t="s">
        <v>157</v>
      </c>
      <c r="F154" s="2" t="s">
        <v>239</v>
      </c>
      <c r="G154" s="2" t="s">
        <v>240</v>
      </c>
      <c r="H154" s="3" t="str">
        <f>VLOOKUP(E154,[1]tab_gl_segment_4!A:D,3,FALSE)</f>
        <v>GEOTECH</v>
      </c>
      <c r="I154" s="4">
        <v>56400</v>
      </c>
      <c r="J154" s="4">
        <v>0</v>
      </c>
      <c r="K154" s="4">
        <v>56400</v>
      </c>
      <c r="L154" s="4">
        <v>0</v>
      </c>
      <c r="M154" s="3" t="str">
        <f>VLOOKUP(G154,[1]demo_job_tbl!A:E,4,FALSE)</f>
        <v>FOREST OAK MS ADD/RENO</v>
      </c>
      <c r="N154" s="2" t="str">
        <f>VLOOKUP(G154,[1]demo_job_tbl!A:C,3,FALSE)</f>
        <v>OR</v>
      </c>
    </row>
    <row r="155" spans="1:14" x14ac:dyDescent="0.25">
      <c r="A155" s="3" t="s">
        <v>259</v>
      </c>
      <c r="B155" s="2" t="s">
        <v>15</v>
      </c>
      <c r="C155" s="2" t="s">
        <v>16</v>
      </c>
      <c r="D155" s="2" t="s">
        <v>95</v>
      </c>
      <c r="E155" s="2" t="s">
        <v>159</v>
      </c>
      <c r="F155" s="2" t="s">
        <v>239</v>
      </c>
      <c r="G155" s="2" t="s">
        <v>240</v>
      </c>
      <c r="H155" s="3" t="str">
        <f>VLOOKUP(E155,[1]tab_gl_segment_4!A:D,3,FALSE)</f>
        <v>HAZMAT CONSULTING</v>
      </c>
      <c r="I155" s="4">
        <v>71572</v>
      </c>
      <c r="J155" s="4">
        <v>60172</v>
      </c>
      <c r="K155" s="4">
        <v>11400</v>
      </c>
      <c r="L155" s="4">
        <v>0</v>
      </c>
      <c r="M155" s="3" t="str">
        <f>VLOOKUP(G155,[1]demo_job_tbl!A:E,4,FALSE)</f>
        <v>FOREST OAK MS ADD/RENO</v>
      </c>
      <c r="N155" s="2" t="str">
        <f>VLOOKUP(G155,[1]demo_job_tbl!A:C,3,FALSE)</f>
        <v>OR</v>
      </c>
    </row>
    <row r="156" spans="1:14" x14ac:dyDescent="0.25">
      <c r="A156" s="3" t="s">
        <v>260</v>
      </c>
      <c r="B156" s="2" t="s">
        <v>15</v>
      </c>
      <c r="C156" s="2" t="s">
        <v>16</v>
      </c>
      <c r="D156" s="2" t="s">
        <v>95</v>
      </c>
      <c r="E156" s="2" t="s">
        <v>161</v>
      </c>
      <c r="F156" s="2" t="s">
        <v>239</v>
      </c>
      <c r="G156" s="2" t="s">
        <v>240</v>
      </c>
      <c r="H156" s="3" t="str">
        <f>VLOOKUP(E156,[1]tab_gl_segment_4!A:D,3,FALSE)</f>
        <v>CONTINGENCY HOLDING ACCT</v>
      </c>
      <c r="I156" s="4">
        <v>15015886</v>
      </c>
      <c r="J156" s="4">
        <v>0</v>
      </c>
      <c r="K156" s="4">
        <v>0</v>
      </c>
      <c r="L156" s="4">
        <v>15015886</v>
      </c>
      <c r="M156" s="3" t="str">
        <f>VLOOKUP(G156,[1]demo_job_tbl!A:E,4,FALSE)</f>
        <v>FOREST OAK MS ADD/RENO</v>
      </c>
      <c r="N156" s="2" t="str">
        <f>VLOOKUP(G156,[1]demo_job_tbl!A:C,3,FALSE)</f>
        <v>OR</v>
      </c>
    </row>
    <row r="157" spans="1:14" x14ac:dyDescent="0.25">
      <c r="A157" s="3" t="s">
        <v>261</v>
      </c>
      <c r="B157" s="2" t="s">
        <v>15</v>
      </c>
      <c r="C157" s="2" t="s">
        <v>16</v>
      </c>
      <c r="D157" s="2" t="s">
        <v>95</v>
      </c>
      <c r="E157" s="2" t="s">
        <v>163</v>
      </c>
      <c r="F157" s="2" t="s">
        <v>239</v>
      </c>
      <c r="G157" s="2" t="s">
        <v>240</v>
      </c>
      <c r="H157" s="3" t="str">
        <f>VLOOKUP(E157,[1]tab_gl_segment_4!A:D,3,FALSE)</f>
        <v>ABATEMENT CONTINGENCY (HZMT)</v>
      </c>
      <c r="I157" s="4">
        <v>55150</v>
      </c>
      <c r="J157" s="4">
        <v>14618</v>
      </c>
      <c r="K157" s="4">
        <v>0</v>
      </c>
      <c r="L157" s="4">
        <v>40532</v>
      </c>
      <c r="M157" s="3" t="str">
        <f>VLOOKUP(G157,[1]demo_job_tbl!A:E,4,FALSE)</f>
        <v>FOREST OAK MS ADD/RENO</v>
      </c>
      <c r="N157" s="2" t="str">
        <f>VLOOKUP(G157,[1]demo_job_tbl!A:C,3,FALSE)</f>
        <v>OR</v>
      </c>
    </row>
    <row r="158" spans="1:14" x14ac:dyDescent="0.25">
      <c r="A158" s="3" t="s">
        <v>262</v>
      </c>
      <c r="B158" s="2" t="s">
        <v>15</v>
      </c>
      <c r="C158" s="2" t="s">
        <v>16</v>
      </c>
      <c r="D158" s="2" t="s">
        <v>95</v>
      </c>
      <c r="E158" s="2" t="s">
        <v>66</v>
      </c>
      <c r="F158" s="2" t="s">
        <v>239</v>
      </c>
      <c r="G158" s="2" t="s">
        <v>240</v>
      </c>
      <c r="H158" s="3" t="str">
        <f>VLOOKUP(E158,[1]tab_gl_segment_4!A:D,3,FALSE)</f>
        <v>MOVING</v>
      </c>
      <c r="I158" s="4">
        <v>48660</v>
      </c>
      <c r="J158" s="4">
        <v>0</v>
      </c>
      <c r="K158" s="4">
        <v>0</v>
      </c>
      <c r="L158" s="4">
        <v>48660</v>
      </c>
      <c r="M158" s="3" t="str">
        <f>VLOOKUP(G158,[1]demo_job_tbl!A:E,4,FALSE)</f>
        <v>FOREST OAK MS ADD/RENO</v>
      </c>
      <c r="N158" s="2" t="str">
        <f>VLOOKUP(G158,[1]demo_job_tbl!A:C,3,FALSE)</f>
        <v>OR</v>
      </c>
    </row>
    <row r="159" spans="1:14" x14ac:dyDescent="0.25">
      <c r="A159" s="3" t="s">
        <v>263</v>
      </c>
      <c r="B159" s="2" t="s">
        <v>15</v>
      </c>
      <c r="C159" s="2" t="s">
        <v>16</v>
      </c>
      <c r="D159" s="2" t="s">
        <v>95</v>
      </c>
      <c r="E159" s="2" t="s">
        <v>168</v>
      </c>
      <c r="F159" s="2" t="s">
        <v>239</v>
      </c>
      <c r="G159" s="2" t="s">
        <v>240</v>
      </c>
      <c r="H159" s="3" t="str">
        <f>VLOOKUP(E159,[1]tab_gl_segment_4!A:D,3,FALSE)</f>
        <v>MATERIAL TESTING</v>
      </c>
      <c r="I159" s="4">
        <v>100729</v>
      </c>
      <c r="J159" s="4">
        <v>91574.25</v>
      </c>
      <c r="K159" s="4">
        <v>9154.75</v>
      </c>
      <c r="L159" s="4">
        <v>0</v>
      </c>
      <c r="M159" s="3" t="str">
        <f>VLOOKUP(G159,[1]demo_job_tbl!A:E,4,FALSE)</f>
        <v>FOREST OAK MS ADD/RENO</v>
      </c>
      <c r="N159" s="2" t="str">
        <f>VLOOKUP(G159,[1]demo_job_tbl!A:C,3,FALSE)</f>
        <v>OR</v>
      </c>
    </row>
    <row r="160" spans="1:14" x14ac:dyDescent="0.25">
      <c r="A160" s="3" t="s">
        <v>264</v>
      </c>
      <c r="B160" s="2" t="s">
        <v>15</v>
      </c>
      <c r="C160" s="2" t="s">
        <v>16</v>
      </c>
      <c r="D160" s="2" t="s">
        <v>95</v>
      </c>
      <c r="E160" s="2" t="s">
        <v>170</v>
      </c>
      <c r="F160" s="2" t="s">
        <v>239</v>
      </c>
      <c r="G160" s="2" t="s">
        <v>240</v>
      </c>
      <c r="H160" s="3" t="str">
        <f>VLOOKUP(E160,[1]tab_gl_segment_4!A:D,3,FALSE)</f>
        <v>A/E REIMBURSABLES</v>
      </c>
      <c r="I160" s="4">
        <v>9799</v>
      </c>
      <c r="J160" s="4">
        <v>5000</v>
      </c>
      <c r="K160" s="4">
        <v>0</v>
      </c>
      <c r="L160" s="4">
        <v>4799</v>
      </c>
      <c r="M160" s="3" t="str">
        <f>VLOOKUP(G160,[1]demo_job_tbl!A:E,4,FALSE)</f>
        <v>FOREST OAK MS ADD/RENO</v>
      </c>
      <c r="N160" s="2" t="str">
        <f>VLOOKUP(G160,[1]demo_job_tbl!A:C,3,FALSE)</f>
        <v>OR</v>
      </c>
    </row>
    <row r="161" spans="1:14" x14ac:dyDescent="0.25">
      <c r="A161" s="3" t="s">
        <v>265</v>
      </c>
      <c r="B161" s="2" t="s">
        <v>15</v>
      </c>
      <c r="C161" s="2" t="s">
        <v>16</v>
      </c>
      <c r="D161" s="2" t="s">
        <v>95</v>
      </c>
      <c r="E161" s="2" t="s">
        <v>172</v>
      </c>
      <c r="F161" s="2" t="s">
        <v>239</v>
      </c>
      <c r="G161" s="2" t="s">
        <v>240</v>
      </c>
      <c r="H161" s="3" t="str">
        <f>VLOOKUP(E161,[1]tab_gl_segment_4!A:D,3,FALSE)</f>
        <v>ROOF CONSULTING</v>
      </c>
      <c r="I161" s="4">
        <v>85700</v>
      </c>
      <c r="J161" s="4">
        <v>78200</v>
      </c>
      <c r="K161" s="4">
        <v>7500</v>
      </c>
      <c r="L161" s="4">
        <v>0</v>
      </c>
      <c r="M161" s="3" t="str">
        <f>VLOOKUP(G161,[1]demo_job_tbl!A:E,4,FALSE)</f>
        <v>FOREST OAK MS ADD/RENO</v>
      </c>
      <c r="N161" s="2" t="str">
        <f>VLOOKUP(G161,[1]demo_job_tbl!A:C,3,FALSE)</f>
        <v>OR</v>
      </c>
    </row>
    <row r="162" spans="1:14" x14ac:dyDescent="0.25">
      <c r="A162" s="3" t="s">
        <v>266</v>
      </c>
      <c r="B162" s="2" t="s">
        <v>15</v>
      </c>
      <c r="C162" s="2" t="s">
        <v>16</v>
      </c>
      <c r="D162" s="2" t="s">
        <v>95</v>
      </c>
      <c r="E162" s="2" t="s">
        <v>174</v>
      </c>
      <c r="F162" s="2" t="s">
        <v>239</v>
      </c>
      <c r="G162" s="2" t="s">
        <v>240</v>
      </c>
      <c r="H162" s="3" t="str">
        <f>VLOOKUP(E162,[1]tab_gl_segment_4!A:D,3,FALSE)</f>
        <v>PERMIT/FEE REIMBURSEMENT</v>
      </c>
      <c r="I162" s="4">
        <v>77361</v>
      </c>
      <c r="J162" s="4">
        <v>0</v>
      </c>
      <c r="K162" s="4">
        <v>0</v>
      </c>
      <c r="L162" s="4">
        <v>77361</v>
      </c>
      <c r="M162" s="3" t="str">
        <f>VLOOKUP(G162,[1]demo_job_tbl!A:E,4,FALSE)</f>
        <v>FOREST OAK MS ADD/RENO</v>
      </c>
      <c r="N162" s="2" t="str">
        <f>VLOOKUP(G162,[1]demo_job_tbl!A:C,3,FALSE)</f>
        <v>OR</v>
      </c>
    </row>
    <row r="163" spans="1:14" x14ac:dyDescent="0.25">
      <c r="A163" s="3" t="s">
        <v>267</v>
      </c>
      <c r="B163" s="2" t="s">
        <v>15</v>
      </c>
      <c r="C163" s="2" t="s">
        <v>16</v>
      </c>
      <c r="D163" s="2" t="s">
        <v>95</v>
      </c>
      <c r="E163" s="2" t="s">
        <v>176</v>
      </c>
      <c r="F163" s="2" t="s">
        <v>239</v>
      </c>
      <c r="G163" s="2" t="s">
        <v>240</v>
      </c>
      <c r="H163" s="3" t="str">
        <f>VLOOKUP(E163,[1]tab_gl_segment_4!A:D,3,FALSE)</f>
        <v>SURVEYING</v>
      </c>
      <c r="I163" s="4">
        <v>9110</v>
      </c>
      <c r="J163" s="4">
        <v>0</v>
      </c>
      <c r="K163" s="4">
        <v>0</v>
      </c>
      <c r="L163" s="4">
        <v>9110</v>
      </c>
      <c r="M163" s="3" t="str">
        <f>VLOOKUP(G163,[1]demo_job_tbl!A:E,4,FALSE)</f>
        <v>FOREST OAK MS ADD/RENO</v>
      </c>
      <c r="N163" s="2" t="str">
        <f>VLOOKUP(G163,[1]demo_job_tbl!A:C,3,FALSE)</f>
        <v>OR</v>
      </c>
    </row>
    <row r="164" spans="1:14" x14ac:dyDescent="0.25">
      <c r="A164" s="3" t="s">
        <v>268</v>
      </c>
      <c r="B164" s="2" t="s">
        <v>15</v>
      </c>
      <c r="C164" s="2" t="s">
        <v>16</v>
      </c>
      <c r="D164" s="2" t="s">
        <v>95</v>
      </c>
      <c r="E164" s="2" t="s">
        <v>178</v>
      </c>
      <c r="F164" s="2" t="s">
        <v>239</v>
      </c>
      <c r="G164" s="2" t="s">
        <v>240</v>
      </c>
      <c r="H164" s="3" t="str">
        <f>VLOOKUP(E164,[1]tab_gl_segment_4!A:D,3,FALSE)</f>
        <v>TRAFFIC MANAGMT PLAN SERV</v>
      </c>
      <c r="I164" s="4">
        <v>50000</v>
      </c>
      <c r="J164" s="4">
        <v>2624.5</v>
      </c>
      <c r="K164" s="4">
        <v>24675.5</v>
      </c>
      <c r="L164" s="4">
        <v>22700</v>
      </c>
      <c r="M164" s="3" t="str">
        <f>VLOOKUP(G164,[1]demo_job_tbl!A:E,4,FALSE)</f>
        <v>FOREST OAK MS ADD/RENO</v>
      </c>
      <c r="N164" s="2" t="str">
        <f>VLOOKUP(G164,[1]demo_job_tbl!A:C,3,FALSE)</f>
        <v>OR</v>
      </c>
    </row>
    <row r="165" spans="1:14" x14ac:dyDescent="0.25">
      <c r="A165" s="3" t="s">
        <v>269</v>
      </c>
      <c r="B165" s="2" t="s">
        <v>15</v>
      </c>
      <c r="C165" s="2" t="s">
        <v>16</v>
      </c>
      <c r="D165" s="2" t="s">
        <v>95</v>
      </c>
      <c r="E165" s="2" t="s">
        <v>180</v>
      </c>
      <c r="F165" s="2" t="s">
        <v>239</v>
      </c>
      <c r="G165" s="2" t="s">
        <v>240</v>
      </c>
      <c r="H165" s="3" t="str">
        <f>VLOOKUP(E165,[1]tab_gl_segment_4!A:D,3,FALSE)</f>
        <v>TEST &amp; BALANCE</v>
      </c>
      <c r="I165" s="4">
        <v>123762</v>
      </c>
      <c r="J165" s="4">
        <v>123761.63</v>
      </c>
      <c r="K165" s="4">
        <v>0</v>
      </c>
      <c r="L165" s="4">
        <v>0.37</v>
      </c>
      <c r="M165" s="3" t="str">
        <f>VLOOKUP(G165,[1]demo_job_tbl!A:E,4,FALSE)</f>
        <v>FOREST OAK MS ADD/RENO</v>
      </c>
      <c r="N165" s="2" t="str">
        <f>VLOOKUP(G165,[1]demo_job_tbl!A:C,3,FALSE)</f>
        <v>OR</v>
      </c>
    </row>
    <row r="166" spans="1:14" x14ac:dyDescent="0.25">
      <c r="A166" s="3" t="s">
        <v>270</v>
      </c>
      <c r="B166" s="2" t="s">
        <v>15</v>
      </c>
      <c r="C166" s="2" t="s">
        <v>16</v>
      </c>
      <c r="D166" s="2" t="s">
        <v>95</v>
      </c>
      <c r="E166" s="2" t="s">
        <v>182</v>
      </c>
      <c r="F166" s="2" t="s">
        <v>239</v>
      </c>
      <c r="G166" s="2" t="s">
        <v>240</v>
      </c>
      <c r="H166" s="3" t="str">
        <f>VLOOKUP(E166,[1]tab_gl_segment_4!A:D,3,FALSE)</f>
        <v>ZONING PLANNING&amp;PERMITTING SER</v>
      </c>
      <c r="I166" s="4">
        <v>1368</v>
      </c>
      <c r="J166" s="4">
        <v>315</v>
      </c>
      <c r="K166" s="4">
        <v>1053</v>
      </c>
      <c r="L166" s="4">
        <v>0</v>
      </c>
      <c r="M166" s="3" t="str">
        <f>VLOOKUP(G166,[1]demo_job_tbl!A:E,4,FALSE)</f>
        <v>FOREST OAK MS ADD/RENO</v>
      </c>
      <c r="N166" s="2" t="str">
        <f>VLOOKUP(G166,[1]demo_job_tbl!A:C,3,FALSE)</f>
        <v>OR</v>
      </c>
    </row>
    <row r="167" spans="1:14" x14ac:dyDescent="0.25">
      <c r="A167" s="3" t="s">
        <v>271</v>
      </c>
      <c r="B167" s="2" t="s">
        <v>15</v>
      </c>
      <c r="C167" s="2" t="s">
        <v>16</v>
      </c>
      <c r="D167" s="2" t="s">
        <v>24</v>
      </c>
      <c r="E167" s="2" t="s">
        <v>124</v>
      </c>
      <c r="F167" s="2" t="s">
        <v>239</v>
      </c>
      <c r="G167" s="2" t="s">
        <v>272</v>
      </c>
      <c r="H167" s="3" t="str">
        <f>VLOOKUP(E167,[1]tab_gl_segment_4!A:D,3,FALSE)</f>
        <v>OVERTIME COST</v>
      </c>
      <c r="I167" s="4">
        <v>0</v>
      </c>
      <c r="J167" s="4">
        <v>0</v>
      </c>
      <c r="K167" s="4">
        <v>0</v>
      </c>
      <c r="L167" s="4">
        <v>0</v>
      </c>
      <c r="M167" s="3" t="str">
        <f>VLOOKUP(G167,[1]demo_job_tbl!A:E,4,FALSE)</f>
        <v>FOREST OAK 6TH GRADE RELOCATE</v>
      </c>
      <c r="N167" s="2" t="str">
        <f>VLOOKUP(G167,[1]demo_job_tbl!A:C,3,FALSE)</f>
        <v>OR</v>
      </c>
    </row>
    <row r="168" spans="1:14" x14ac:dyDescent="0.25">
      <c r="A168" s="3" t="s">
        <v>273</v>
      </c>
      <c r="B168" s="2" t="s">
        <v>15</v>
      </c>
      <c r="C168" s="2" t="s">
        <v>16</v>
      </c>
      <c r="D168" s="2" t="s">
        <v>95</v>
      </c>
      <c r="E168" s="2" t="s">
        <v>136</v>
      </c>
      <c r="F168" s="2" t="s">
        <v>239</v>
      </c>
      <c r="G168" s="2" t="s">
        <v>272</v>
      </c>
      <c r="H168" s="3" t="str">
        <f>VLOOKUP(E168,[1]tab_gl_segment_4!A:D,3,FALSE)</f>
        <v>A/E ALLOWANCES</v>
      </c>
      <c r="I168" s="4">
        <v>14365</v>
      </c>
      <c r="J168" s="4">
        <v>0</v>
      </c>
      <c r="K168" s="4">
        <v>14364.28</v>
      </c>
      <c r="L168" s="4">
        <v>0.72</v>
      </c>
      <c r="M168" s="3" t="str">
        <f>VLOOKUP(G168,[1]demo_job_tbl!A:E,4,FALSE)</f>
        <v>FOREST OAK 6TH GRADE RELOCATE</v>
      </c>
      <c r="N168" s="2" t="str">
        <f>VLOOKUP(G168,[1]demo_job_tbl!A:C,3,FALSE)</f>
        <v>OR</v>
      </c>
    </row>
    <row r="169" spans="1:14" x14ac:dyDescent="0.25">
      <c r="A169" s="3" t="s">
        <v>274</v>
      </c>
      <c r="B169" s="2" t="s">
        <v>15</v>
      </c>
      <c r="C169" s="2" t="s">
        <v>16</v>
      </c>
      <c r="D169" s="2" t="s">
        <v>95</v>
      </c>
      <c r="E169" s="2" t="s">
        <v>138</v>
      </c>
      <c r="F169" s="2" t="s">
        <v>239</v>
      </c>
      <c r="G169" s="2" t="s">
        <v>272</v>
      </c>
      <c r="H169" s="3" t="str">
        <f>VLOOKUP(E169,[1]tab_gl_segment_4!A:D,3,FALSE)</f>
        <v>ACCESSIBILITY (RAS)</v>
      </c>
      <c r="I169" s="4">
        <v>3500</v>
      </c>
      <c r="J169" s="4">
        <v>2713.34</v>
      </c>
      <c r="K169" s="4">
        <v>786.66</v>
      </c>
      <c r="L169" s="4">
        <v>0</v>
      </c>
      <c r="M169" s="3" t="str">
        <f>VLOOKUP(G169,[1]demo_job_tbl!A:E,4,FALSE)</f>
        <v>FOREST OAK 6TH GRADE RELOCATE</v>
      </c>
      <c r="N169" s="2" t="str">
        <f>VLOOKUP(G169,[1]demo_job_tbl!A:C,3,FALSE)</f>
        <v>OR</v>
      </c>
    </row>
    <row r="170" spans="1:14" x14ac:dyDescent="0.25">
      <c r="A170" s="3" t="s">
        <v>275</v>
      </c>
      <c r="B170" s="2" t="s">
        <v>15</v>
      </c>
      <c r="C170" s="2" t="s">
        <v>16</v>
      </c>
      <c r="D170" s="2" t="s">
        <v>95</v>
      </c>
      <c r="E170" s="2" t="s">
        <v>140</v>
      </c>
      <c r="F170" s="2" t="s">
        <v>239</v>
      </c>
      <c r="G170" s="2" t="s">
        <v>272</v>
      </c>
      <c r="H170" s="3" t="str">
        <f>VLOOKUP(E170,[1]tab_gl_segment_4!A:D,3,FALSE)</f>
        <v>ABATEMENT</v>
      </c>
      <c r="I170" s="4">
        <v>0</v>
      </c>
      <c r="J170" s="4">
        <v>0</v>
      </c>
      <c r="K170" s="4">
        <v>0</v>
      </c>
      <c r="L170" s="4">
        <v>0</v>
      </c>
      <c r="M170" s="3" t="str">
        <f>VLOOKUP(G170,[1]demo_job_tbl!A:E,4,FALSE)</f>
        <v>FOREST OAK 6TH GRADE RELOCATE</v>
      </c>
      <c r="N170" s="2" t="str">
        <f>VLOOKUP(G170,[1]demo_job_tbl!A:C,3,FALSE)</f>
        <v>OR</v>
      </c>
    </row>
    <row r="171" spans="1:14" x14ac:dyDescent="0.25">
      <c r="A171" s="3" t="s">
        <v>276</v>
      </c>
      <c r="B171" s="2" t="s">
        <v>15</v>
      </c>
      <c r="C171" s="2" t="s">
        <v>16</v>
      </c>
      <c r="D171" s="2" t="s">
        <v>95</v>
      </c>
      <c r="E171" s="2" t="s">
        <v>142</v>
      </c>
      <c r="F171" s="2" t="s">
        <v>239</v>
      </c>
      <c r="G171" s="2" t="s">
        <v>272</v>
      </c>
      <c r="H171" s="3" t="str">
        <f>VLOOKUP(E171,[1]tab_gl_segment_4!A:D,3,FALSE)</f>
        <v>DESIGN SERVICES</v>
      </c>
      <c r="I171" s="4">
        <v>428907</v>
      </c>
      <c r="J171" s="4">
        <v>40077</v>
      </c>
      <c r="K171" s="4">
        <v>234423</v>
      </c>
      <c r="L171" s="4">
        <v>154407</v>
      </c>
      <c r="M171" s="3" t="str">
        <f>VLOOKUP(G171,[1]demo_job_tbl!A:E,4,FALSE)</f>
        <v>FOREST OAK 6TH GRADE RELOCATE</v>
      </c>
      <c r="N171" s="2" t="str">
        <f>VLOOKUP(G171,[1]demo_job_tbl!A:C,3,FALSE)</f>
        <v>OR</v>
      </c>
    </row>
    <row r="172" spans="1:14" x14ac:dyDescent="0.25">
      <c r="A172" s="3" t="s">
        <v>277</v>
      </c>
      <c r="B172" s="2" t="s">
        <v>15</v>
      </c>
      <c r="C172" s="2" t="s">
        <v>16</v>
      </c>
      <c r="D172" s="2" t="s">
        <v>95</v>
      </c>
      <c r="E172" s="2" t="s">
        <v>144</v>
      </c>
      <c r="F172" s="2" t="s">
        <v>239</v>
      </c>
      <c r="G172" s="2" t="s">
        <v>272</v>
      </c>
      <c r="H172" s="3" t="str">
        <f>VLOOKUP(E172,[1]tab_gl_segment_4!A:D,3,FALSE)</f>
        <v>CONSTRUCTION COST BUDGET</v>
      </c>
      <c r="I172" s="4">
        <v>0</v>
      </c>
      <c r="J172" s="4">
        <v>0</v>
      </c>
      <c r="K172" s="4">
        <v>0</v>
      </c>
      <c r="L172" s="4">
        <v>0</v>
      </c>
      <c r="M172" s="3" t="str">
        <f>VLOOKUP(G172,[1]demo_job_tbl!A:E,4,FALSE)</f>
        <v>FOREST OAK 6TH GRADE RELOCATE</v>
      </c>
      <c r="N172" s="2" t="str">
        <f>VLOOKUP(G172,[1]demo_job_tbl!A:C,3,FALSE)</f>
        <v>OR</v>
      </c>
    </row>
    <row r="173" spans="1:14" x14ac:dyDescent="0.25">
      <c r="A173" s="3" t="s">
        <v>278</v>
      </c>
      <c r="B173" s="2" t="s">
        <v>15</v>
      </c>
      <c r="C173" s="2" t="s">
        <v>16</v>
      </c>
      <c r="D173" s="2" t="s">
        <v>95</v>
      </c>
      <c r="E173" s="2" t="s">
        <v>146</v>
      </c>
      <c r="F173" s="2" t="s">
        <v>239</v>
      </c>
      <c r="G173" s="2" t="s">
        <v>272</v>
      </c>
      <c r="H173" s="3" t="str">
        <f>VLOOKUP(E173,[1]tab_gl_segment_4!A:D,3,FALSE)</f>
        <v>IN CONTRACT CONSTRUC ALLOWANCE</v>
      </c>
      <c r="I173" s="4">
        <v>0</v>
      </c>
      <c r="J173" s="4">
        <v>0</v>
      </c>
      <c r="K173" s="4">
        <v>0</v>
      </c>
      <c r="L173" s="4">
        <v>0</v>
      </c>
      <c r="M173" s="3" t="str">
        <f>VLOOKUP(G173,[1]demo_job_tbl!A:E,4,FALSE)</f>
        <v>FOREST OAK 6TH GRADE RELOCATE</v>
      </c>
      <c r="N173" s="2" t="str">
        <f>VLOOKUP(G173,[1]demo_job_tbl!A:C,3,FALSE)</f>
        <v>OR</v>
      </c>
    </row>
    <row r="174" spans="1:14" x14ac:dyDescent="0.25">
      <c r="A174" s="3" t="s">
        <v>279</v>
      </c>
      <c r="B174" s="2" t="s">
        <v>15</v>
      </c>
      <c r="C174" s="2" t="s">
        <v>16</v>
      </c>
      <c r="D174" s="2" t="s">
        <v>95</v>
      </c>
      <c r="E174" s="2" t="s">
        <v>149</v>
      </c>
      <c r="F174" s="2" t="s">
        <v>239</v>
      </c>
      <c r="G174" s="2" t="s">
        <v>272</v>
      </c>
      <c r="H174" s="3" t="str">
        <f>VLOOKUP(E174,[1]tab_gl_segment_4!A:D,3,FALSE)</f>
        <v>PROGRAM MANAGEMENT</v>
      </c>
      <c r="I174" s="4">
        <v>0</v>
      </c>
      <c r="J174" s="4">
        <v>0</v>
      </c>
      <c r="K174" s="4">
        <v>0</v>
      </c>
      <c r="L174" s="4">
        <v>0</v>
      </c>
      <c r="M174" s="3" t="str">
        <f>VLOOKUP(G174,[1]demo_job_tbl!A:E,4,FALSE)</f>
        <v>FOREST OAK 6TH GRADE RELOCATE</v>
      </c>
      <c r="N174" s="2" t="str">
        <f>VLOOKUP(G174,[1]demo_job_tbl!A:C,3,FALSE)</f>
        <v>OR</v>
      </c>
    </row>
    <row r="175" spans="1:14" x14ac:dyDescent="0.25">
      <c r="A175" s="3" t="s">
        <v>280</v>
      </c>
      <c r="B175" s="2" t="s">
        <v>15</v>
      </c>
      <c r="C175" s="2" t="s">
        <v>16</v>
      </c>
      <c r="D175" s="2" t="s">
        <v>95</v>
      </c>
      <c r="E175" s="2" t="s">
        <v>155</v>
      </c>
      <c r="F175" s="2" t="s">
        <v>239</v>
      </c>
      <c r="G175" s="2" t="s">
        <v>272</v>
      </c>
      <c r="H175" s="3" t="str">
        <f>VLOOKUP(E175,[1]tab_gl_segment_4!A:D,3,FALSE)</f>
        <v>COMMISSIONING</v>
      </c>
      <c r="I175" s="4">
        <v>0</v>
      </c>
      <c r="J175" s="4">
        <v>0</v>
      </c>
      <c r="K175" s="4">
        <v>0</v>
      </c>
      <c r="L175" s="4">
        <v>0</v>
      </c>
      <c r="M175" s="3" t="str">
        <f>VLOOKUP(G175,[1]demo_job_tbl!A:E,4,FALSE)</f>
        <v>FOREST OAK 6TH GRADE RELOCATE</v>
      </c>
      <c r="N175" s="2" t="str">
        <f>VLOOKUP(G175,[1]demo_job_tbl!A:C,3,FALSE)</f>
        <v>OR</v>
      </c>
    </row>
    <row r="176" spans="1:14" x14ac:dyDescent="0.25">
      <c r="A176" s="3" t="s">
        <v>281</v>
      </c>
      <c r="B176" s="2" t="s">
        <v>15</v>
      </c>
      <c r="C176" s="2" t="s">
        <v>16</v>
      </c>
      <c r="D176" s="2" t="s">
        <v>95</v>
      </c>
      <c r="E176" s="2" t="s">
        <v>157</v>
      </c>
      <c r="F176" s="2" t="s">
        <v>239</v>
      </c>
      <c r="G176" s="2" t="s">
        <v>272</v>
      </c>
      <c r="H176" s="3" t="str">
        <f>VLOOKUP(E176,[1]tab_gl_segment_4!A:D,3,FALSE)</f>
        <v>GEOTECH</v>
      </c>
      <c r="I176" s="4">
        <v>14820</v>
      </c>
      <c r="J176" s="4">
        <v>14820</v>
      </c>
      <c r="K176" s="4">
        <v>0</v>
      </c>
      <c r="L176" s="4">
        <v>0</v>
      </c>
      <c r="M176" s="3" t="str">
        <f>VLOOKUP(G176,[1]demo_job_tbl!A:E,4,FALSE)</f>
        <v>FOREST OAK 6TH GRADE RELOCATE</v>
      </c>
      <c r="N176" s="2" t="str">
        <f>VLOOKUP(G176,[1]demo_job_tbl!A:C,3,FALSE)</f>
        <v>OR</v>
      </c>
    </row>
    <row r="177" spans="1:14" x14ac:dyDescent="0.25">
      <c r="A177" s="3" t="s">
        <v>282</v>
      </c>
      <c r="B177" s="2" t="s">
        <v>15</v>
      </c>
      <c r="C177" s="2" t="s">
        <v>16</v>
      </c>
      <c r="D177" s="2" t="s">
        <v>95</v>
      </c>
      <c r="E177" s="2" t="s">
        <v>159</v>
      </c>
      <c r="F177" s="2" t="s">
        <v>239</v>
      </c>
      <c r="G177" s="2" t="s">
        <v>272</v>
      </c>
      <c r="H177" s="3" t="str">
        <f>VLOOKUP(E177,[1]tab_gl_segment_4!A:D,3,FALSE)</f>
        <v>HAZMAT CONSULTING</v>
      </c>
      <c r="I177" s="4">
        <v>0</v>
      </c>
      <c r="J177" s="4">
        <v>0</v>
      </c>
      <c r="K177" s="4">
        <v>0</v>
      </c>
      <c r="L177" s="4">
        <v>0</v>
      </c>
      <c r="M177" s="3" t="str">
        <f>VLOOKUP(G177,[1]demo_job_tbl!A:E,4,FALSE)</f>
        <v>FOREST OAK 6TH GRADE RELOCATE</v>
      </c>
      <c r="N177" s="2" t="str">
        <f>VLOOKUP(G177,[1]demo_job_tbl!A:C,3,FALSE)</f>
        <v>OR</v>
      </c>
    </row>
    <row r="178" spans="1:14" x14ac:dyDescent="0.25">
      <c r="A178" s="3" t="s">
        <v>283</v>
      </c>
      <c r="B178" s="2" t="s">
        <v>15</v>
      </c>
      <c r="C178" s="2" t="s">
        <v>16</v>
      </c>
      <c r="D178" s="2" t="s">
        <v>95</v>
      </c>
      <c r="E178" s="2" t="s">
        <v>161</v>
      </c>
      <c r="F178" s="2" t="s">
        <v>239</v>
      </c>
      <c r="G178" s="2" t="s">
        <v>272</v>
      </c>
      <c r="H178" s="3" t="str">
        <f>VLOOKUP(E178,[1]tab_gl_segment_4!A:D,3,FALSE)</f>
        <v>CONTINGENCY HOLDING ACCT</v>
      </c>
      <c r="I178" s="4">
        <v>0</v>
      </c>
      <c r="J178" s="4">
        <v>0</v>
      </c>
      <c r="K178" s="4">
        <v>0</v>
      </c>
      <c r="L178" s="4">
        <v>0</v>
      </c>
      <c r="M178" s="3" t="str">
        <f>VLOOKUP(G178,[1]demo_job_tbl!A:E,4,FALSE)</f>
        <v>FOREST OAK 6TH GRADE RELOCATE</v>
      </c>
      <c r="N178" s="2" t="str">
        <f>VLOOKUP(G178,[1]demo_job_tbl!A:C,3,FALSE)</f>
        <v>OR</v>
      </c>
    </row>
    <row r="179" spans="1:14" x14ac:dyDescent="0.25">
      <c r="A179" s="3" t="s">
        <v>284</v>
      </c>
      <c r="B179" s="2" t="s">
        <v>15</v>
      </c>
      <c r="C179" s="2" t="s">
        <v>16</v>
      </c>
      <c r="D179" s="2" t="s">
        <v>95</v>
      </c>
      <c r="E179" s="2" t="s">
        <v>163</v>
      </c>
      <c r="F179" s="2" t="s">
        <v>239</v>
      </c>
      <c r="G179" s="2" t="s">
        <v>272</v>
      </c>
      <c r="H179" s="3" t="str">
        <f>VLOOKUP(E179,[1]tab_gl_segment_4!A:D,3,FALSE)</f>
        <v>ABATEMENT CONTINGENCY (HZMT)</v>
      </c>
      <c r="I179" s="4">
        <v>0</v>
      </c>
      <c r="J179" s="4">
        <v>0</v>
      </c>
      <c r="K179" s="4">
        <v>0</v>
      </c>
      <c r="L179" s="4">
        <v>0</v>
      </c>
      <c r="M179" s="3" t="str">
        <f>VLOOKUP(G179,[1]demo_job_tbl!A:E,4,FALSE)</f>
        <v>FOREST OAK 6TH GRADE RELOCATE</v>
      </c>
      <c r="N179" s="2" t="str">
        <f>VLOOKUP(G179,[1]demo_job_tbl!A:C,3,FALSE)</f>
        <v>OR</v>
      </c>
    </row>
    <row r="180" spans="1:14" x14ac:dyDescent="0.25">
      <c r="A180" s="3" t="s">
        <v>285</v>
      </c>
      <c r="B180" s="2" t="s">
        <v>15</v>
      </c>
      <c r="C180" s="2" t="s">
        <v>16</v>
      </c>
      <c r="D180" s="2" t="s">
        <v>95</v>
      </c>
      <c r="E180" s="2" t="s">
        <v>165</v>
      </c>
      <c r="F180" s="2" t="s">
        <v>239</v>
      </c>
      <c r="G180" s="2" t="s">
        <v>272</v>
      </c>
      <c r="H180" s="3" t="str">
        <f>VLOOKUP(E180,[1]tab_gl_segment_4!A:D,3,FALSE)</f>
        <v>JOB ORDER CONTRACT</v>
      </c>
      <c r="I180" s="4">
        <v>3700000</v>
      </c>
      <c r="J180" s="4">
        <v>1180283.3</v>
      </c>
      <c r="K180" s="4">
        <v>2519716.7000000002</v>
      </c>
      <c r="L180" s="4">
        <v>0</v>
      </c>
      <c r="M180" s="3" t="str">
        <f>VLOOKUP(G180,[1]demo_job_tbl!A:E,4,FALSE)</f>
        <v>FOREST OAK 6TH GRADE RELOCATE</v>
      </c>
      <c r="N180" s="2" t="str">
        <f>VLOOKUP(G180,[1]demo_job_tbl!A:C,3,FALSE)</f>
        <v>OR</v>
      </c>
    </row>
    <row r="181" spans="1:14" x14ac:dyDescent="0.25">
      <c r="A181" s="3" t="s">
        <v>286</v>
      </c>
      <c r="B181" s="2" t="s">
        <v>15</v>
      </c>
      <c r="C181" s="2" t="s">
        <v>16</v>
      </c>
      <c r="D181" s="2" t="s">
        <v>95</v>
      </c>
      <c r="E181" s="2" t="s">
        <v>66</v>
      </c>
      <c r="F181" s="2" t="s">
        <v>239</v>
      </c>
      <c r="G181" s="2" t="s">
        <v>272</v>
      </c>
      <c r="H181" s="3" t="str">
        <f>VLOOKUP(E181,[1]tab_gl_segment_4!A:D,3,FALSE)</f>
        <v>MOVING</v>
      </c>
      <c r="I181" s="4">
        <v>19744</v>
      </c>
      <c r="J181" s="4">
        <v>8396.5</v>
      </c>
      <c r="K181" s="4">
        <v>11347</v>
      </c>
      <c r="L181" s="4">
        <v>0.5</v>
      </c>
      <c r="M181" s="3" t="str">
        <f>VLOOKUP(G181,[1]demo_job_tbl!A:E,4,FALSE)</f>
        <v>FOREST OAK 6TH GRADE RELOCATE</v>
      </c>
      <c r="N181" s="2" t="str">
        <f>VLOOKUP(G181,[1]demo_job_tbl!A:C,3,FALSE)</f>
        <v>OR</v>
      </c>
    </row>
    <row r="182" spans="1:14" x14ac:dyDescent="0.25">
      <c r="A182" s="3" t="s">
        <v>287</v>
      </c>
      <c r="B182" s="2" t="s">
        <v>15</v>
      </c>
      <c r="C182" s="2" t="s">
        <v>16</v>
      </c>
      <c r="D182" s="2" t="s">
        <v>95</v>
      </c>
      <c r="E182" s="2" t="s">
        <v>168</v>
      </c>
      <c r="F182" s="2" t="s">
        <v>239</v>
      </c>
      <c r="G182" s="2" t="s">
        <v>272</v>
      </c>
      <c r="H182" s="3" t="str">
        <f>VLOOKUP(E182,[1]tab_gl_segment_4!A:D,3,FALSE)</f>
        <v>MATERIAL TESTING</v>
      </c>
      <c r="I182" s="4">
        <v>0</v>
      </c>
      <c r="J182" s="4">
        <v>0</v>
      </c>
      <c r="K182" s="4">
        <v>0</v>
      </c>
      <c r="L182" s="4">
        <v>0</v>
      </c>
      <c r="M182" s="3" t="str">
        <f>VLOOKUP(G182,[1]demo_job_tbl!A:E,4,FALSE)</f>
        <v>FOREST OAK 6TH GRADE RELOCATE</v>
      </c>
      <c r="N182" s="2" t="str">
        <f>VLOOKUP(G182,[1]demo_job_tbl!A:C,3,FALSE)</f>
        <v>OR</v>
      </c>
    </row>
    <row r="183" spans="1:14" x14ac:dyDescent="0.25">
      <c r="A183" s="3" t="s">
        <v>288</v>
      </c>
      <c r="B183" s="2" t="s">
        <v>15</v>
      </c>
      <c r="C183" s="2" t="s">
        <v>16</v>
      </c>
      <c r="D183" s="2" t="s">
        <v>95</v>
      </c>
      <c r="E183" s="2" t="s">
        <v>170</v>
      </c>
      <c r="F183" s="2" t="s">
        <v>239</v>
      </c>
      <c r="G183" s="2" t="s">
        <v>272</v>
      </c>
      <c r="H183" s="3" t="str">
        <f>VLOOKUP(E183,[1]tab_gl_segment_4!A:D,3,FALSE)</f>
        <v>A/E REIMBURSABLES</v>
      </c>
      <c r="I183" s="4">
        <v>5000</v>
      </c>
      <c r="J183" s="4">
        <v>5000</v>
      </c>
      <c r="K183" s="4">
        <v>0</v>
      </c>
      <c r="L183" s="4">
        <v>0</v>
      </c>
      <c r="M183" s="3" t="str">
        <f>VLOOKUP(G183,[1]demo_job_tbl!A:E,4,FALSE)</f>
        <v>FOREST OAK 6TH GRADE RELOCATE</v>
      </c>
      <c r="N183" s="2" t="str">
        <f>VLOOKUP(G183,[1]demo_job_tbl!A:C,3,FALSE)</f>
        <v>OR</v>
      </c>
    </row>
    <row r="184" spans="1:14" x14ac:dyDescent="0.25">
      <c r="A184" s="3" t="s">
        <v>289</v>
      </c>
      <c r="B184" s="2" t="s">
        <v>15</v>
      </c>
      <c r="C184" s="2" t="s">
        <v>16</v>
      </c>
      <c r="D184" s="2" t="s">
        <v>95</v>
      </c>
      <c r="E184" s="2" t="s">
        <v>174</v>
      </c>
      <c r="F184" s="2" t="s">
        <v>239</v>
      </c>
      <c r="G184" s="2" t="s">
        <v>272</v>
      </c>
      <c r="H184" s="3" t="str">
        <f>VLOOKUP(E184,[1]tab_gl_segment_4!A:D,3,FALSE)</f>
        <v>PERMIT/FEE REIMBURSEMENT</v>
      </c>
      <c r="I184" s="4">
        <v>0</v>
      </c>
      <c r="J184" s="4">
        <v>0</v>
      </c>
      <c r="K184" s="4">
        <v>0</v>
      </c>
      <c r="L184" s="4">
        <v>0</v>
      </c>
      <c r="M184" s="3" t="str">
        <f>VLOOKUP(G184,[1]demo_job_tbl!A:E,4,FALSE)</f>
        <v>FOREST OAK 6TH GRADE RELOCATE</v>
      </c>
      <c r="N184" s="2" t="str">
        <f>VLOOKUP(G184,[1]demo_job_tbl!A:C,3,FALSE)</f>
        <v>OR</v>
      </c>
    </row>
    <row r="185" spans="1:14" x14ac:dyDescent="0.25">
      <c r="A185" s="3" t="s">
        <v>290</v>
      </c>
      <c r="B185" s="2" t="s">
        <v>15</v>
      </c>
      <c r="C185" s="2" t="s">
        <v>16</v>
      </c>
      <c r="D185" s="2" t="s">
        <v>95</v>
      </c>
      <c r="E185" s="2" t="s">
        <v>176</v>
      </c>
      <c r="F185" s="2" t="s">
        <v>239</v>
      </c>
      <c r="G185" s="2" t="s">
        <v>272</v>
      </c>
      <c r="H185" s="3" t="str">
        <f>VLOOKUP(E185,[1]tab_gl_segment_4!A:D,3,FALSE)</f>
        <v>SURVEYING</v>
      </c>
      <c r="I185" s="4">
        <v>0</v>
      </c>
      <c r="J185" s="4">
        <v>0</v>
      </c>
      <c r="K185" s="4">
        <v>0</v>
      </c>
      <c r="L185" s="4">
        <v>0</v>
      </c>
      <c r="M185" s="3" t="str">
        <f>VLOOKUP(G185,[1]demo_job_tbl!A:E,4,FALSE)</f>
        <v>FOREST OAK 6TH GRADE RELOCATE</v>
      </c>
      <c r="N185" s="2" t="str">
        <f>VLOOKUP(G185,[1]demo_job_tbl!A:C,3,FALSE)</f>
        <v>OR</v>
      </c>
    </row>
    <row r="186" spans="1:14" x14ac:dyDescent="0.25">
      <c r="A186" s="3" t="s">
        <v>291</v>
      </c>
      <c r="B186" s="2" t="s">
        <v>15</v>
      </c>
      <c r="C186" s="2" t="s">
        <v>16</v>
      </c>
      <c r="D186" s="2" t="s">
        <v>95</v>
      </c>
      <c r="E186" s="2" t="s">
        <v>178</v>
      </c>
      <c r="F186" s="2" t="s">
        <v>239</v>
      </c>
      <c r="G186" s="2" t="s">
        <v>272</v>
      </c>
      <c r="H186" s="3" t="str">
        <f>VLOOKUP(E186,[1]tab_gl_segment_4!A:D,3,FALSE)</f>
        <v>TRAFFIC MANAGMT PLAN SERV</v>
      </c>
      <c r="I186" s="4">
        <v>0</v>
      </c>
      <c r="J186" s="4">
        <v>0</v>
      </c>
      <c r="K186" s="4">
        <v>0</v>
      </c>
      <c r="L186" s="4">
        <v>0</v>
      </c>
      <c r="M186" s="3" t="str">
        <f>VLOOKUP(G186,[1]demo_job_tbl!A:E,4,FALSE)</f>
        <v>FOREST OAK 6TH GRADE RELOCATE</v>
      </c>
      <c r="N186" s="2" t="str">
        <f>VLOOKUP(G186,[1]demo_job_tbl!A:C,3,FALSE)</f>
        <v>OR</v>
      </c>
    </row>
    <row r="187" spans="1:14" x14ac:dyDescent="0.25">
      <c r="A187" s="3" t="s">
        <v>292</v>
      </c>
      <c r="B187" s="2" t="s">
        <v>15</v>
      </c>
      <c r="C187" s="2" t="s">
        <v>16</v>
      </c>
      <c r="D187" s="2" t="s">
        <v>95</v>
      </c>
      <c r="E187" s="2" t="s">
        <v>180</v>
      </c>
      <c r="F187" s="2" t="s">
        <v>239</v>
      </c>
      <c r="G187" s="2" t="s">
        <v>272</v>
      </c>
      <c r="H187" s="3" t="str">
        <f>VLOOKUP(E187,[1]tab_gl_segment_4!A:D,3,FALSE)</f>
        <v>TEST &amp; BALANCE</v>
      </c>
      <c r="I187" s="4">
        <v>0</v>
      </c>
      <c r="J187" s="4">
        <v>0</v>
      </c>
      <c r="K187" s="4">
        <v>0</v>
      </c>
      <c r="L187" s="4">
        <v>0</v>
      </c>
      <c r="M187" s="3" t="str">
        <f>VLOOKUP(G187,[1]demo_job_tbl!A:E,4,FALSE)</f>
        <v>FOREST OAK 6TH GRADE RELOCATE</v>
      </c>
      <c r="N187" s="2" t="str">
        <f>VLOOKUP(G187,[1]demo_job_tbl!A:C,3,FALSE)</f>
        <v>OR</v>
      </c>
    </row>
    <row r="188" spans="1:14" x14ac:dyDescent="0.25">
      <c r="A188" s="3" t="s">
        <v>293</v>
      </c>
      <c r="B188" s="2" t="s">
        <v>15</v>
      </c>
      <c r="C188" s="2" t="s">
        <v>16</v>
      </c>
      <c r="D188" s="2" t="s">
        <v>294</v>
      </c>
      <c r="E188" s="2" t="s">
        <v>108</v>
      </c>
      <c r="F188" s="2" t="s">
        <v>239</v>
      </c>
      <c r="G188" s="2" t="s">
        <v>272</v>
      </c>
      <c r="H188" s="3" t="str">
        <f>VLOOKUP(E188,[1]tab_gl_segment_4!A:D,3,FALSE)</f>
        <v>FURNITURE, FIXTURE &amp; EQUIPMENT</v>
      </c>
      <c r="I188" s="4">
        <v>0</v>
      </c>
      <c r="J188" s="4">
        <v>0</v>
      </c>
      <c r="K188" s="4">
        <v>0</v>
      </c>
      <c r="L188" s="4">
        <v>0</v>
      </c>
      <c r="M188" s="3" t="str">
        <f>VLOOKUP(G188,[1]demo_job_tbl!A:E,4,FALSE)</f>
        <v>FOREST OAK 6TH GRADE RELOCATE</v>
      </c>
      <c r="N188" s="2" t="str">
        <f>VLOOKUP(G188,[1]demo_job_tbl!A:C,3,FALSE)</f>
        <v>OR</v>
      </c>
    </row>
    <row r="189" spans="1:14" x14ac:dyDescent="0.25">
      <c r="A189" s="3" t="s">
        <v>295</v>
      </c>
      <c r="B189" s="2" t="s">
        <v>15</v>
      </c>
      <c r="C189" s="2" t="s">
        <v>16</v>
      </c>
      <c r="D189" s="2" t="s">
        <v>24</v>
      </c>
      <c r="E189" s="2" t="s">
        <v>124</v>
      </c>
      <c r="F189" s="2" t="s">
        <v>296</v>
      </c>
      <c r="G189" s="2" t="s">
        <v>297</v>
      </c>
      <c r="H189" s="3" t="str">
        <f>VLOOKUP(E189,[1]tab_gl_segment_4!A:D,3,FALSE)</f>
        <v>OVERTIME COST</v>
      </c>
      <c r="I189" s="4">
        <v>29750</v>
      </c>
      <c r="J189" s="4">
        <v>0</v>
      </c>
      <c r="K189" s="4">
        <v>0</v>
      </c>
      <c r="L189" s="4">
        <v>29750</v>
      </c>
      <c r="M189" s="3" t="str">
        <f>VLOOKUP(G189,[1]demo_job_tbl!A:E,4,FALSE)</f>
        <v>WILLIAM JAMES MS ADD/RENO</v>
      </c>
      <c r="N189" s="2" t="str">
        <f>VLOOKUP(G189,[1]demo_job_tbl!A:C,3,FALSE)</f>
        <v>OR</v>
      </c>
    </row>
    <row r="190" spans="1:14" x14ac:dyDescent="0.25">
      <c r="A190" s="3" t="s">
        <v>298</v>
      </c>
      <c r="B190" s="2" t="s">
        <v>15</v>
      </c>
      <c r="C190" s="2" t="s">
        <v>16</v>
      </c>
      <c r="D190" s="2" t="s">
        <v>70</v>
      </c>
      <c r="E190" s="2" t="s">
        <v>108</v>
      </c>
      <c r="F190" s="2" t="s">
        <v>296</v>
      </c>
      <c r="G190" s="2" t="s">
        <v>297</v>
      </c>
      <c r="H190" s="3" t="str">
        <f>VLOOKUP(E190,[1]tab_gl_segment_4!A:D,3,FALSE)</f>
        <v>FURNITURE, FIXTURE &amp; EQUIPMENT</v>
      </c>
      <c r="I190" s="4">
        <v>0</v>
      </c>
      <c r="J190" s="4">
        <v>0</v>
      </c>
      <c r="K190" s="4">
        <v>0</v>
      </c>
      <c r="L190" s="4">
        <v>0</v>
      </c>
      <c r="M190" s="3" t="str">
        <f>VLOOKUP(G190,[1]demo_job_tbl!A:E,4,FALSE)</f>
        <v>WILLIAM JAMES MS ADD/RENO</v>
      </c>
      <c r="N190" s="2" t="str">
        <f>VLOOKUP(G190,[1]demo_job_tbl!A:C,3,FALSE)</f>
        <v>OR</v>
      </c>
    </row>
    <row r="191" spans="1:14" x14ac:dyDescent="0.25">
      <c r="A191" s="3" t="s">
        <v>299</v>
      </c>
      <c r="B191" s="2" t="s">
        <v>15</v>
      </c>
      <c r="C191" s="2" t="s">
        <v>16</v>
      </c>
      <c r="D191" s="2" t="s">
        <v>95</v>
      </c>
      <c r="E191" s="2" t="s">
        <v>136</v>
      </c>
      <c r="F191" s="2" t="s">
        <v>296</v>
      </c>
      <c r="G191" s="2" t="s">
        <v>297</v>
      </c>
      <c r="H191" s="3" t="str">
        <f>VLOOKUP(E191,[1]tab_gl_segment_4!A:D,3,FALSE)</f>
        <v>A/E ALLOWANCES</v>
      </c>
      <c r="I191" s="4">
        <v>46485</v>
      </c>
      <c r="J191" s="4">
        <v>0</v>
      </c>
      <c r="K191" s="4">
        <v>29856</v>
      </c>
      <c r="L191" s="4">
        <v>16629</v>
      </c>
      <c r="M191" s="3" t="str">
        <f>VLOOKUP(G191,[1]demo_job_tbl!A:E,4,FALSE)</f>
        <v>WILLIAM JAMES MS ADD/RENO</v>
      </c>
      <c r="N191" s="2" t="str">
        <f>VLOOKUP(G191,[1]demo_job_tbl!A:C,3,FALSE)</f>
        <v>OR</v>
      </c>
    </row>
    <row r="192" spans="1:14" x14ac:dyDescent="0.25">
      <c r="A192" s="3" t="s">
        <v>300</v>
      </c>
      <c r="B192" s="2" t="s">
        <v>15</v>
      </c>
      <c r="C192" s="2" t="s">
        <v>16</v>
      </c>
      <c r="D192" s="2" t="s">
        <v>95</v>
      </c>
      <c r="E192" s="2" t="s">
        <v>138</v>
      </c>
      <c r="F192" s="2" t="s">
        <v>296</v>
      </c>
      <c r="G192" s="2" t="s">
        <v>297</v>
      </c>
      <c r="H192" s="3" t="str">
        <f>VLOOKUP(E192,[1]tab_gl_segment_4!A:D,3,FALSE)</f>
        <v>ACCESSIBILITY (RAS)</v>
      </c>
      <c r="I192" s="4">
        <v>5000</v>
      </c>
      <c r="J192" s="4">
        <v>3500</v>
      </c>
      <c r="K192" s="4">
        <v>0</v>
      </c>
      <c r="L192" s="4">
        <v>1500</v>
      </c>
      <c r="M192" s="3" t="str">
        <f>VLOOKUP(G192,[1]demo_job_tbl!A:E,4,FALSE)</f>
        <v>WILLIAM JAMES MS ADD/RENO</v>
      </c>
      <c r="N192" s="2" t="str">
        <f>VLOOKUP(G192,[1]demo_job_tbl!A:C,3,FALSE)</f>
        <v>OR</v>
      </c>
    </row>
    <row r="193" spans="1:14" x14ac:dyDescent="0.25">
      <c r="A193" s="3" t="s">
        <v>301</v>
      </c>
      <c r="B193" s="2" t="s">
        <v>15</v>
      </c>
      <c r="C193" s="2" t="s">
        <v>16</v>
      </c>
      <c r="D193" s="2" t="s">
        <v>95</v>
      </c>
      <c r="E193" s="2" t="s">
        <v>140</v>
      </c>
      <c r="F193" s="2" t="s">
        <v>296</v>
      </c>
      <c r="G193" s="2" t="s">
        <v>297</v>
      </c>
      <c r="H193" s="3" t="str">
        <f>VLOOKUP(E193,[1]tab_gl_segment_4!A:D,3,FALSE)</f>
        <v>ABATEMENT</v>
      </c>
      <c r="I193" s="4">
        <v>531288</v>
      </c>
      <c r="J193" s="4">
        <v>0</v>
      </c>
      <c r="K193" s="4">
        <v>0</v>
      </c>
      <c r="L193" s="4">
        <v>531288</v>
      </c>
      <c r="M193" s="3" t="str">
        <f>VLOOKUP(G193,[1]demo_job_tbl!A:E,4,FALSE)</f>
        <v>WILLIAM JAMES MS ADD/RENO</v>
      </c>
      <c r="N193" s="2" t="str">
        <f>VLOOKUP(G193,[1]demo_job_tbl!A:C,3,FALSE)</f>
        <v>OR</v>
      </c>
    </row>
    <row r="194" spans="1:14" x14ac:dyDescent="0.25">
      <c r="A194" s="3" t="s">
        <v>302</v>
      </c>
      <c r="B194" s="2" t="s">
        <v>15</v>
      </c>
      <c r="C194" s="2" t="s">
        <v>16</v>
      </c>
      <c r="D194" s="2" t="s">
        <v>95</v>
      </c>
      <c r="E194" s="2" t="s">
        <v>142</v>
      </c>
      <c r="F194" s="2" t="s">
        <v>296</v>
      </c>
      <c r="G194" s="2" t="s">
        <v>297</v>
      </c>
      <c r="H194" s="3" t="str">
        <f>VLOOKUP(E194,[1]tab_gl_segment_4!A:D,3,FALSE)</f>
        <v>DESIGN SERVICES</v>
      </c>
      <c r="I194" s="4">
        <v>3082734</v>
      </c>
      <c r="J194" s="4">
        <v>2177490.75</v>
      </c>
      <c r="K194" s="4">
        <v>384263.07</v>
      </c>
      <c r="L194" s="4">
        <v>520980.18</v>
      </c>
      <c r="M194" s="3" t="str">
        <f>VLOOKUP(G194,[1]demo_job_tbl!A:E,4,FALSE)</f>
        <v>WILLIAM JAMES MS ADD/RENO</v>
      </c>
      <c r="N194" s="2" t="str">
        <f>VLOOKUP(G194,[1]demo_job_tbl!A:C,3,FALSE)</f>
        <v>OR</v>
      </c>
    </row>
    <row r="195" spans="1:14" x14ac:dyDescent="0.25">
      <c r="A195" s="3" t="s">
        <v>303</v>
      </c>
      <c r="B195" s="2" t="s">
        <v>15</v>
      </c>
      <c r="C195" s="2" t="s">
        <v>16</v>
      </c>
      <c r="D195" s="2" t="s">
        <v>95</v>
      </c>
      <c r="E195" s="2" t="s">
        <v>144</v>
      </c>
      <c r="F195" s="2" t="s">
        <v>296</v>
      </c>
      <c r="G195" s="2" t="s">
        <v>297</v>
      </c>
      <c r="H195" s="3" t="str">
        <f>VLOOKUP(E195,[1]tab_gl_segment_4!A:D,3,FALSE)</f>
        <v>CONSTRUCTION COST BUDGET</v>
      </c>
      <c r="I195" s="4">
        <v>41039542</v>
      </c>
      <c r="J195" s="4">
        <v>0</v>
      </c>
      <c r="K195" s="4">
        <v>0</v>
      </c>
      <c r="L195" s="4">
        <v>41039542</v>
      </c>
      <c r="M195" s="3" t="str">
        <f>VLOOKUP(G195,[1]demo_job_tbl!A:E,4,FALSE)</f>
        <v>WILLIAM JAMES MS ADD/RENO</v>
      </c>
      <c r="N195" s="2" t="str">
        <f>VLOOKUP(G195,[1]demo_job_tbl!A:C,3,FALSE)</f>
        <v>OR</v>
      </c>
    </row>
    <row r="196" spans="1:14" x14ac:dyDescent="0.25">
      <c r="A196" s="3" t="s">
        <v>304</v>
      </c>
      <c r="B196" s="2" t="s">
        <v>15</v>
      </c>
      <c r="C196" s="2" t="s">
        <v>16</v>
      </c>
      <c r="D196" s="2" t="s">
        <v>95</v>
      </c>
      <c r="E196" s="2" t="s">
        <v>146</v>
      </c>
      <c r="F196" s="2" t="s">
        <v>296</v>
      </c>
      <c r="G196" s="2" t="s">
        <v>297</v>
      </c>
      <c r="H196" s="3" t="str">
        <f>VLOOKUP(E196,[1]tab_gl_segment_4!A:D,3,FALSE)</f>
        <v>IN CONTRACT CONSTRUC ALLOWANCE</v>
      </c>
      <c r="I196" s="4">
        <v>767670</v>
      </c>
      <c r="J196" s="4">
        <v>0</v>
      </c>
      <c r="K196" s="4">
        <v>0</v>
      </c>
      <c r="L196" s="4">
        <v>767670</v>
      </c>
      <c r="M196" s="3" t="str">
        <f>VLOOKUP(G196,[1]demo_job_tbl!A:E,4,FALSE)</f>
        <v>WILLIAM JAMES MS ADD/RENO</v>
      </c>
      <c r="N196" s="2" t="str">
        <f>VLOOKUP(G196,[1]demo_job_tbl!A:C,3,FALSE)</f>
        <v>OR</v>
      </c>
    </row>
    <row r="197" spans="1:14" x14ac:dyDescent="0.25">
      <c r="A197" s="3" t="s">
        <v>305</v>
      </c>
      <c r="B197" s="2" t="s">
        <v>15</v>
      </c>
      <c r="C197" s="2" t="s">
        <v>16</v>
      </c>
      <c r="D197" s="2" t="s">
        <v>95</v>
      </c>
      <c r="E197" s="2" t="s">
        <v>108</v>
      </c>
      <c r="F197" s="2" t="s">
        <v>296</v>
      </c>
      <c r="G197" s="2" t="s">
        <v>297</v>
      </c>
      <c r="H197" s="3" t="str">
        <f>VLOOKUP(E197,[1]tab_gl_segment_4!A:D,3,FALSE)</f>
        <v>FURNITURE, FIXTURE &amp; EQUIPMENT</v>
      </c>
      <c r="I197" s="4">
        <v>2249874</v>
      </c>
      <c r="J197" s="4">
        <v>0</v>
      </c>
      <c r="K197" s="4">
        <v>0</v>
      </c>
      <c r="L197" s="4">
        <v>2249874</v>
      </c>
      <c r="M197" s="3" t="str">
        <f>VLOOKUP(G197,[1]demo_job_tbl!A:E,4,FALSE)</f>
        <v>WILLIAM JAMES MS ADD/RENO</v>
      </c>
      <c r="N197" s="2" t="str">
        <f>VLOOKUP(G197,[1]demo_job_tbl!A:C,3,FALSE)</f>
        <v>OR</v>
      </c>
    </row>
    <row r="198" spans="1:14" x14ac:dyDescent="0.25">
      <c r="A198" s="3" t="s">
        <v>306</v>
      </c>
      <c r="B198" s="2" t="s">
        <v>15</v>
      </c>
      <c r="C198" s="2" t="s">
        <v>16</v>
      </c>
      <c r="D198" s="2" t="s">
        <v>95</v>
      </c>
      <c r="E198" s="2" t="s">
        <v>149</v>
      </c>
      <c r="F198" s="2" t="s">
        <v>296</v>
      </c>
      <c r="G198" s="2" t="s">
        <v>297</v>
      </c>
      <c r="H198" s="3" t="str">
        <f>VLOOKUP(E198,[1]tab_gl_segment_4!A:D,3,FALSE)</f>
        <v>PROGRAM MANAGEMENT</v>
      </c>
      <c r="I198" s="4">
        <v>2205549</v>
      </c>
      <c r="J198" s="4">
        <v>1902288.96</v>
      </c>
      <c r="K198" s="4">
        <v>303260.03999999998</v>
      </c>
      <c r="L198" s="4">
        <v>0</v>
      </c>
      <c r="M198" s="3" t="str">
        <f>VLOOKUP(G198,[1]demo_job_tbl!A:E,4,FALSE)</f>
        <v>WILLIAM JAMES MS ADD/RENO</v>
      </c>
      <c r="N198" s="2" t="str">
        <f>VLOOKUP(G198,[1]demo_job_tbl!A:C,3,FALSE)</f>
        <v>OR</v>
      </c>
    </row>
    <row r="199" spans="1:14" x14ac:dyDescent="0.25">
      <c r="A199" s="3" t="s">
        <v>307</v>
      </c>
      <c r="B199" s="2" t="s">
        <v>15</v>
      </c>
      <c r="C199" s="2" t="s">
        <v>16</v>
      </c>
      <c r="D199" s="2" t="s">
        <v>95</v>
      </c>
      <c r="E199" s="2" t="s">
        <v>151</v>
      </c>
      <c r="F199" s="2" t="s">
        <v>296</v>
      </c>
      <c r="G199" s="2" t="s">
        <v>297</v>
      </c>
      <c r="H199" s="3" t="str">
        <f>VLOOKUP(E199,[1]tab_gl_segment_4!A:D,3,FALSE)</f>
        <v>TECHNOLOGY (CIP)</v>
      </c>
      <c r="I199" s="4">
        <v>1308430</v>
      </c>
      <c r="J199" s="4">
        <v>0</v>
      </c>
      <c r="K199" s="4">
        <v>0</v>
      </c>
      <c r="L199" s="4">
        <v>1308430</v>
      </c>
      <c r="M199" s="3" t="str">
        <f>VLOOKUP(G199,[1]demo_job_tbl!A:E,4,FALSE)</f>
        <v>WILLIAM JAMES MS ADD/RENO</v>
      </c>
      <c r="N199" s="2" t="str">
        <f>VLOOKUP(G199,[1]demo_job_tbl!A:C,3,FALSE)</f>
        <v>OR</v>
      </c>
    </row>
    <row r="200" spans="1:14" x14ac:dyDescent="0.25">
      <c r="A200" s="3" t="s">
        <v>308</v>
      </c>
      <c r="B200" s="2" t="s">
        <v>15</v>
      </c>
      <c r="C200" s="2" t="s">
        <v>16</v>
      </c>
      <c r="D200" s="2" t="s">
        <v>95</v>
      </c>
      <c r="E200" s="2" t="s">
        <v>155</v>
      </c>
      <c r="F200" s="2" t="s">
        <v>296</v>
      </c>
      <c r="G200" s="2" t="s">
        <v>297</v>
      </c>
      <c r="H200" s="3" t="str">
        <f>VLOOKUP(E200,[1]tab_gl_segment_4!A:D,3,FALSE)</f>
        <v>COMMISSIONING</v>
      </c>
      <c r="I200" s="4">
        <v>46485</v>
      </c>
      <c r="J200" s="4">
        <v>0</v>
      </c>
      <c r="K200" s="4">
        <v>0</v>
      </c>
      <c r="L200" s="4">
        <v>46485</v>
      </c>
      <c r="M200" s="3" t="str">
        <f>VLOOKUP(G200,[1]demo_job_tbl!A:E,4,FALSE)</f>
        <v>WILLIAM JAMES MS ADD/RENO</v>
      </c>
      <c r="N200" s="2" t="str">
        <f>VLOOKUP(G200,[1]demo_job_tbl!A:C,3,FALSE)</f>
        <v>OR</v>
      </c>
    </row>
    <row r="201" spans="1:14" x14ac:dyDescent="0.25">
      <c r="A201" s="3" t="s">
        <v>309</v>
      </c>
      <c r="B201" s="2" t="s">
        <v>15</v>
      </c>
      <c r="C201" s="2" t="s">
        <v>16</v>
      </c>
      <c r="D201" s="2" t="s">
        <v>95</v>
      </c>
      <c r="E201" s="2" t="s">
        <v>157</v>
      </c>
      <c r="F201" s="2" t="s">
        <v>296</v>
      </c>
      <c r="G201" s="2" t="s">
        <v>297</v>
      </c>
      <c r="H201" s="3" t="str">
        <f>VLOOKUP(E201,[1]tab_gl_segment_4!A:D,3,FALSE)</f>
        <v>GEOTECH</v>
      </c>
      <c r="I201" s="4">
        <v>9297</v>
      </c>
      <c r="J201" s="4">
        <v>0</v>
      </c>
      <c r="K201" s="4">
        <v>0</v>
      </c>
      <c r="L201" s="4">
        <v>9297</v>
      </c>
      <c r="M201" s="3" t="str">
        <f>VLOOKUP(G201,[1]demo_job_tbl!A:E,4,FALSE)</f>
        <v>WILLIAM JAMES MS ADD/RENO</v>
      </c>
      <c r="N201" s="2" t="str">
        <f>VLOOKUP(G201,[1]demo_job_tbl!A:C,3,FALSE)</f>
        <v>OR</v>
      </c>
    </row>
    <row r="202" spans="1:14" x14ac:dyDescent="0.25">
      <c r="A202" s="3" t="s">
        <v>310</v>
      </c>
      <c r="B202" s="2" t="s">
        <v>15</v>
      </c>
      <c r="C202" s="2" t="s">
        <v>16</v>
      </c>
      <c r="D202" s="2" t="s">
        <v>95</v>
      </c>
      <c r="E202" s="2" t="s">
        <v>159</v>
      </c>
      <c r="F202" s="2" t="s">
        <v>296</v>
      </c>
      <c r="G202" s="2" t="s">
        <v>297</v>
      </c>
      <c r="H202" s="3" t="str">
        <f>VLOOKUP(E202,[1]tab_gl_segment_4!A:D,3,FALSE)</f>
        <v>HAZMAT CONSULTING</v>
      </c>
      <c r="I202" s="4">
        <v>10626</v>
      </c>
      <c r="J202" s="4">
        <v>0</v>
      </c>
      <c r="K202" s="4">
        <v>0</v>
      </c>
      <c r="L202" s="4">
        <v>10626</v>
      </c>
      <c r="M202" s="3" t="str">
        <f>VLOOKUP(G202,[1]demo_job_tbl!A:E,4,FALSE)</f>
        <v>WILLIAM JAMES MS ADD/RENO</v>
      </c>
      <c r="N202" s="2" t="str">
        <f>VLOOKUP(G202,[1]demo_job_tbl!A:C,3,FALSE)</f>
        <v>OR</v>
      </c>
    </row>
    <row r="203" spans="1:14" x14ac:dyDescent="0.25">
      <c r="A203" s="3" t="s">
        <v>311</v>
      </c>
      <c r="B203" s="2" t="s">
        <v>15</v>
      </c>
      <c r="C203" s="2" t="s">
        <v>16</v>
      </c>
      <c r="D203" s="2" t="s">
        <v>95</v>
      </c>
      <c r="E203" s="2" t="s">
        <v>161</v>
      </c>
      <c r="F203" s="2" t="s">
        <v>296</v>
      </c>
      <c r="G203" s="2" t="s">
        <v>297</v>
      </c>
      <c r="H203" s="3" t="str">
        <f>VLOOKUP(E203,[1]tab_gl_segment_4!A:D,3,FALSE)</f>
        <v>CONTINGENCY HOLDING ACCT</v>
      </c>
      <c r="I203" s="4">
        <v>1189717</v>
      </c>
      <c r="J203" s="4">
        <v>0</v>
      </c>
      <c r="K203" s="4">
        <v>0</v>
      </c>
      <c r="L203" s="4">
        <v>1189717</v>
      </c>
      <c r="M203" s="3" t="str">
        <f>VLOOKUP(G203,[1]demo_job_tbl!A:E,4,FALSE)</f>
        <v>WILLIAM JAMES MS ADD/RENO</v>
      </c>
      <c r="N203" s="2" t="str">
        <f>VLOOKUP(G203,[1]demo_job_tbl!A:C,3,FALSE)</f>
        <v>OR</v>
      </c>
    </row>
    <row r="204" spans="1:14" x14ac:dyDescent="0.25">
      <c r="A204" s="3" t="s">
        <v>312</v>
      </c>
      <c r="B204" s="2" t="s">
        <v>15</v>
      </c>
      <c r="C204" s="2" t="s">
        <v>16</v>
      </c>
      <c r="D204" s="2" t="s">
        <v>95</v>
      </c>
      <c r="E204" s="2" t="s">
        <v>163</v>
      </c>
      <c r="F204" s="2" t="s">
        <v>296</v>
      </c>
      <c r="G204" s="2" t="s">
        <v>297</v>
      </c>
      <c r="H204" s="3" t="str">
        <f>VLOOKUP(E204,[1]tab_gl_segment_4!A:D,3,FALSE)</f>
        <v>ABATEMENT CONTINGENCY (HZMT)</v>
      </c>
      <c r="I204" s="4">
        <v>53129</v>
      </c>
      <c r="J204" s="4">
        <v>0</v>
      </c>
      <c r="K204" s="4">
        <v>0</v>
      </c>
      <c r="L204" s="4">
        <v>53129</v>
      </c>
      <c r="M204" s="3" t="str">
        <f>VLOOKUP(G204,[1]demo_job_tbl!A:E,4,FALSE)</f>
        <v>WILLIAM JAMES MS ADD/RENO</v>
      </c>
      <c r="N204" s="2" t="str">
        <f>VLOOKUP(G204,[1]demo_job_tbl!A:C,3,FALSE)</f>
        <v>OR</v>
      </c>
    </row>
    <row r="205" spans="1:14" x14ac:dyDescent="0.25">
      <c r="A205" s="3" t="s">
        <v>313</v>
      </c>
      <c r="B205" s="2" t="s">
        <v>15</v>
      </c>
      <c r="C205" s="2" t="s">
        <v>16</v>
      </c>
      <c r="D205" s="2" t="s">
        <v>95</v>
      </c>
      <c r="E205" s="2" t="s">
        <v>66</v>
      </c>
      <c r="F205" s="2" t="s">
        <v>296</v>
      </c>
      <c r="G205" s="2" t="s">
        <v>297</v>
      </c>
      <c r="H205" s="3" t="str">
        <f>VLOOKUP(E205,[1]tab_gl_segment_4!A:D,3,FALSE)</f>
        <v>MOVING</v>
      </c>
      <c r="I205" s="4">
        <v>46783</v>
      </c>
      <c r="J205" s="4">
        <v>0</v>
      </c>
      <c r="K205" s="4">
        <v>0</v>
      </c>
      <c r="L205" s="4">
        <v>46783</v>
      </c>
      <c r="M205" s="3" t="str">
        <f>VLOOKUP(G205,[1]demo_job_tbl!A:E,4,FALSE)</f>
        <v>WILLIAM JAMES MS ADD/RENO</v>
      </c>
      <c r="N205" s="2" t="str">
        <f>VLOOKUP(G205,[1]demo_job_tbl!A:C,3,FALSE)</f>
        <v>OR</v>
      </c>
    </row>
    <row r="206" spans="1:14" x14ac:dyDescent="0.25">
      <c r="A206" s="3" t="s">
        <v>314</v>
      </c>
      <c r="B206" s="2" t="s">
        <v>15</v>
      </c>
      <c r="C206" s="2" t="s">
        <v>16</v>
      </c>
      <c r="D206" s="2" t="s">
        <v>95</v>
      </c>
      <c r="E206" s="2" t="s">
        <v>168</v>
      </c>
      <c r="F206" s="2" t="s">
        <v>296</v>
      </c>
      <c r="G206" s="2" t="s">
        <v>297</v>
      </c>
      <c r="H206" s="3" t="str">
        <f>VLOOKUP(E206,[1]tab_gl_segment_4!A:D,3,FALSE)</f>
        <v>MATERIAL TESTING</v>
      </c>
      <c r="I206" s="4">
        <v>46485</v>
      </c>
      <c r="J206" s="4">
        <v>0</v>
      </c>
      <c r="K206" s="4">
        <v>0</v>
      </c>
      <c r="L206" s="4">
        <v>46485</v>
      </c>
      <c r="M206" s="3" t="str">
        <f>VLOOKUP(G206,[1]demo_job_tbl!A:E,4,FALSE)</f>
        <v>WILLIAM JAMES MS ADD/RENO</v>
      </c>
      <c r="N206" s="2" t="str">
        <f>VLOOKUP(G206,[1]demo_job_tbl!A:C,3,FALSE)</f>
        <v>OR</v>
      </c>
    </row>
    <row r="207" spans="1:14" x14ac:dyDescent="0.25">
      <c r="A207" s="3" t="s">
        <v>315</v>
      </c>
      <c r="B207" s="2" t="s">
        <v>15</v>
      </c>
      <c r="C207" s="2" t="s">
        <v>16</v>
      </c>
      <c r="D207" s="2" t="s">
        <v>95</v>
      </c>
      <c r="E207" s="2" t="s">
        <v>170</v>
      </c>
      <c r="F207" s="2" t="s">
        <v>296</v>
      </c>
      <c r="G207" s="2" t="s">
        <v>297</v>
      </c>
      <c r="H207" s="3" t="str">
        <f>VLOOKUP(E207,[1]tab_gl_segment_4!A:D,3,FALSE)</f>
        <v>A/E REIMBURSABLES</v>
      </c>
      <c r="I207" s="4">
        <v>20453</v>
      </c>
      <c r="J207" s="4">
        <v>5000</v>
      </c>
      <c r="K207" s="4">
        <v>0</v>
      </c>
      <c r="L207" s="4">
        <v>15453</v>
      </c>
      <c r="M207" s="3" t="str">
        <f>VLOOKUP(G207,[1]demo_job_tbl!A:E,4,FALSE)</f>
        <v>WILLIAM JAMES MS ADD/RENO</v>
      </c>
      <c r="N207" s="2" t="str">
        <f>VLOOKUP(G207,[1]demo_job_tbl!A:C,3,FALSE)</f>
        <v>OR</v>
      </c>
    </row>
    <row r="208" spans="1:14" x14ac:dyDescent="0.25">
      <c r="A208" s="3" t="s">
        <v>316</v>
      </c>
      <c r="B208" s="2" t="s">
        <v>15</v>
      </c>
      <c r="C208" s="2" t="s">
        <v>16</v>
      </c>
      <c r="D208" s="2" t="s">
        <v>95</v>
      </c>
      <c r="E208" s="2" t="s">
        <v>172</v>
      </c>
      <c r="F208" s="2" t="s">
        <v>296</v>
      </c>
      <c r="G208" s="2" t="s">
        <v>297</v>
      </c>
      <c r="H208" s="3" t="str">
        <f>VLOOKUP(E208,[1]tab_gl_segment_4!A:D,3,FALSE)</f>
        <v>ROOF CONSULTING</v>
      </c>
      <c r="I208" s="4">
        <v>37188</v>
      </c>
      <c r="J208" s="4">
        <v>0</v>
      </c>
      <c r="K208" s="4">
        <v>0</v>
      </c>
      <c r="L208" s="4">
        <v>37188</v>
      </c>
      <c r="M208" s="3" t="str">
        <f>VLOOKUP(G208,[1]demo_job_tbl!A:E,4,FALSE)</f>
        <v>WILLIAM JAMES MS ADD/RENO</v>
      </c>
      <c r="N208" s="2" t="str">
        <f>VLOOKUP(G208,[1]demo_job_tbl!A:C,3,FALSE)</f>
        <v>OR</v>
      </c>
    </row>
    <row r="209" spans="1:14" x14ac:dyDescent="0.25">
      <c r="A209" s="3" t="s">
        <v>317</v>
      </c>
      <c r="B209" s="2" t="s">
        <v>15</v>
      </c>
      <c r="C209" s="2" t="s">
        <v>16</v>
      </c>
      <c r="D209" s="2" t="s">
        <v>95</v>
      </c>
      <c r="E209" s="2" t="s">
        <v>174</v>
      </c>
      <c r="F209" s="2" t="s">
        <v>296</v>
      </c>
      <c r="G209" s="2" t="s">
        <v>297</v>
      </c>
      <c r="H209" s="3" t="str">
        <f>VLOOKUP(E209,[1]tab_gl_segment_4!A:D,3,FALSE)</f>
        <v>PERMIT/FEE REIMBURSEMENT</v>
      </c>
      <c r="I209" s="4">
        <v>74376</v>
      </c>
      <c r="J209" s="4">
        <v>0</v>
      </c>
      <c r="K209" s="4">
        <v>0</v>
      </c>
      <c r="L209" s="4">
        <v>74376</v>
      </c>
      <c r="M209" s="3" t="str">
        <f>VLOOKUP(G209,[1]demo_job_tbl!A:E,4,FALSE)</f>
        <v>WILLIAM JAMES MS ADD/RENO</v>
      </c>
      <c r="N209" s="2" t="str">
        <f>VLOOKUP(G209,[1]demo_job_tbl!A:C,3,FALSE)</f>
        <v>OR</v>
      </c>
    </row>
    <row r="210" spans="1:14" x14ac:dyDescent="0.25">
      <c r="A210" s="3" t="s">
        <v>318</v>
      </c>
      <c r="B210" s="2" t="s">
        <v>15</v>
      </c>
      <c r="C210" s="2" t="s">
        <v>16</v>
      </c>
      <c r="D210" s="2" t="s">
        <v>95</v>
      </c>
      <c r="E210" s="2" t="s">
        <v>176</v>
      </c>
      <c r="F210" s="2" t="s">
        <v>296</v>
      </c>
      <c r="G210" s="2" t="s">
        <v>297</v>
      </c>
      <c r="H210" s="3" t="str">
        <f>VLOOKUP(E210,[1]tab_gl_segment_4!A:D,3,FALSE)</f>
        <v>SURVEYING</v>
      </c>
      <c r="I210" s="4">
        <v>83673</v>
      </c>
      <c r="J210" s="4">
        <v>53720</v>
      </c>
      <c r="K210" s="4">
        <v>0</v>
      </c>
      <c r="L210" s="4">
        <v>29953</v>
      </c>
      <c r="M210" s="3" t="str">
        <f>VLOOKUP(G210,[1]demo_job_tbl!A:E,4,FALSE)</f>
        <v>WILLIAM JAMES MS ADD/RENO</v>
      </c>
      <c r="N210" s="2" t="str">
        <f>VLOOKUP(G210,[1]demo_job_tbl!A:C,3,FALSE)</f>
        <v>OR</v>
      </c>
    </row>
    <row r="211" spans="1:14" x14ac:dyDescent="0.25">
      <c r="A211" s="3" t="s">
        <v>319</v>
      </c>
      <c r="B211" s="2" t="s">
        <v>15</v>
      </c>
      <c r="C211" s="2" t="s">
        <v>16</v>
      </c>
      <c r="D211" s="2" t="s">
        <v>95</v>
      </c>
      <c r="E211" s="2" t="s">
        <v>178</v>
      </c>
      <c r="F211" s="2" t="s">
        <v>296</v>
      </c>
      <c r="G211" s="2" t="s">
        <v>297</v>
      </c>
      <c r="H211" s="3" t="str">
        <f>VLOOKUP(E211,[1]tab_gl_segment_4!A:D,3,FALSE)</f>
        <v>TRAFFIC MANAGMT PLAN SERV</v>
      </c>
      <c r="I211" s="4">
        <v>50000</v>
      </c>
      <c r="J211" s="4">
        <v>27800</v>
      </c>
      <c r="K211" s="4">
        <v>0</v>
      </c>
      <c r="L211" s="4">
        <v>22200</v>
      </c>
      <c r="M211" s="3" t="str">
        <f>VLOOKUP(G211,[1]demo_job_tbl!A:E,4,FALSE)</f>
        <v>WILLIAM JAMES MS ADD/RENO</v>
      </c>
      <c r="N211" s="2" t="str">
        <f>VLOOKUP(G211,[1]demo_job_tbl!A:C,3,FALSE)</f>
        <v>OR</v>
      </c>
    </row>
    <row r="212" spans="1:14" x14ac:dyDescent="0.25">
      <c r="A212" s="3" t="s">
        <v>320</v>
      </c>
      <c r="B212" s="2" t="s">
        <v>15</v>
      </c>
      <c r="C212" s="2" t="s">
        <v>16</v>
      </c>
      <c r="D212" s="2" t="s">
        <v>95</v>
      </c>
      <c r="E212" s="2" t="s">
        <v>180</v>
      </c>
      <c r="F212" s="2" t="s">
        <v>296</v>
      </c>
      <c r="G212" s="2" t="s">
        <v>297</v>
      </c>
      <c r="H212" s="3" t="str">
        <f>VLOOKUP(E212,[1]tab_gl_segment_4!A:D,3,FALSE)</f>
        <v>TEST &amp; BALANCE</v>
      </c>
      <c r="I212" s="4">
        <v>46485</v>
      </c>
      <c r="J212" s="4">
        <v>0</v>
      </c>
      <c r="K212" s="4">
        <v>0</v>
      </c>
      <c r="L212" s="4">
        <v>46485</v>
      </c>
      <c r="M212" s="3" t="str">
        <f>VLOOKUP(G212,[1]demo_job_tbl!A:E,4,FALSE)</f>
        <v>WILLIAM JAMES MS ADD/RENO</v>
      </c>
      <c r="N212" s="2" t="str">
        <f>VLOOKUP(G212,[1]demo_job_tbl!A:C,3,FALSE)</f>
        <v>OR</v>
      </c>
    </row>
    <row r="213" spans="1:14" x14ac:dyDescent="0.25">
      <c r="A213" s="3" t="s">
        <v>321</v>
      </c>
      <c r="B213" s="2" t="s">
        <v>15</v>
      </c>
      <c r="C213" s="2" t="s">
        <v>16</v>
      </c>
      <c r="D213" s="2" t="s">
        <v>24</v>
      </c>
      <c r="E213" s="2" t="s">
        <v>124</v>
      </c>
      <c r="F213" s="2" t="s">
        <v>322</v>
      </c>
      <c r="G213" s="2" t="s">
        <v>323</v>
      </c>
      <c r="H213" s="3" t="str">
        <f>VLOOKUP(E213,[1]tab_gl_segment_4!A:D,3,FALSE)</f>
        <v>OVERTIME COST</v>
      </c>
      <c r="I213" s="4">
        <v>21911</v>
      </c>
      <c r="J213" s="4">
        <v>0</v>
      </c>
      <c r="K213" s="4">
        <v>0</v>
      </c>
      <c r="L213" s="4">
        <v>21911</v>
      </c>
      <c r="M213" s="3" t="str">
        <f>VLOOKUP(G213,[1]demo_job_tbl!A:E,4,FALSE)</f>
        <v>KIRKPATRICK MS ADD/RENO</v>
      </c>
      <c r="N213" s="2" t="str">
        <f>VLOOKUP(G213,[1]demo_job_tbl!A:C,3,FALSE)</f>
        <v>OR</v>
      </c>
    </row>
    <row r="214" spans="1:14" x14ac:dyDescent="0.25">
      <c r="A214" s="3" t="s">
        <v>324</v>
      </c>
      <c r="B214" s="2" t="s">
        <v>15</v>
      </c>
      <c r="C214" s="2" t="s">
        <v>16</v>
      </c>
      <c r="D214" s="2" t="s">
        <v>70</v>
      </c>
      <c r="E214" s="2" t="s">
        <v>108</v>
      </c>
      <c r="F214" s="2" t="s">
        <v>322</v>
      </c>
      <c r="G214" s="2" t="s">
        <v>323</v>
      </c>
      <c r="H214" s="3" t="str">
        <f>VLOOKUP(E214,[1]tab_gl_segment_4!A:D,3,FALSE)</f>
        <v>FURNITURE, FIXTURE &amp; EQUIPMENT</v>
      </c>
      <c r="I214" s="4">
        <v>0</v>
      </c>
      <c r="J214" s="4">
        <v>0</v>
      </c>
      <c r="K214" s="4">
        <v>0</v>
      </c>
      <c r="L214" s="4">
        <v>0</v>
      </c>
      <c r="M214" s="3" t="str">
        <f>VLOOKUP(G214,[1]demo_job_tbl!A:E,4,FALSE)</f>
        <v>KIRKPATRICK MS ADD/RENO</v>
      </c>
      <c r="N214" s="2" t="str">
        <f>VLOOKUP(G214,[1]demo_job_tbl!A:C,3,FALSE)</f>
        <v>OR</v>
      </c>
    </row>
    <row r="215" spans="1:14" x14ac:dyDescent="0.25">
      <c r="A215" s="3" t="s">
        <v>325</v>
      </c>
      <c r="B215" s="2" t="s">
        <v>15</v>
      </c>
      <c r="C215" s="2" t="s">
        <v>16</v>
      </c>
      <c r="D215" s="2" t="s">
        <v>95</v>
      </c>
      <c r="E215" s="2" t="s">
        <v>136</v>
      </c>
      <c r="F215" s="2" t="s">
        <v>322</v>
      </c>
      <c r="G215" s="2" t="s">
        <v>323</v>
      </c>
      <c r="H215" s="3" t="str">
        <f>VLOOKUP(E215,[1]tab_gl_segment_4!A:D,3,FALSE)</f>
        <v>A/E ALLOWANCES</v>
      </c>
      <c r="I215" s="4">
        <v>34236</v>
      </c>
      <c r="J215" s="4">
        <v>0</v>
      </c>
      <c r="K215" s="4">
        <v>0</v>
      </c>
      <c r="L215" s="4">
        <v>34236</v>
      </c>
      <c r="M215" s="3" t="str">
        <f>VLOOKUP(G215,[1]demo_job_tbl!A:E,4,FALSE)</f>
        <v>KIRKPATRICK MS ADD/RENO</v>
      </c>
      <c r="N215" s="2" t="str">
        <f>VLOOKUP(G215,[1]demo_job_tbl!A:C,3,FALSE)</f>
        <v>OR</v>
      </c>
    </row>
    <row r="216" spans="1:14" x14ac:dyDescent="0.25">
      <c r="A216" s="3" t="s">
        <v>326</v>
      </c>
      <c r="B216" s="2" t="s">
        <v>15</v>
      </c>
      <c r="C216" s="2" t="s">
        <v>16</v>
      </c>
      <c r="D216" s="2" t="s">
        <v>95</v>
      </c>
      <c r="E216" s="2" t="s">
        <v>138</v>
      </c>
      <c r="F216" s="2" t="s">
        <v>322</v>
      </c>
      <c r="G216" s="2" t="s">
        <v>323</v>
      </c>
      <c r="H216" s="3" t="str">
        <f>VLOOKUP(E216,[1]tab_gl_segment_4!A:D,3,FALSE)</f>
        <v>ACCESSIBILITY (RAS)</v>
      </c>
      <c r="I216" s="4">
        <v>5000</v>
      </c>
      <c r="J216" s="4">
        <v>3500</v>
      </c>
      <c r="K216" s="4">
        <v>0</v>
      </c>
      <c r="L216" s="4">
        <v>1500</v>
      </c>
      <c r="M216" s="3" t="str">
        <f>VLOOKUP(G216,[1]demo_job_tbl!A:E,4,FALSE)</f>
        <v>KIRKPATRICK MS ADD/RENO</v>
      </c>
      <c r="N216" s="2" t="str">
        <f>VLOOKUP(G216,[1]demo_job_tbl!A:C,3,FALSE)</f>
        <v>OR</v>
      </c>
    </row>
    <row r="217" spans="1:14" x14ac:dyDescent="0.25">
      <c r="A217" s="3" t="s">
        <v>327</v>
      </c>
      <c r="B217" s="2" t="s">
        <v>15</v>
      </c>
      <c r="C217" s="2" t="s">
        <v>16</v>
      </c>
      <c r="D217" s="2" t="s">
        <v>95</v>
      </c>
      <c r="E217" s="2" t="s">
        <v>140</v>
      </c>
      <c r="F217" s="2" t="s">
        <v>322</v>
      </c>
      <c r="G217" s="2" t="s">
        <v>323</v>
      </c>
      <c r="H217" s="3" t="str">
        <f>VLOOKUP(E217,[1]tab_gl_segment_4!A:D,3,FALSE)</f>
        <v>ABATEMENT</v>
      </c>
      <c r="I217" s="4">
        <v>523100</v>
      </c>
      <c r="J217" s="4">
        <v>0</v>
      </c>
      <c r="K217" s="4">
        <v>0</v>
      </c>
      <c r="L217" s="4">
        <v>523100</v>
      </c>
      <c r="M217" s="3" t="str">
        <f>VLOOKUP(G217,[1]demo_job_tbl!A:E,4,FALSE)</f>
        <v>KIRKPATRICK MS ADD/RENO</v>
      </c>
      <c r="N217" s="2" t="str">
        <f>VLOOKUP(G217,[1]demo_job_tbl!A:C,3,FALSE)</f>
        <v>OR</v>
      </c>
    </row>
    <row r="218" spans="1:14" x14ac:dyDescent="0.25">
      <c r="A218" s="3" t="s">
        <v>328</v>
      </c>
      <c r="B218" s="2" t="s">
        <v>15</v>
      </c>
      <c r="C218" s="2" t="s">
        <v>16</v>
      </c>
      <c r="D218" s="2" t="s">
        <v>95</v>
      </c>
      <c r="E218" s="2" t="s">
        <v>142</v>
      </c>
      <c r="F218" s="2" t="s">
        <v>322</v>
      </c>
      <c r="G218" s="2" t="s">
        <v>323</v>
      </c>
      <c r="H218" s="3" t="str">
        <f>VLOOKUP(E218,[1]tab_gl_segment_4!A:D,3,FALSE)</f>
        <v>DESIGN SERVICES</v>
      </c>
      <c r="I218" s="4">
        <v>2270388</v>
      </c>
      <c r="J218" s="4">
        <v>1753448.41</v>
      </c>
      <c r="K218" s="4">
        <v>111922.24000000001</v>
      </c>
      <c r="L218" s="4">
        <v>405017.35</v>
      </c>
      <c r="M218" s="3" t="str">
        <f>VLOOKUP(G218,[1]demo_job_tbl!A:E,4,FALSE)</f>
        <v>KIRKPATRICK MS ADD/RENO</v>
      </c>
      <c r="N218" s="2" t="str">
        <f>VLOOKUP(G218,[1]demo_job_tbl!A:C,3,FALSE)</f>
        <v>OR</v>
      </c>
    </row>
    <row r="219" spans="1:14" x14ac:dyDescent="0.25">
      <c r="A219" s="3" t="s">
        <v>329</v>
      </c>
      <c r="B219" s="2" t="s">
        <v>15</v>
      </c>
      <c r="C219" s="2" t="s">
        <v>16</v>
      </c>
      <c r="D219" s="2" t="s">
        <v>95</v>
      </c>
      <c r="E219" s="2" t="s">
        <v>144</v>
      </c>
      <c r="F219" s="2" t="s">
        <v>322</v>
      </c>
      <c r="G219" s="2" t="s">
        <v>323</v>
      </c>
      <c r="H219" s="3" t="str">
        <f>VLOOKUP(E219,[1]tab_gl_segment_4!A:D,3,FALSE)</f>
        <v>CONSTRUCTION COST BUDGET</v>
      </c>
      <c r="I219" s="4">
        <v>30151592</v>
      </c>
      <c r="J219" s="4">
        <v>0</v>
      </c>
      <c r="K219" s="4">
        <v>0</v>
      </c>
      <c r="L219" s="4">
        <v>30151592</v>
      </c>
      <c r="M219" s="3" t="str">
        <f>VLOOKUP(G219,[1]demo_job_tbl!A:E,4,FALSE)</f>
        <v>KIRKPATRICK MS ADD/RENO</v>
      </c>
      <c r="N219" s="2" t="str">
        <f>VLOOKUP(G219,[1]demo_job_tbl!A:C,3,FALSE)</f>
        <v>OR</v>
      </c>
    </row>
    <row r="220" spans="1:14" x14ac:dyDescent="0.25">
      <c r="A220" s="3" t="s">
        <v>330</v>
      </c>
      <c r="B220" s="2" t="s">
        <v>15</v>
      </c>
      <c r="C220" s="2" t="s">
        <v>16</v>
      </c>
      <c r="D220" s="2" t="s">
        <v>95</v>
      </c>
      <c r="E220" s="2" t="s">
        <v>146</v>
      </c>
      <c r="F220" s="2" t="s">
        <v>322</v>
      </c>
      <c r="G220" s="2" t="s">
        <v>323</v>
      </c>
      <c r="H220" s="3" t="str">
        <f>VLOOKUP(E220,[1]tab_gl_segment_4!A:D,3,FALSE)</f>
        <v>IN CONTRACT CONSTRUC ALLOWANCE</v>
      </c>
      <c r="I220" s="4">
        <v>565377</v>
      </c>
      <c r="J220" s="4">
        <v>0</v>
      </c>
      <c r="K220" s="4">
        <v>0</v>
      </c>
      <c r="L220" s="4">
        <v>565377</v>
      </c>
      <c r="M220" s="3" t="str">
        <f>VLOOKUP(G220,[1]demo_job_tbl!A:E,4,FALSE)</f>
        <v>KIRKPATRICK MS ADD/RENO</v>
      </c>
      <c r="N220" s="2" t="str">
        <f>VLOOKUP(G220,[1]demo_job_tbl!A:C,3,FALSE)</f>
        <v>OR</v>
      </c>
    </row>
    <row r="221" spans="1:14" x14ac:dyDescent="0.25">
      <c r="A221" s="3" t="s">
        <v>331</v>
      </c>
      <c r="B221" s="2" t="s">
        <v>15</v>
      </c>
      <c r="C221" s="2" t="s">
        <v>16</v>
      </c>
      <c r="D221" s="2" t="s">
        <v>95</v>
      </c>
      <c r="E221" s="2" t="s">
        <v>108</v>
      </c>
      <c r="F221" s="2" t="s">
        <v>322</v>
      </c>
      <c r="G221" s="2" t="s">
        <v>323</v>
      </c>
      <c r="H221" s="3" t="str">
        <f>VLOOKUP(E221,[1]tab_gl_segment_4!A:D,3,FALSE)</f>
        <v>FURNITURE, FIXTURE &amp; EQUIPMENT</v>
      </c>
      <c r="I221" s="4">
        <v>1656999</v>
      </c>
      <c r="J221" s="4">
        <v>0</v>
      </c>
      <c r="K221" s="4">
        <v>0</v>
      </c>
      <c r="L221" s="4">
        <v>1656999</v>
      </c>
      <c r="M221" s="3" t="str">
        <f>VLOOKUP(G221,[1]demo_job_tbl!A:E,4,FALSE)</f>
        <v>KIRKPATRICK MS ADD/RENO</v>
      </c>
      <c r="N221" s="2" t="str">
        <f>VLOOKUP(G221,[1]demo_job_tbl!A:C,3,FALSE)</f>
        <v>OR</v>
      </c>
    </row>
    <row r="222" spans="1:14" x14ac:dyDescent="0.25">
      <c r="A222" s="3" t="s">
        <v>332</v>
      </c>
      <c r="B222" s="2" t="s">
        <v>15</v>
      </c>
      <c r="C222" s="2" t="s">
        <v>16</v>
      </c>
      <c r="D222" s="2" t="s">
        <v>95</v>
      </c>
      <c r="E222" s="2" t="s">
        <v>149</v>
      </c>
      <c r="F222" s="2" t="s">
        <v>322</v>
      </c>
      <c r="G222" s="2" t="s">
        <v>323</v>
      </c>
      <c r="H222" s="3" t="str">
        <f>VLOOKUP(E222,[1]tab_gl_segment_4!A:D,3,FALSE)</f>
        <v>PROGRAM MANAGEMENT</v>
      </c>
      <c r="I222" s="4">
        <v>1618581</v>
      </c>
      <c r="J222" s="4">
        <v>1459484.32</v>
      </c>
      <c r="K222" s="4">
        <v>159096.68</v>
      </c>
      <c r="L222" s="4">
        <v>0</v>
      </c>
      <c r="M222" s="3" t="str">
        <f>VLOOKUP(G222,[1]demo_job_tbl!A:E,4,FALSE)</f>
        <v>KIRKPATRICK MS ADD/RENO</v>
      </c>
      <c r="N222" s="2" t="str">
        <f>VLOOKUP(G222,[1]demo_job_tbl!A:C,3,FALSE)</f>
        <v>OR</v>
      </c>
    </row>
    <row r="223" spans="1:14" x14ac:dyDescent="0.25">
      <c r="A223" s="3" t="s">
        <v>333</v>
      </c>
      <c r="B223" s="2" t="s">
        <v>15</v>
      </c>
      <c r="C223" s="2" t="s">
        <v>16</v>
      </c>
      <c r="D223" s="2" t="s">
        <v>95</v>
      </c>
      <c r="E223" s="2" t="s">
        <v>151</v>
      </c>
      <c r="F223" s="2" t="s">
        <v>322</v>
      </c>
      <c r="G223" s="2" t="s">
        <v>323</v>
      </c>
      <c r="H223" s="3" t="str">
        <f>VLOOKUP(E223,[1]tab_gl_segment_4!A:D,3,FALSE)</f>
        <v>TECHNOLOGY (CIP)</v>
      </c>
      <c r="I223" s="4">
        <v>758330</v>
      </c>
      <c r="J223" s="4">
        <v>0</v>
      </c>
      <c r="K223" s="4">
        <v>0</v>
      </c>
      <c r="L223" s="4">
        <v>758330</v>
      </c>
      <c r="M223" s="3" t="str">
        <f>VLOOKUP(G223,[1]demo_job_tbl!A:E,4,FALSE)</f>
        <v>KIRKPATRICK MS ADD/RENO</v>
      </c>
      <c r="N223" s="2" t="str">
        <f>VLOOKUP(G223,[1]demo_job_tbl!A:C,3,FALSE)</f>
        <v>OR</v>
      </c>
    </row>
    <row r="224" spans="1:14" x14ac:dyDescent="0.25">
      <c r="A224" s="3" t="s">
        <v>334</v>
      </c>
      <c r="B224" s="2" t="s">
        <v>15</v>
      </c>
      <c r="C224" s="2" t="s">
        <v>16</v>
      </c>
      <c r="D224" s="2" t="s">
        <v>95</v>
      </c>
      <c r="E224" s="2" t="s">
        <v>155</v>
      </c>
      <c r="F224" s="2" t="s">
        <v>322</v>
      </c>
      <c r="G224" s="2" t="s">
        <v>323</v>
      </c>
      <c r="H224" s="3" t="str">
        <f>VLOOKUP(E224,[1]tab_gl_segment_4!A:D,3,FALSE)</f>
        <v>COMMISSIONING</v>
      </c>
      <c r="I224" s="4">
        <v>34236</v>
      </c>
      <c r="J224" s="4">
        <v>0</v>
      </c>
      <c r="K224" s="4">
        <v>0</v>
      </c>
      <c r="L224" s="4">
        <v>34236</v>
      </c>
      <c r="M224" s="3" t="str">
        <f>VLOOKUP(G224,[1]demo_job_tbl!A:E,4,FALSE)</f>
        <v>KIRKPATRICK MS ADD/RENO</v>
      </c>
      <c r="N224" s="2" t="str">
        <f>VLOOKUP(G224,[1]demo_job_tbl!A:C,3,FALSE)</f>
        <v>OR</v>
      </c>
    </row>
    <row r="225" spans="1:14" x14ac:dyDescent="0.25">
      <c r="A225" s="3" t="s">
        <v>335</v>
      </c>
      <c r="B225" s="2" t="s">
        <v>15</v>
      </c>
      <c r="C225" s="2" t="s">
        <v>16</v>
      </c>
      <c r="D225" s="2" t="s">
        <v>95</v>
      </c>
      <c r="E225" s="2" t="s">
        <v>157</v>
      </c>
      <c r="F225" s="2" t="s">
        <v>322</v>
      </c>
      <c r="G225" s="2" t="s">
        <v>323</v>
      </c>
      <c r="H225" s="3" t="str">
        <f>VLOOKUP(E225,[1]tab_gl_segment_4!A:D,3,FALSE)</f>
        <v>GEOTECH</v>
      </c>
      <c r="I225" s="4">
        <v>6847</v>
      </c>
      <c r="J225" s="4">
        <v>0</v>
      </c>
      <c r="K225" s="4">
        <v>0</v>
      </c>
      <c r="L225" s="4">
        <v>6847</v>
      </c>
      <c r="M225" s="3" t="str">
        <f>VLOOKUP(G225,[1]demo_job_tbl!A:E,4,FALSE)</f>
        <v>KIRKPATRICK MS ADD/RENO</v>
      </c>
      <c r="N225" s="2" t="str">
        <f>VLOOKUP(G225,[1]demo_job_tbl!A:C,3,FALSE)</f>
        <v>OR</v>
      </c>
    </row>
    <row r="226" spans="1:14" x14ac:dyDescent="0.25">
      <c r="A226" s="3" t="s">
        <v>336</v>
      </c>
      <c r="B226" s="2" t="s">
        <v>15</v>
      </c>
      <c r="C226" s="2" t="s">
        <v>16</v>
      </c>
      <c r="D226" s="2" t="s">
        <v>95</v>
      </c>
      <c r="E226" s="2" t="s">
        <v>159</v>
      </c>
      <c r="F226" s="2" t="s">
        <v>322</v>
      </c>
      <c r="G226" s="2" t="s">
        <v>323</v>
      </c>
      <c r="H226" s="3" t="str">
        <f>VLOOKUP(E226,[1]tab_gl_segment_4!A:D,3,FALSE)</f>
        <v>HAZMAT CONSULTING</v>
      </c>
      <c r="I226" s="4">
        <v>10462</v>
      </c>
      <c r="J226" s="4">
        <v>0</v>
      </c>
      <c r="K226" s="4">
        <v>0</v>
      </c>
      <c r="L226" s="4">
        <v>10462</v>
      </c>
      <c r="M226" s="3" t="str">
        <f>VLOOKUP(G226,[1]demo_job_tbl!A:E,4,FALSE)</f>
        <v>KIRKPATRICK MS ADD/RENO</v>
      </c>
      <c r="N226" s="2" t="str">
        <f>VLOOKUP(G226,[1]demo_job_tbl!A:C,3,FALSE)</f>
        <v>OR</v>
      </c>
    </row>
    <row r="227" spans="1:14" x14ac:dyDescent="0.25">
      <c r="A227" s="3" t="s">
        <v>337</v>
      </c>
      <c r="B227" s="2" t="s">
        <v>15</v>
      </c>
      <c r="C227" s="2" t="s">
        <v>16</v>
      </c>
      <c r="D227" s="2" t="s">
        <v>95</v>
      </c>
      <c r="E227" s="2" t="s">
        <v>161</v>
      </c>
      <c r="F227" s="2" t="s">
        <v>322</v>
      </c>
      <c r="G227" s="2" t="s">
        <v>323</v>
      </c>
      <c r="H227" s="3" t="str">
        <f>VLOOKUP(E227,[1]tab_gl_segment_4!A:D,3,FALSE)</f>
        <v>CONTINGENCY HOLDING ACCT</v>
      </c>
      <c r="I227" s="4">
        <v>869591</v>
      </c>
      <c r="J227" s="4">
        <v>0</v>
      </c>
      <c r="K227" s="4">
        <v>0</v>
      </c>
      <c r="L227" s="4">
        <v>869591</v>
      </c>
      <c r="M227" s="3" t="str">
        <f>VLOOKUP(G227,[1]demo_job_tbl!A:E,4,FALSE)</f>
        <v>KIRKPATRICK MS ADD/RENO</v>
      </c>
      <c r="N227" s="2" t="str">
        <f>VLOOKUP(G227,[1]demo_job_tbl!A:C,3,FALSE)</f>
        <v>OR</v>
      </c>
    </row>
    <row r="228" spans="1:14" x14ac:dyDescent="0.25">
      <c r="A228" s="3" t="s">
        <v>338</v>
      </c>
      <c r="B228" s="2" t="s">
        <v>15</v>
      </c>
      <c r="C228" s="2" t="s">
        <v>16</v>
      </c>
      <c r="D228" s="2" t="s">
        <v>95</v>
      </c>
      <c r="E228" s="2" t="s">
        <v>163</v>
      </c>
      <c r="F228" s="2" t="s">
        <v>322</v>
      </c>
      <c r="G228" s="2" t="s">
        <v>323</v>
      </c>
      <c r="H228" s="3" t="str">
        <f>VLOOKUP(E228,[1]tab_gl_segment_4!A:D,3,FALSE)</f>
        <v>ABATEMENT CONTINGENCY (HZMT)</v>
      </c>
      <c r="I228" s="4">
        <v>52310</v>
      </c>
      <c r="J228" s="4">
        <v>0</v>
      </c>
      <c r="K228" s="4">
        <v>0</v>
      </c>
      <c r="L228" s="4">
        <v>52310</v>
      </c>
      <c r="M228" s="3" t="str">
        <f>VLOOKUP(G228,[1]demo_job_tbl!A:E,4,FALSE)</f>
        <v>KIRKPATRICK MS ADD/RENO</v>
      </c>
      <c r="N228" s="2" t="str">
        <f>VLOOKUP(G228,[1]demo_job_tbl!A:C,3,FALSE)</f>
        <v>OR</v>
      </c>
    </row>
    <row r="229" spans="1:14" x14ac:dyDescent="0.25">
      <c r="A229" s="3" t="s">
        <v>339</v>
      </c>
      <c r="B229" s="2" t="s">
        <v>15</v>
      </c>
      <c r="C229" s="2" t="s">
        <v>16</v>
      </c>
      <c r="D229" s="2" t="s">
        <v>95</v>
      </c>
      <c r="E229" s="2" t="s">
        <v>66</v>
      </c>
      <c r="F229" s="2" t="s">
        <v>322</v>
      </c>
      <c r="G229" s="2" t="s">
        <v>323</v>
      </c>
      <c r="H229" s="3" t="str">
        <f>VLOOKUP(E229,[1]tab_gl_segment_4!A:D,3,FALSE)</f>
        <v>MOVING</v>
      </c>
      <c r="I229" s="4">
        <v>34455</v>
      </c>
      <c r="J229" s="4">
        <v>0</v>
      </c>
      <c r="K229" s="4">
        <v>0</v>
      </c>
      <c r="L229" s="4">
        <v>34455</v>
      </c>
      <c r="M229" s="3" t="str">
        <f>VLOOKUP(G229,[1]demo_job_tbl!A:E,4,FALSE)</f>
        <v>KIRKPATRICK MS ADD/RENO</v>
      </c>
      <c r="N229" s="2" t="str">
        <f>VLOOKUP(G229,[1]demo_job_tbl!A:C,3,FALSE)</f>
        <v>OR</v>
      </c>
    </row>
    <row r="230" spans="1:14" x14ac:dyDescent="0.25">
      <c r="A230" s="3" t="s">
        <v>340</v>
      </c>
      <c r="B230" s="2" t="s">
        <v>15</v>
      </c>
      <c r="C230" s="2" t="s">
        <v>16</v>
      </c>
      <c r="D230" s="2" t="s">
        <v>95</v>
      </c>
      <c r="E230" s="2" t="s">
        <v>168</v>
      </c>
      <c r="F230" s="2" t="s">
        <v>322</v>
      </c>
      <c r="G230" s="2" t="s">
        <v>323</v>
      </c>
      <c r="H230" s="3" t="str">
        <f>VLOOKUP(E230,[1]tab_gl_segment_4!A:D,3,FALSE)</f>
        <v>MATERIAL TESTING</v>
      </c>
      <c r="I230" s="4">
        <v>34236</v>
      </c>
      <c r="J230" s="4">
        <v>0</v>
      </c>
      <c r="K230" s="4">
        <v>0</v>
      </c>
      <c r="L230" s="4">
        <v>34236</v>
      </c>
      <c r="M230" s="3" t="str">
        <f>VLOOKUP(G230,[1]demo_job_tbl!A:E,4,FALSE)</f>
        <v>KIRKPATRICK MS ADD/RENO</v>
      </c>
      <c r="N230" s="2" t="str">
        <f>VLOOKUP(G230,[1]demo_job_tbl!A:C,3,FALSE)</f>
        <v>OR</v>
      </c>
    </row>
    <row r="231" spans="1:14" x14ac:dyDescent="0.25">
      <c r="A231" s="3" t="s">
        <v>341</v>
      </c>
      <c r="B231" s="2" t="s">
        <v>15</v>
      </c>
      <c r="C231" s="2" t="s">
        <v>16</v>
      </c>
      <c r="D231" s="2" t="s">
        <v>95</v>
      </c>
      <c r="E231" s="2" t="s">
        <v>170</v>
      </c>
      <c r="F231" s="2" t="s">
        <v>322</v>
      </c>
      <c r="G231" s="2" t="s">
        <v>323</v>
      </c>
      <c r="H231" s="3" t="str">
        <f>VLOOKUP(E231,[1]tab_gl_segment_4!A:D,3,FALSE)</f>
        <v>A/E REIMBURSABLES</v>
      </c>
      <c r="I231" s="4">
        <v>15064</v>
      </c>
      <c r="J231" s="4">
        <v>5000</v>
      </c>
      <c r="K231" s="4">
        <v>0</v>
      </c>
      <c r="L231" s="4">
        <v>10064</v>
      </c>
      <c r="M231" s="3" t="str">
        <f>VLOOKUP(G231,[1]demo_job_tbl!A:E,4,FALSE)</f>
        <v>KIRKPATRICK MS ADD/RENO</v>
      </c>
      <c r="N231" s="2" t="str">
        <f>VLOOKUP(G231,[1]demo_job_tbl!A:C,3,FALSE)</f>
        <v>OR</v>
      </c>
    </row>
    <row r="232" spans="1:14" x14ac:dyDescent="0.25">
      <c r="A232" s="3" t="s">
        <v>342</v>
      </c>
      <c r="B232" s="2" t="s">
        <v>15</v>
      </c>
      <c r="C232" s="2" t="s">
        <v>16</v>
      </c>
      <c r="D232" s="2" t="s">
        <v>95</v>
      </c>
      <c r="E232" s="2" t="s">
        <v>172</v>
      </c>
      <c r="F232" s="2" t="s">
        <v>322</v>
      </c>
      <c r="G232" s="2" t="s">
        <v>323</v>
      </c>
      <c r="H232" s="3" t="str">
        <f>VLOOKUP(E232,[1]tab_gl_segment_4!A:D,3,FALSE)</f>
        <v>ROOF CONSULTING</v>
      </c>
      <c r="I232" s="4">
        <v>27388</v>
      </c>
      <c r="J232" s="4">
        <v>0</v>
      </c>
      <c r="K232" s="4">
        <v>0</v>
      </c>
      <c r="L232" s="4">
        <v>27388</v>
      </c>
      <c r="M232" s="3" t="str">
        <f>VLOOKUP(G232,[1]demo_job_tbl!A:E,4,FALSE)</f>
        <v>KIRKPATRICK MS ADD/RENO</v>
      </c>
      <c r="N232" s="2" t="str">
        <f>VLOOKUP(G232,[1]demo_job_tbl!A:C,3,FALSE)</f>
        <v>OR</v>
      </c>
    </row>
    <row r="233" spans="1:14" x14ac:dyDescent="0.25">
      <c r="A233" s="3" t="s">
        <v>343</v>
      </c>
      <c r="B233" s="2" t="s">
        <v>15</v>
      </c>
      <c r="C233" s="2" t="s">
        <v>16</v>
      </c>
      <c r="D233" s="2" t="s">
        <v>95</v>
      </c>
      <c r="E233" s="2" t="s">
        <v>174</v>
      </c>
      <c r="F233" s="2" t="s">
        <v>322</v>
      </c>
      <c r="G233" s="2" t="s">
        <v>323</v>
      </c>
      <c r="H233" s="3" t="str">
        <f>VLOOKUP(E233,[1]tab_gl_segment_4!A:D,3,FALSE)</f>
        <v>PERMIT/FEE REIMBURSEMENT</v>
      </c>
      <c r="I233" s="4">
        <v>54777</v>
      </c>
      <c r="J233" s="4">
        <v>0</v>
      </c>
      <c r="K233" s="4">
        <v>0</v>
      </c>
      <c r="L233" s="4">
        <v>54777</v>
      </c>
      <c r="M233" s="3" t="str">
        <f>VLOOKUP(G233,[1]demo_job_tbl!A:E,4,FALSE)</f>
        <v>KIRKPATRICK MS ADD/RENO</v>
      </c>
      <c r="N233" s="2" t="str">
        <f>VLOOKUP(G233,[1]demo_job_tbl!A:C,3,FALSE)</f>
        <v>OR</v>
      </c>
    </row>
    <row r="234" spans="1:14" x14ac:dyDescent="0.25">
      <c r="A234" s="3" t="s">
        <v>344</v>
      </c>
      <c r="B234" s="2" t="s">
        <v>15</v>
      </c>
      <c r="C234" s="2" t="s">
        <v>16</v>
      </c>
      <c r="D234" s="2" t="s">
        <v>95</v>
      </c>
      <c r="E234" s="2" t="s">
        <v>176</v>
      </c>
      <c r="F234" s="2" t="s">
        <v>322</v>
      </c>
      <c r="G234" s="2" t="s">
        <v>323</v>
      </c>
      <c r="H234" s="3" t="str">
        <f>VLOOKUP(E234,[1]tab_gl_segment_4!A:D,3,FALSE)</f>
        <v>SURVEYING</v>
      </c>
      <c r="I234" s="4">
        <v>61623</v>
      </c>
      <c r="J234" s="4">
        <v>0</v>
      </c>
      <c r="K234" s="4">
        <v>0</v>
      </c>
      <c r="L234" s="4">
        <v>61623</v>
      </c>
      <c r="M234" s="3" t="str">
        <f>VLOOKUP(G234,[1]demo_job_tbl!A:E,4,FALSE)</f>
        <v>KIRKPATRICK MS ADD/RENO</v>
      </c>
      <c r="N234" s="2" t="str">
        <f>VLOOKUP(G234,[1]demo_job_tbl!A:C,3,FALSE)</f>
        <v>OR</v>
      </c>
    </row>
    <row r="235" spans="1:14" x14ac:dyDescent="0.25">
      <c r="A235" s="3" t="s">
        <v>345</v>
      </c>
      <c r="B235" s="2" t="s">
        <v>15</v>
      </c>
      <c r="C235" s="2" t="s">
        <v>16</v>
      </c>
      <c r="D235" s="2" t="s">
        <v>95</v>
      </c>
      <c r="E235" s="2" t="s">
        <v>178</v>
      </c>
      <c r="F235" s="2" t="s">
        <v>322</v>
      </c>
      <c r="G235" s="2" t="s">
        <v>323</v>
      </c>
      <c r="H235" s="3" t="str">
        <f>VLOOKUP(E235,[1]tab_gl_segment_4!A:D,3,FALSE)</f>
        <v>TRAFFIC MANAGMT PLAN SERV</v>
      </c>
      <c r="I235" s="4">
        <v>50000</v>
      </c>
      <c r="J235" s="4">
        <v>0</v>
      </c>
      <c r="K235" s="4">
        <v>0</v>
      </c>
      <c r="L235" s="4">
        <v>50000</v>
      </c>
      <c r="M235" s="3" t="str">
        <f>VLOOKUP(G235,[1]demo_job_tbl!A:E,4,FALSE)</f>
        <v>KIRKPATRICK MS ADD/RENO</v>
      </c>
      <c r="N235" s="2" t="str">
        <f>VLOOKUP(G235,[1]demo_job_tbl!A:C,3,FALSE)</f>
        <v>OR</v>
      </c>
    </row>
    <row r="236" spans="1:14" x14ac:dyDescent="0.25">
      <c r="A236" s="3" t="s">
        <v>346</v>
      </c>
      <c r="B236" s="2" t="s">
        <v>15</v>
      </c>
      <c r="C236" s="2" t="s">
        <v>16</v>
      </c>
      <c r="D236" s="2" t="s">
        <v>95</v>
      </c>
      <c r="E236" s="2" t="s">
        <v>180</v>
      </c>
      <c r="F236" s="2" t="s">
        <v>322</v>
      </c>
      <c r="G236" s="2" t="s">
        <v>323</v>
      </c>
      <c r="H236" s="3" t="str">
        <f>VLOOKUP(E236,[1]tab_gl_segment_4!A:D,3,FALSE)</f>
        <v>TEST &amp; BALANCE</v>
      </c>
      <c r="I236" s="4">
        <v>34236</v>
      </c>
      <c r="J236" s="4">
        <v>0</v>
      </c>
      <c r="K236" s="4">
        <v>0</v>
      </c>
      <c r="L236" s="4">
        <v>34236</v>
      </c>
      <c r="M236" s="3" t="str">
        <f>VLOOKUP(G236,[1]demo_job_tbl!A:E,4,FALSE)</f>
        <v>KIRKPATRICK MS ADD/RENO</v>
      </c>
      <c r="N236" s="2" t="str">
        <f>VLOOKUP(G236,[1]demo_job_tbl!A:C,3,FALSE)</f>
        <v>OR</v>
      </c>
    </row>
    <row r="237" spans="1:14" x14ac:dyDescent="0.25">
      <c r="A237" s="3" t="s">
        <v>347</v>
      </c>
      <c r="B237" s="2" t="s">
        <v>15</v>
      </c>
      <c r="C237" s="2" t="s">
        <v>16</v>
      </c>
      <c r="D237" s="2" t="s">
        <v>24</v>
      </c>
      <c r="E237" s="2" t="s">
        <v>124</v>
      </c>
      <c r="F237" s="2" t="s">
        <v>348</v>
      </c>
      <c r="G237" s="2" t="s">
        <v>349</v>
      </c>
      <c r="H237" s="3" t="str">
        <f>VLOOKUP(E237,[1]tab_gl_segment_4!A:D,3,FALSE)</f>
        <v>OVERTIME COST</v>
      </c>
      <c r="I237" s="4">
        <v>0</v>
      </c>
      <c r="J237" s="4">
        <v>0</v>
      </c>
      <c r="K237" s="4">
        <v>0</v>
      </c>
      <c r="L237" s="4">
        <v>0</v>
      </c>
      <c r="M237" s="3" t="str">
        <f>VLOOKUP(G237,[1]demo_job_tbl!A:E,4,FALSE)</f>
        <v>MCLEAN MS ADD/RENO</v>
      </c>
      <c r="N237" s="2" t="str">
        <f>VLOOKUP(G237,[1]demo_job_tbl!A:C,3,FALSE)</f>
        <v>OR</v>
      </c>
    </row>
    <row r="238" spans="1:14" x14ac:dyDescent="0.25">
      <c r="A238" s="3" t="s">
        <v>350</v>
      </c>
      <c r="B238" s="2" t="s">
        <v>15</v>
      </c>
      <c r="C238" s="2" t="s">
        <v>16</v>
      </c>
      <c r="D238" s="2" t="s">
        <v>70</v>
      </c>
      <c r="E238" s="2" t="s">
        <v>108</v>
      </c>
      <c r="F238" s="2" t="s">
        <v>348</v>
      </c>
      <c r="G238" s="2" t="s">
        <v>349</v>
      </c>
      <c r="H238" s="3" t="str">
        <f>VLOOKUP(E238,[1]tab_gl_segment_4!A:D,3,FALSE)</f>
        <v>FURNITURE, FIXTURE &amp; EQUIPMENT</v>
      </c>
      <c r="I238" s="4">
        <v>0</v>
      </c>
      <c r="J238" s="4">
        <v>0</v>
      </c>
      <c r="K238" s="4">
        <v>0</v>
      </c>
      <c r="L238" s="4">
        <v>0</v>
      </c>
      <c r="M238" s="3" t="str">
        <f>VLOOKUP(G238,[1]demo_job_tbl!A:E,4,FALSE)</f>
        <v>MCLEAN MS ADD/RENO</v>
      </c>
      <c r="N238" s="2" t="str">
        <f>VLOOKUP(G238,[1]demo_job_tbl!A:C,3,FALSE)</f>
        <v>OR</v>
      </c>
    </row>
    <row r="239" spans="1:14" x14ac:dyDescent="0.25">
      <c r="A239" s="3" t="s">
        <v>351</v>
      </c>
      <c r="B239" s="2" t="s">
        <v>15</v>
      </c>
      <c r="C239" s="2" t="s">
        <v>16</v>
      </c>
      <c r="D239" s="2" t="s">
        <v>95</v>
      </c>
      <c r="E239" s="2" t="s">
        <v>136</v>
      </c>
      <c r="F239" s="2" t="s">
        <v>348</v>
      </c>
      <c r="G239" s="2" t="s">
        <v>349</v>
      </c>
      <c r="H239" s="3" t="str">
        <f>VLOOKUP(E239,[1]tab_gl_segment_4!A:D,3,FALSE)</f>
        <v>A/E ALLOWANCES</v>
      </c>
      <c r="I239" s="4">
        <v>85000</v>
      </c>
      <c r="J239" s="4">
        <v>0</v>
      </c>
      <c r="K239" s="4">
        <v>85000</v>
      </c>
      <c r="L239" s="4">
        <v>0</v>
      </c>
      <c r="M239" s="3" t="str">
        <f>VLOOKUP(G239,[1]demo_job_tbl!A:E,4,FALSE)</f>
        <v>MCLEAN MS ADD/RENO</v>
      </c>
      <c r="N239" s="2" t="str">
        <f>VLOOKUP(G239,[1]demo_job_tbl!A:C,3,FALSE)</f>
        <v>OR</v>
      </c>
    </row>
    <row r="240" spans="1:14" x14ac:dyDescent="0.25">
      <c r="A240" s="3" t="s">
        <v>352</v>
      </c>
      <c r="B240" s="2" t="s">
        <v>15</v>
      </c>
      <c r="C240" s="2" t="s">
        <v>16</v>
      </c>
      <c r="D240" s="2" t="s">
        <v>95</v>
      </c>
      <c r="E240" s="2" t="s">
        <v>138</v>
      </c>
      <c r="F240" s="2" t="s">
        <v>348</v>
      </c>
      <c r="G240" s="2" t="s">
        <v>349</v>
      </c>
      <c r="H240" s="3" t="str">
        <f>VLOOKUP(E240,[1]tab_gl_segment_4!A:D,3,FALSE)</f>
        <v>ACCESSIBILITY (RAS)</v>
      </c>
      <c r="I240" s="4">
        <v>0</v>
      </c>
      <c r="J240" s="4">
        <v>0</v>
      </c>
      <c r="K240" s="4">
        <v>0</v>
      </c>
      <c r="L240" s="4">
        <v>0</v>
      </c>
      <c r="M240" s="3" t="str">
        <f>VLOOKUP(G240,[1]demo_job_tbl!A:E,4,FALSE)</f>
        <v>MCLEAN MS ADD/RENO</v>
      </c>
      <c r="N240" s="2" t="str">
        <f>VLOOKUP(G240,[1]demo_job_tbl!A:C,3,FALSE)</f>
        <v>OR</v>
      </c>
    </row>
    <row r="241" spans="1:14" x14ac:dyDescent="0.25">
      <c r="A241" s="3" t="s">
        <v>353</v>
      </c>
      <c r="B241" s="2" t="s">
        <v>15</v>
      </c>
      <c r="C241" s="2" t="s">
        <v>16</v>
      </c>
      <c r="D241" s="2" t="s">
        <v>95</v>
      </c>
      <c r="E241" s="2" t="s">
        <v>140</v>
      </c>
      <c r="F241" s="2" t="s">
        <v>348</v>
      </c>
      <c r="G241" s="2" t="s">
        <v>349</v>
      </c>
      <c r="H241" s="3" t="str">
        <f>VLOOKUP(E241,[1]tab_gl_segment_4!A:D,3,FALSE)</f>
        <v>ABATEMENT</v>
      </c>
      <c r="I241" s="4">
        <v>0</v>
      </c>
      <c r="J241" s="4">
        <v>0</v>
      </c>
      <c r="K241" s="4">
        <v>0</v>
      </c>
      <c r="L241" s="4">
        <v>0</v>
      </c>
      <c r="M241" s="3" t="str">
        <f>VLOOKUP(G241,[1]demo_job_tbl!A:E,4,FALSE)</f>
        <v>MCLEAN MS ADD/RENO</v>
      </c>
      <c r="N241" s="2" t="str">
        <f>VLOOKUP(G241,[1]demo_job_tbl!A:C,3,FALSE)</f>
        <v>OR</v>
      </c>
    </row>
    <row r="242" spans="1:14" x14ac:dyDescent="0.25">
      <c r="A242" s="3" t="s">
        <v>354</v>
      </c>
      <c r="B242" s="2" t="s">
        <v>15</v>
      </c>
      <c r="C242" s="2" t="s">
        <v>16</v>
      </c>
      <c r="D242" s="2" t="s">
        <v>95</v>
      </c>
      <c r="E242" s="2" t="s">
        <v>142</v>
      </c>
      <c r="F242" s="2" t="s">
        <v>348</v>
      </c>
      <c r="G242" s="2" t="s">
        <v>349</v>
      </c>
      <c r="H242" s="3" t="str">
        <f>VLOOKUP(E242,[1]tab_gl_segment_4!A:D,3,FALSE)</f>
        <v>DESIGN SERVICES</v>
      </c>
      <c r="I242" s="4">
        <v>563019.81999999995</v>
      </c>
      <c r="J242" s="4">
        <v>0</v>
      </c>
      <c r="K242" s="4">
        <v>563019.81999999995</v>
      </c>
      <c r="L242" s="4">
        <v>0</v>
      </c>
      <c r="M242" s="3" t="str">
        <f>VLOOKUP(G242,[1]demo_job_tbl!A:E,4,FALSE)</f>
        <v>MCLEAN MS ADD/RENO</v>
      </c>
      <c r="N242" s="2" t="str">
        <f>VLOOKUP(G242,[1]demo_job_tbl!A:C,3,FALSE)</f>
        <v>OR</v>
      </c>
    </row>
    <row r="243" spans="1:14" x14ac:dyDescent="0.25">
      <c r="A243" s="3" t="s">
        <v>355</v>
      </c>
      <c r="B243" s="2" t="s">
        <v>15</v>
      </c>
      <c r="C243" s="2" t="s">
        <v>16</v>
      </c>
      <c r="D243" s="2" t="s">
        <v>95</v>
      </c>
      <c r="E243" s="2" t="s">
        <v>144</v>
      </c>
      <c r="F243" s="2" t="s">
        <v>348</v>
      </c>
      <c r="G243" s="2" t="s">
        <v>349</v>
      </c>
      <c r="H243" s="3" t="str">
        <f>VLOOKUP(E243,[1]tab_gl_segment_4!A:D,3,FALSE)</f>
        <v>CONSTRUCTION COST BUDGET</v>
      </c>
      <c r="I243" s="4">
        <v>0</v>
      </c>
      <c r="J243" s="4">
        <v>0</v>
      </c>
      <c r="K243" s="4">
        <v>0</v>
      </c>
      <c r="L243" s="4">
        <v>0</v>
      </c>
      <c r="M243" s="3" t="str">
        <f>VLOOKUP(G243,[1]demo_job_tbl!A:E,4,FALSE)</f>
        <v>MCLEAN MS ADD/RENO</v>
      </c>
      <c r="N243" s="2" t="str">
        <f>VLOOKUP(G243,[1]demo_job_tbl!A:C,3,FALSE)</f>
        <v>OR</v>
      </c>
    </row>
    <row r="244" spans="1:14" x14ac:dyDescent="0.25">
      <c r="A244" s="3" t="s">
        <v>356</v>
      </c>
      <c r="B244" s="2" t="s">
        <v>15</v>
      </c>
      <c r="C244" s="2" t="s">
        <v>16</v>
      </c>
      <c r="D244" s="2" t="s">
        <v>95</v>
      </c>
      <c r="E244" s="2" t="s">
        <v>146</v>
      </c>
      <c r="F244" s="2" t="s">
        <v>348</v>
      </c>
      <c r="G244" s="2" t="s">
        <v>349</v>
      </c>
      <c r="H244" s="3" t="str">
        <f>VLOOKUP(E244,[1]tab_gl_segment_4!A:D,3,FALSE)</f>
        <v>IN CONTRACT CONSTRUC ALLOWANCE</v>
      </c>
      <c r="I244" s="4">
        <v>0</v>
      </c>
      <c r="J244" s="4">
        <v>0</v>
      </c>
      <c r="K244" s="4">
        <v>0</v>
      </c>
      <c r="L244" s="4">
        <v>0</v>
      </c>
      <c r="M244" s="3" t="str">
        <f>VLOOKUP(G244,[1]demo_job_tbl!A:E,4,FALSE)</f>
        <v>MCLEAN MS ADD/RENO</v>
      </c>
      <c r="N244" s="2" t="str">
        <f>VLOOKUP(G244,[1]demo_job_tbl!A:C,3,FALSE)</f>
        <v>OR</v>
      </c>
    </row>
    <row r="245" spans="1:14" x14ac:dyDescent="0.25">
      <c r="A245" s="3" t="s">
        <v>357</v>
      </c>
      <c r="B245" s="2" t="s">
        <v>15</v>
      </c>
      <c r="C245" s="2" t="s">
        <v>16</v>
      </c>
      <c r="D245" s="2" t="s">
        <v>95</v>
      </c>
      <c r="E245" s="2" t="s">
        <v>108</v>
      </c>
      <c r="F245" s="2" t="s">
        <v>348</v>
      </c>
      <c r="G245" s="2" t="s">
        <v>349</v>
      </c>
      <c r="H245" s="3" t="str">
        <f>VLOOKUP(E245,[1]tab_gl_segment_4!A:D,3,FALSE)</f>
        <v>FURNITURE, FIXTURE &amp; EQUIPMENT</v>
      </c>
      <c r="I245" s="4">
        <v>0</v>
      </c>
      <c r="J245" s="4">
        <v>0</v>
      </c>
      <c r="K245" s="4">
        <v>0</v>
      </c>
      <c r="L245" s="4">
        <v>0</v>
      </c>
      <c r="M245" s="3" t="str">
        <f>VLOOKUP(G245,[1]demo_job_tbl!A:E,4,FALSE)</f>
        <v>MCLEAN MS ADD/RENO</v>
      </c>
      <c r="N245" s="2" t="str">
        <f>VLOOKUP(G245,[1]demo_job_tbl!A:C,3,FALSE)</f>
        <v>OR</v>
      </c>
    </row>
    <row r="246" spans="1:14" x14ac:dyDescent="0.25">
      <c r="A246" s="3" t="s">
        <v>358</v>
      </c>
      <c r="B246" s="2" t="s">
        <v>15</v>
      </c>
      <c r="C246" s="2" t="s">
        <v>16</v>
      </c>
      <c r="D246" s="2" t="s">
        <v>95</v>
      </c>
      <c r="E246" s="2" t="s">
        <v>149</v>
      </c>
      <c r="F246" s="2" t="s">
        <v>348</v>
      </c>
      <c r="G246" s="2" t="s">
        <v>349</v>
      </c>
      <c r="H246" s="3" t="str">
        <f>VLOOKUP(E246,[1]tab_gl_segment_4!A:D,3,FALSE)</f>
        <v>PROGRAM MANAGEMENT</v>
      </c>
      <c r="I246" s="4">
        <v>550737.43000000005</v>
      </c>
      <c r="J246" s="4">
        <v>0</v>
      </c>
      <c r="K246" s="4">
        <v>550737.43000000005</v>
      </c>
      <c r="L246" s="4">
        <v>0</v>
      </c>
      <c r="M246" s="3" t="str">
        <f>VLOOKUP(G246,[1]demo_job_tbl!A:E,4,FALSE)</f>
        <v>MCLEAN MS ADD/RENO</v>
      </c>
      <c r="N246" s="2" t="str">
        <f>VLOOKUP(G246,[1]demo_job_tbl!A:C,3,FALSE)</f>
        <v>OR</v>
      </c>
    </row>
    <row r="247" spans="1:14" x14ac:dyDescent="0.25">
      <c r="A247" s="3" t="s">
        <v>359</v>
      </c>
      <c r="B247" s="2" t="s">
        <v>15</v>
      </c>
      <c r="C247" s="2" t="s">
        <v>16</v>
      </c>
      <c r="D247" s="2" t="s">
        <v>95</v>
      </c>
      <c r="E247" s="2" t="s">
        <v>151</v>
      </c>
      <c r="F247" s="2" t="s">
        <v>348</v>
      </c>
      <c r="G247" s="2" t="s">
        <v>349</v>
      </c>
      <c r="H247" s="3" t="str">
        <f>VLOOKUP(E247,[1]tab_gl_segment_4!A:D,3,FALSE)</f>
        <v>TECHNOLOGY (CIP)</v>
      </c>
      <c r="I247" s="4">
        <v>0</v>
      </c>
      <c r="J247" s="4">
        <v>0</v>
      </c>
      <c r="K247" s="4">
        <v>0</v>
      </c>
      <c r="L247" s="4">
        <v>0</v>
      </c>
      <c r="M247" s="3" t="str">
        <f>VLOOKUP(G247,[1]demo_job_tbl!A:E,4,FALSE)</f>
        <v>MCLEAN MS ADD/RENO</v>
      </c>
      <c r="N247" s="2" t="str">
        <f>VLOOKUP(G247,[1]demo_job_tbl!A:C,3,FALSE)</f>
        <v>OR</v>
      </c>
    </row>
    <row r="248" spans="1:14" x14ac:dyDescent="0.25">
      <c r="A248" s="3" t="s">
        <v>360</v>
      </c>
      <c r="B248" s="2" t="s">
        <v>15</v>
      </c>
      <c r="C248" s="2" t="s">
        <v>16</v>
      </c>
      <c r="D248" s="2" t="s">
        <v>95</v>
      </c>
      <c r="E248" s="2" t="s">
        <v>155</v>
      </c>
      <c r="F248" s="2" t="s">
        <v>348</v>
      </c>
      <c r="G248" s="2" t="s">
        <v>349</v>
      </c>
      <c r="H248" s="3" t="str">
        <f>VLOOKUP(E248,[1]tab_gl_segment_4!A:D,3,FALSE)</f>
        <v>COMMISSIONING</v>
      </c>
      <c r="I248" s="4">
        <v>0</v>
      </c>
      <c r="J248" s="4">
        <v>0</v>
      </c>
      <c r="K248" s="4">
        <v>0</v>
      </c>
      <c r="L248" s="4">
        <v>0</v>
      </c>
      <c r="M248" s="3" t="str">
        <f>VLOOKUP(G248,[1]demo_job_tbl!A:E,4,FALSE)</f>
        <v>MCLEAN MS ADD/RENO</v>
      </c>
      <c r="N248" s="2" t="str">
        <f>VLOOKUP(G248,[1]demo_job_tbl!A:C,3,FALSE)</f>
        <v>OR</v>
      </c>
    </row>
    <row r="249" spans="1:14" x14ac:dyDescent="0.25">
      <c r="A249" s="3" t="s">
        <v>361</v>
      </c>
      <c r="B249" s="2" t="s">
        <v>15</v>
      </c>
      <c r="C249" s="2" t="s">
        <v>16</v>
      </c>
      <c r="D249" s="2" t="s">
        <v>95</v>
      </c>
      <c r="E249" s="2" t="s">
        <v>157</v>
      </c>
      <c r="F249" s="2" t="s">
        <v>348</v>
      </c>
      <c r="G249" s="2" t="s">
        <v>349</v>
      </c>
      <c r="H249" s="3" t="str">
        <f>VLOOKUP(E249,[1]tab_gl_segment_4!A:D,3,FALSE)</f>
        <v>GEOTECH</v>
      </c>
      <c r="I249" s="4">
        <v>21300</v>
      </c>
      <c r="J249" s="4">
        <v>0</v>
      </c>
      <c r="K249" s="4">
        <v>21300</v>
      </c>
      <c r="L249" s="4">
        <v>0</v>
      </c>
      <c r="M249" s="3" t="str">
        <f>VLOOKUP(G249,[1]demo_job_tbl!A:E,4,FALSE)</f>
        <v>MCLEAN MS ADD/RENO</v>
      </c>
      <c r="N249" s="2" t="str">
        <f>VLOOKUP(G249,[1]demo_job_tbl!A:C,3,FALSE)</f>
        <v>OR</v>
      </c>
    </row>
    <row r="250" spans="1:14" x14ac:dyDescent="0.25">
      <c r="A250" s="3" t="s">
        <v>362</v>
      </c>
      <c r="B250" s="2" t="s">
        <v>15</v>
      </c>
      <c r="C250" s="2" t="s">
        <v>16</v>
      </c>
      <c r="D250" s="2" t="s">
        <v>95</v>
      </c>
      <c r="E250" s="2" t="s">
        <v>159</v>
      </c>
      <c r="F250" s="2" t="s">
        <v>348</v>
      </c>
      <c r="G250" s="2" t="s">
        <v>349</v>
      </c>
      <c r="H250" s="3" t="str">
        <f>VLOOKUP(E250,[1]tab_gl_segment_4!A:D,3,FALSE)</f>
        <v>HAZMAT CONSULTING</v>
      </c>
      <c r="I250" s="4">
        <v>6970</v>
      </c>
      <c r="J250" s="4">
        <v>0</v>
      </c>
      <c r="K250" s="4">
        <v>6970</v>
      </c>
      <c r="L250" s="4">
        <v>0</v>
      </c>
      <c r="M250" s="3" t="str">
        <f>VLOOKUP(G250,[1]demo_job_tbl!A:E,4,FALSE)</f>
        <v>MCLEAN MS ADD/RENO</v>
      </c>
      <c r="N250" s="2" t="str">
        <f>VLOOKUP(G250,[1]demo_job_tbl!A:C,3,FALSE)</f>
        <v>OR</v>
      </c>
    </row>
    <row r="251" spans="1:14" x14ac:dyDescent="0.25">
      <c r="A251" s="3" t="s">
        <v>363</v>
      </c>
      <c r="B251" s="2" t="s">
        <v>15</v>
      </c>
      <c r="C251" s="2" t="s">
        <v>16</v>
      </c>
      <c r="D251" s="2" t="s">
        <v>95</v>
      </c>
      <c r="E251" s="2" t="s">
        <v>161</v>
      </c>
      <c r="F251" s="2" t="s">
        <v>348</v>
      </c>
      <c r="G251" s="2" t="s">
        <v>349</v>
      </c>
      <c r="H251" s="3" t="str">
        <f>VLOOKUP(E251,[1]tab_gl_segment_4!A:D,3,FALSE)</f>
        <v>CONTINGENCY HOLDING ACCT</v>
      </c>
      <c r="I251" s="4">
        <v>0</v>
      </c>
      <c r="J251" s="4">
        <v>0</v>
      </c>
      <c r="K251" s="4">
        <v>0</v>
      </c>
      <c r="L251" s="4">
        <v>0</v>
      </c>
      <c r="M251" s="3" t="str">
        <f>VLOOKUP(G251,[1]demo_job_tbl!A:E,4,FALSE)</f>
        <v>MCLEAN MS ADD/RENO</v>
      </c>
      <c r="N251" s="2" t="str">
        <f>VLOOKUP(G251,[1]demo_job_tbl!A:C,3,FALSE)</f>
        <v>OR</v>
      </c>
    </row>
    <row r="252" spans="1:14" x14ac:dyDescent="0.25">
      <c r="A252" s="3" t="s">
        <v>364</v>
      </c>
      <c r="B252" s="2" t="s">
        <v>15</v>
      </c>
      <c r="C252" s="2" t="s">
        <v>16</v>
      </c>
      <c r="D252" s="2" t="s">
        <v>95</v>
      </c>
      <c r="E252" s="2" t="s">
        <v>163</v>
      </c>
      <c r="F252" s="2" t="s">
        <v>348</v>
      </c>
      <c r="G252" s="2" t="s">
        <v>349</v>
      </c>
      <c r="H252" s="3" t="str">
        <f>VLOOKUP(E252,[1]tab_gl_segment_4!A:D,3,FALSE)</f>
        <v>ABATEMENT CONTINGENCY (HZMT)</v>
      </c>
      <c r="I252" s="4">
        <v>0</v>
      </c>
      <c r="J252" s="4">
        <v>0</v>
      </c>
      <c r="K252" s="4">
        <v>0</v>
      </c>
      <c r="L252" s="4">
        <v>0</v>
      </c>
      <c r="M252" s="3" t="str">
        <f>VLOOKUP(G252,[1]demo_job_tbl!A:E,4,FALSE)</f>
        <v>MCLEAN MS ADD/RENO</v>
      </c>
      <c r="N252" s="2" t="str">
        <f>VLOOKUP(G252,[1]demo_job_tbl!A:C,3,FALSE)</f>
        <v>OR</v>
      </c>
    </row>
    <row r="253" spans="1:14" x14ac:dyDescent="0.25">
      <c r="A253" s="3" t="s">
        <v>365</v>
      </c>
      <c r="B253" s="2" t="s">
        <v>15</v>
      </c>
      <c r="C253" s="2" t="s">
        <v>16</v>
      </c>
      <c r="D253" s="2" t="s">
        <v>95</v>
      </c>
      <c r="E253" s="2" t="s">
        <v>66</v>
      </c>
      <c r="F253" s="2" t="s">
        <v>348</v>
      </c>
      <c r="G253" s="2" t="s">
        <v>349</v>
      </c>
      <c r="H253" s="3" t="str">
        <f>VLOOKUP(E253,[1]tab_gl_segment_4!A:D,3,FALSE)</f>
        <v>MOVING</v>
      </c>
      <c r="I253" s="4">
        <v>0</v>
      </c>
      <c r="J253" s="4">
        <v>0</v>
      </c>
      <c r="K253" s="4">
        <v>0</v>
      </c>
      <c r="L253" s="4">
        <v>0</v>
      </c>
      <c r="M253" s="3" t="str">
        <f>VLOOKUP(G253,[1]demo_job_tbl!A:E,4,FALSE)</f>
        <v>MCLEAN MS ADD/RENO</v>
      </c>
      <c r="N253" s="2" t="str">
        <f>VLOOKUP(G253,[1]demo_job_tbl!A:C,3,FALSE)</f>
        <v>OR</v>
      </c>
    </row>
    <row r="254" spans="1:14" x14ac:dyDescent="0.25">
      <c r="A254" s="3" t="s">
        <v>366</v>
      </c>
      <c r="B254" s="2" t="s">
        <v>15</v>
      </c>
      <c r="C254" s="2" t="s">
        <v>16</v>
      </c>
      <c r="D254" s="2" t="s">
        <v>95</v>
      </c>
      <c r="E254" s="2" t="s">
        <v>168</v>
      </c>
      <c r="F254" s="2" t="s">
        <v>348</v>
      </c>
      <c r="G254" s="2" t="s">
        <v>349</v>
      </c>
      <c r="H254" s="3" t="str">
        <f>VLOOKUP(E254,[1]tab_gl_segment_4!A:D,3,FALSE)</f>
        <v>MATERIAL TESTING</v>
      </c>
      <c r="I254" s="4">
        <v>0</v>
      </c>
      <c r="J254" s="4">
        <v>0</v>
      </c>
      <c r="K254" s="4">
        <v>0</v>
      </c>
      <c r="L254" s="4">
        <v>0</v>
      </c>
      <c r="M254" s="3" t="str">
        <f>VLOOKUP(G254,[1]demo_job_tbl!A:E,4,FALSE)</f>
        <v>MCLEAN MS ADD/RENO</v>
      </c>
      <c r="N254" s="2" t="str">
        <f>VLOOKUP(G254,[1]demo_job_tbl!A:C,3,FALSE)</f>
        <v>OR</v>
      </c>
    </row>
    <row r="255" spans="1:14" x14ac:dyDescent="0.25">
      <c r="A255" s="3" t="s">
        <v>367</v>
      </c>
      <c r="B255" s="2" t="s">
        <v>15</v>
      </c>
      <c r="C255" s="2" t="s">
        <v>16</v>
      </c>
      <c r="D255" s="2" t="s">
        <v>95</v>
      </c>
      <c r="E255" s="2" t="s">
        <v>170</v>
      </c>
      <c r="F255" s="2" t="s">
        <v>348</v>
      </c>
      <c r="G255" s="2" t="s">
        <v>349</v>
      </c>
      <c r="H255" s="3" t="str">
        <f>VLOOKUP(E255,[1]tab_gl_segment_4!A:D,3,FALSE)</f>
        <v>A/E REIMBURSABLES</v>
      </c>
      <c r="I255" s="4">
        <v>807</v>
      </c>
      <c r="J255" s="4">
        <v>0</v>
      </c>
      <c r="K255" s="4">
        <v>807</v>
      </c>
      <c r="L255" s="4">
        <v>0</v>
      </c>
      <c r="M255" s="3" t="str">
        <f>VLOOKUP(G255,[1]demo_job_tbl!A:E,4,FALSE)</f>
        <v>MCLEAN MS ADD/RENO</v>
      </c>
      <c r="N255" s="2" t="str">
        <f>VLOOKUP(G255,[1]demo_job_tbl!A:C,3,FALSE)</f>
        <v>OR</v>
      </c>
    </row>
    <row r="256" spans="1:14" x14ac:dyDescent="0.25">
      <c r="A256" s="3" t="s">
        <v>368</v>
      </c>
      <c r="B256" s="2" t="s">
        <v>15</v>
      </c>
      <c r="C256" s="2" t="s">
        <v>16</v>
      </c>
      <c r="D256" s="2" t="s">
        <v>95</v>
      </c>
      <c r="E256" s="2" t="s">
        <v>172</v>
      </c>
      <c r="F256" s="2" t="s">
        <v>348</v>
      </c>
      <c r="G256" s="2" t="s">
        <v>349</v>
      </c>
      <c r="H256" s="3" t="str">
        <f>VLOOKUP(E256,[1]tab_gl_segment_4!A:D,3,FALSE)</f>
        <v>ROOF CONSULTING</v>
      </c>
      <c r="I256" s="4">
        <v>0</v>
      </c>
      <c r="J256" s="4">
        <v>0</v>
      </c>
      <c r="K256" s="4">
        <v>0</v>
      </c>
      <c r="L256" s="4">
        <v>0</v>
      </c>
      <c r="M256" s="3" t="str">
        <f>VLOOKUP(G256,[1]demo_job_tbl!A:E,4,FALSE)</f>
        <v>MCLEAN MS ADD/RENO</v>
      </c>
      <c r="N256" s="2" t="str">
        <f>VLOOKUP(G256,[1]demo_job_tbl!A:C,3,FALSE)</f>
        <v>OR</v>
      </c>
    </row>
    <row r="257" spans="1:14" x14ac:dyDescent="0.25">
      <c r="A257" s="3" t="s">
        <v>369</v>
      </c>
      <c r="B257" s="2" t="s">
        <v>15</v>
      </c>
      <c r="C257" s="2" t="s">
        <v>16</v>
      </c>
      <c r="D257" s="2" t="s">
        <v>95</v>
      </c>
      <c r="E257" s="2" t="s">
        <v>174</v>
      </c>
      <c r="F257" s="2" t="s">
        <v>348</v>
      </c>
      <c r="G257" s="2" t="s">
        <v>349</v>
      </c>
      <c r="H257" s="3" t="str">
        <f>VLOOKUP(E257,[1]tab_gl_segment_4!A:D,3,FALSE)</f>
        <v>PERMIT/FEE REIMBURSEMENT</v>
      </c>
      <c r="I257" s="4">
        <v>0</v>
      </c>
      <c r="J257" s="4">
        <v>0</v>
      </c>
      <c r="K257" s="4">
        <v>0</v>
      </c>
      <c r="L257" s="4">
        <v>0</v>
      </c>
      <c r="M257" s="3" t="str">
        <f>VLOOKUP(G257,[1]demo_job_tbl!A:E,4,FALSE)</f>
        <v>MCLEAN MS ADD/RENO</v>
      </c>
      <c r="N257" s="2" t="str">
        <f>VLOOKUP(G257,[1]demo_job_tbl!A:C,3,FALSE)</f>
        <v>OR</v>
      </c>
    </row>
    <row r="258" spans="1:14" x14ac:dyDescent="0.25">
      <c r="A258" s="3" t="s">
        <v>370</v>
      </c>
      <c r="B258" s="2" t="s">
        <v>15</v>
      </c>
      <c r="C258" s="2" t="s">
        <v>16</v>
      </c>
      <c r="D258" s="2" t="s">
        <v>95</v>
      </c>
      <c r="E258" s="2" t="s">
        <v>176</v>
      </c>
      <c r="F258" s="2" t="s">
        <v>348</v>
      </c>
      <c r="G258" s="2" t="s">
        <v>349</v>
      </c>
      <c r="H258" s="3" t="str">
        <f>VLOOKUP(E258,[1]tab_gl_segment_4!A:D,3,FALSE)</f>
        <v>SURVEYING</v>
      </c>
      <c r="I258" s="4">
        <v>31160</v>
      </c>
      <c r="J258" s="4">
        <v>0</v>
      </c>
      <c r="K258" s="4">
        <v>18310</v>
      </c>
      <c r="L258" s="4">
        <v>12850</v>
      </c>
      <c r="M258" s="3" t="str">
        <f>VLOOKUP(G258,[1]demo_job_tbl!A:E,4,FALSE)</f>
        <v>MCLEAN MS ADD/RENO</v>
      </c>
      <c r="N258" s="2" t="str">
        <f>VLOOKUP(G258,[1]demo_job_tbl!A:C,3,FALSE)</f>
        <v>OR</v>
      </c>
    </row>
    <row r="259" spans="1:14" x14ac:dyDescent="0.25">
      <c r="A259" s="3" t="s">
        <v>371</v>
      </c>
      <c r="B259" s="2" t="s">
        <v>15</v>
      </c>
      <c r="C259" s="2" t="s">
        <v>16</v>
      </c>
      <c r="D259" s="2" t="s">
        <v>95</v>
      </c>
      <c r="E259" s="2" t="s">
        <v>178</v>
      </c>
      <c r="F259" s="2" t="s">
        <v>348</v>
      </c>
      <c r="G259" s="2" t="s">
        <v>349</v>
      </c>
      <c r="H259" s="3" t="str">
        <f>VLOOKUP(E259,[1]tab_gl_segment_4!A:D,3,FALSE)</f>
        <v>TRAFFIC MANAGMT PLAN SERV</v>
      </c>
      <c r="I259" s="4">
        <v>0</v>
      </c>
      <c r="J259" s="4">
        <v>0</v>
      </c>
      <c r="K259" s="4">
        <v>0</v>
      </c>
      <c r="L259" s="4">
        <v>0</v>
      </c>
      <c r="M259" s="3" t="str">
        <f>VLOOKUP(G259,[1]demo_job_tbl!A:E,4,FALSE)</f>
        <v>MCLEAN MS ADD/RENO</v>
      </c>
      <c r="N259" s="2" t="str">
        <f>VLOOKUP(G259,[1]demo_job_tbl!A:C,3,FALSE)</f>
        <v>OR</v>
      </c>
    </row>
    <row r="260" spans="1:14" x14ac:dyDescent="0.25">
      <c r="A260" s="3" t="s">
        <v>372</v>
      </c>
      <c r="B260" s="2" t="s">
        <v>15</v>
      </c>
      <c r="C260" s="2" t="s">
        <v>16</v>
      </c>
      <c r="D260" s="2" t="s">
        <v>95</v>
      </c>
      <c r="E260" s="2" t="s">
        <v>180</v>
      </c>
      <c r="F260" s="2" t="s">
        <v>348</v>
      </c>
      <c r="G260" s="2" t="s">
        <v>349</v>
      </c>
      <c r="H260" s="3" t="str">
        <f>VLOOKUP(E260,[1]tab_gl_segment_4!A:D,3,FALSE)</f>
        <v>TEST &amp; BALANCE</v>
      </c>
      <c r="I260" s="4">
        <v>0</v>
      </c>
      <c r="J260" s="4">
        <v>0</v>
      </c>
      <c r="K260" s="4">
        <v>0</v>
      </c>
      <c r="L260" s="4">
        <v>0</v>
      </c>
      <c r="M260" s="3" t="str">
        <f>VLOOKUP(G260,[1]demo_job_tbl!A:E,4,FALSE)</f>
        <v>MCLEAN MS ADD/RENO</v>
      </c>
      <c r="N260" s="2" t="str">
        <f>VLOOKUP(G260,[1]demo_job_tbl!A:C,3,FALSE)</f>
        <v>OR</v>
      </c>
    </row>
    <row r="261" spans="1:14" x14ac:dyDescent="0.25">
      <c r="A261" s="3" t="s">
        <v>373</v>
      </c>
      <c r="B261" s="2" t="s">
        <v>15</v>
      </c>
      <c r="C261" s="2" t="s">
        <v>16</v>
      </c>
      <c r="D261" s="2" t="s">
        <v>24</v>
      </c>
      <c r="E261" s="2" t="s">
        <v>124</v>
      </c>
      <c r="F261" s="2" t="s">
        <v>348</v>
      </c>
      <c r="G261" s="2" t="s">
        <v>374</v>
      </c>
      <c r="H261" s="3" t="str">
        <f>VLOOKUP(E261,[1]tab_gl_segment_4!A:D,3,FALSE)</f>
        <v>OVERTIME COST</v>
      </c>
      <c r="I261" s="4">
        <v>44196</v>
      </c>
      <c r="J261" s="4">
        <v>0</v>
      </c>
      <c r="K261" s="4">
        <v>0</v>
      </c>
      <c r="L261" s="4">
        <v>44196</v>
      </c>
      <c r="M261" s="3" t="str">
        <f>VLOOKUP(G261,[1]demo_job_tbl!A:E,4,FALSE)</f>
        <v>MCLEAN CONSOLIDATION</v>
      </c>
      <c r="N261" s="2" t="str">
        <f>VLOOKUP(G261,[1]demo_job_tbl!A:C,3,FALSE)</f>
        <v>OR</v>
      </c>
    </row>
    <row r="262" spans="1:14" x14ac:dyDescent="0.25">
      <c r="A262" s="3" t="s">
        <v>375</v>
      </c>
      <c r="B262" s="2" t="s">
        <v>15</v>
      </c>
      <c r="C262" s="2" t="s">
        <v>16</v>
      </c>
      <c r="D262" s="2" t="s">
        <v>95</v>
      </c>
      <c r="E262" s="2" t="s">
        <v>136</v>
      </c>
      <c r="F262" s="2" t="s">
        <v>348</v>
      </c>
      <c r="G262" s="2" t="s">
        <v>374</v>
      </c>
      <c r="H262" s="3" t="str">
        <f>VLOOKUP(E262,[1]tab_gl_segment_4!A:D,3,FALSE)</f>
        <v>A/E ALLOWANCES</v>
      </c>
      <c r="I262" s="4">
        <v>147321</v>
      </c>
      <c r="J262" s="4">
        <v>0</v>
      </c>
      <c r="K262" s="4">
        <v>0</v>
      </c>
      <c r="L262" s="4">
        <v>147321</v>
      </c>
      <c r="M262" s="3" t="str">
        <f>VLOOKUP(G262,[1]demo_job_tbl!A:E,4,FALSE)</f>
        <v>MCLEAN CONSOLIDATION</v>
      </c>
      <c r="N262" s="2" t="str">
        <f>VLOOKUP(G262,[1]demo_job_tbl!A:C,3,FALSE)</f>
        <v>OR</v>
      </c>
    </row>
    <row r="263" spans="1:14" x14ac:dyDescent="0.25">
      <c r="A263" s="3" t="s">
        <v>376</v>
      </c>
      <c r="B263" s="2" t="s">
        <v>15</v>
      </c>
      <c r="C263" s="2" t="s">
        <v>16</v>
      </c>
      <c r="D263" s="2" t="s">
        <v>95</v>
      </c>
      <c r="E263" s="2" t="s">
        <v>138</v>
      </c>
      <c r="F263" s="2" t="s">
        <v>348</v>
      </c>
      <c r="G263" s="2" t="s">
        <v>374</v>
      </c>
      <c r="H263" s="3" t="str">
        <f>VLOOKUP(E263,[1]tab_gl_segment_4!A:D,3,FALSE)</f>
        <v>ACCESSIBILITY (RAS)</v>
      </c>
      <c r="I263" s="4">
        <v>7366</v>
      </c>
      <c r="J263" s="4">
        <v>0</v>
      </c>
      <c r="K263" s="4">
        <v>0</v>
      </c>
      <c r="L263" s="4">
        <v>7366</v>
      </c>
      <c r="M263" s="3" t="str">
        <f>VLOOKUP(G263,[1]demo_job_tbl!A:E,4,FALSE)</f>
        <v>MCLEAN CONSOLIDATION</v>
      </c>
      <c r="N263" s="2" t="str">
        <f>VLOOKUP(G263,[1]demo_job_tbl!A:C,3,FALSE)</f>
        <v>OR</v>
      </c>
    </row>
    <row r="264" spans="1:14" x14ac:dyDescent="0.25">
      <c r="A264" s="3" t="s">
        <v>377</v>
      </c>
      <c r="B264" s="2" t="s">
        <v>15</v>
      </c>
      <c r="C264" s="2" t="s">
        <v>16</v>
      </c>
      <c r="D264" s="2" t="s">
        <v>95</v>
      </c>
      <c r="E264" s="2" t="s">
        <v>140</v>
      </c>
      <c r="F264" s="2" t="s">
        <v>348</v>
      </c>
      <c r="G264" s="2" t="s">
        <v>374</v>
      </c>
      <c r="H264" s="3" t="str">
        <f>VLOOKUP(E264,[1]tab_gl_segment_4!A:D,3,FALSE)</f>
        <v>ABATEMENT</v>
      </c>
      <c r="I264" s="4">
        <v>1104908</v>
      </c>
      <c r="J264" s="4">
        <v>0</v>
      </c>
      <c r="K264" s="4">
        <v>0</v>
      </c>
      <c r="L264" s="4">
        <v>1104908</v>
      </c>
      <c r="M264" s="3" t="str">
        <f>VLOOKUP(G264,[1]demo_job_tbl!A:E,4,FALSE)</f>
        <v>MCLEAN CONSOLIDATION</v>
      </c>
      <c r="N264" s="2" t="str">
        <f>VLOOKUP(G264,[1]demo_job_tbl!A:C,3,FALSE)</f>
        <v>OR</v>
      </c>
    </row>
    <row r="265" spans="1:14" x14ac:dyDescent="0.25">
      <c r="A265" s="3" t="s">
        <v>378</v>
      </c>
      <c r="B265" s="2" t="s">
        <v>15</v>
      </c>
      <c r="C265" s="2" t="s">
        <v>16</v>
      </c>
      <c r="D265" s="2" t="s">
        <v>95</v>
      </c>
      <c r="E265" s="2" t="s">
        <v>142</v>
      </c>
      <c r="F265" s="2" t="s">
        <v>348</v>
      </c>
      <c r="G265" s="2" t="s">
        <v>374</v>
      </c>
      <c r="H265" s="3" t="str">
        <f>VLOOKUP(E265,[1]tab_gl_segment_4!A:D,3,FALSE)</f>
        <v>DESIGN SERVICES</v>
      </c>
      <c r="I265" s="4">
        <v>4059411</v>
      </c>
      <c r="J265" s="4">
        <v>3409905.24</v>
      </c>
      <c r="K265" s="4">
        <v>649505.76</v>
      </c>
      <c r="L265" s="4">
        <v>0</v>
      </c>
      <c r="M265" s="3" t="str">
        <f>VLOOKUP(G265,[1]demo_job_tbl!A:E,4,FALSE)</f>
        <v>MCLEAN CONSOLIDATION</v>
      </c>
      <c r="N265" s="2" t="str">
        <f>VLOOKUP(G265,[1]demo_job_tbl!A:C,3,FALSE)</f>
        <v>OR</v>
      </c>
    </row>
    <row r="266" spans="1:14" x14ac:dyDescent="0.25">
      <c r="A266" s="3" t="s">
        <v>379</v>
      </c>
      <c r="B266" s="2" t="s">
        <v>15</v>
      </c>
      <c r="C266" s="2" t="s">
        <v>16</v>
      </c>
      <c r="D266" s="2" t="s">
        <v>95</v>
      </c>
      <c r="E266" s="2" t="s">
        <v>144</v>
      </c>
      <c r="F266" s="2" t="s">
        <v>348</v>
      </c>
      <c r="G266" s="2" t="s">
        <v>374</v>
      </c>
      <c r="H266" s="3" t="str">
        <f>VLOOKUP(E266,[1]tab_gl_segment_4!A:D,3,FALSE)</f>
        <v>CONSTRUCTION COST BUDGET</v>
      </c>
      <c r="I266" s="4">
        <v>51064186</v>
      </c>
      <c r="J266" s="4">
        <v>0</v>
      </c>
      <c r="K266" s="4">
        <v>0</v>
      </c>
      <c r="L266" s="4">
        <v>51064186</v>
      </c>
      <c r="M266" s="3" t="str">
        <f>VLOOKUP(G266,[1]demo_job_tbl!A:E,4,FALSE)</f>
        <v>MCLEAN CONSOLIDATION</v>
      </c>
      <c r="N266" s="2" t="str">
        <f>VLOOKUP(G266,[1]demo_job_tbl!A:C,3,FALSE)</f>
        <v>OR</v>
      </c>
    </row>
    <row r="267" spans="1:14" x14ac:dyDescent="0.25">
      <c r="A267" s="3" t="s">
        <v>380</v>
      </c>
      <c r="B267" s="2" t="s">
        <v>15</v>
      </c>
      <c r="C267" s="2" t="s">
        <v>16</v>
      </c>
      <c r="D267" s="2" t="s">
        <v>95</v>
      </c>
      <c r="E267" s="2" t="s">
        <v>108</v>
      </c>
      <c r="F267" s="2" t="s">
        <v>348</v>
      </c>
      <c r="G267" s="2" t="s">
        <v>374</v>
      </c>
      <c r="H267" s="3" t="str">
        <f>VLOOKUP(E267,[1]tab_gl_segment_4!A:D,3,FALSE)</f>
        <v>FURNITURE, FIXTURE &amp; EQUIPMENT</v>
      </c>
      <c r="I267" s="4">
        <v>3314725</v>
      </c>
      <c r="J267" s="4">
        <v>0</v>
      </c>
      <c r="K267" s="4">
        <v>0</v>
      </c>
      <c r="L267" s="4">
        <v>3314725</v>
      </c>
      <c r="M267" s="3" t="str">
        <f>VLOOKUP(G267,[1]demo_job_tbl!A:E,4,FALSE)</f>
        <v>MCLEAN CONSOLIDATION</v>
      </c>
      <c r="N267" s="2" t="str">
        <f>VLOOKUP(G267,[1]demo_job_tbl!A:C,3,FALSE)</f>
        <v>OR</v>
      </c>
    </row>
    <row r="268" spans="1:14" x14ac:dyDescent="0.25">
      <c r="A268" s="3" t="s">
        <v>381</v>
      </c>
      <c r="B268" s="2" t="s">
        <v>15</v>
      </c>
      <c r="C268" s="2" t="s">
        <v>16</v>
      </c>
      <c r="D268" s="2" t="s">
        <v>95</v>
      </c>
      <c r="E268" s="2" t="s">
        <v>149</v>
      </c>
      <c r="F268" s="2" t="s">
        <v>348</v>
      </c>
      <c r="G268" s="2" t="s">
        <v>374</v>
      </c>
      <c r="H268" s="3" t="str">
        <f>VLOOKUP(E268,[1]tab_gl_segment_4!A:D,3,FALSE)</f>
        <v>PROGRAM MANAGEMENT</v>
      </c>
      <c r="I268" s="4">
        <v>2193315</v>
      </c>
      <c r="J268" s="4">
        <v>0</v>
      </c>
      <c r="K268" s="4">
        <v>0</v>
      </c>
      <c r="L268" s="4">
        <v>2193315</v>
      </c>
      <c r="M268" s="3" t="str">
        <f>VLOOKUP(G268,[1]demo_job_tbl!A:E,4,FALSE)</f>
        <v>MCLEAN CONSOLIDATION</v>
      </c>
      <c r="N268" s="2" t="str">
        <f>VLOOKUP(G268,[1]demo_job_tbl!A:C,3,FALSE)</f>
        <v>OR</v>
      </c>
    </row>
    <row r="269" spans="1:14" x14ac:dyDescent="0.25">
      <c r="A269" s="3" t="s">
        <v>382</v>
      </c>
      <c r="B269" s="2" t="s">
        <v>15</v>
      </c>
      <c r="C269" s="2" t="s">
        <v>16</v>
      </c>
      <c r="D269" s="2" t="s">
        <v>95</v>
      </c>
      <c r="E269" s="2" t="s">
        <v>151</v>
      </c>
      <c r="F269" s="2" t="s">
        <v>348</v>
      </c>
      <c r="G269" s="2" t="s">
        <v>374</v>
      </c>
      <c r="H269" s="3" t="str">
        <f>VLOOKUP(E269,[1]tab_gl_segment_4!A:D,3,FALSE)</f>
        <v>TECHNOLOGY (CIP)</v>
      </c>
      <c r="I269" s="4">
        <v>1733660</v>
      </c>
      <c r="J269" s="4">
        <v>0</v>
      </c>
      <c r="K269" s="4">
        <v>0</v>
      </c>
      <c r="L269" s="4">
        <v>1733660</v>
      </c>
      <c r="M269" s="3" t="str">
        <f>VLOOKUP(G269,[1]demo_job_tbl!A:E,4,FALSE)</f>
        <v>MCLEAN CONSOLIDATION</v>
      </c>
      <c r="N269" s="2" t="str">
        <f>VLOOKUP(G269,[1]demo_job_tbl!A:C,3,FALSE)</f>
        <v>OR</v>
      </c>
    </row>
    <row r="270" spans="1:14" x14ac:dyDescent="0.25">
      <c r="A270" s="3" t="s">
        <v>383</v>
      </c>
      <c r="B270" s="2" t="s">
        <v>15</v>
      </c>
      <c r="C270" s="2" t="s">
        <v>16</v>
      </c>
      <c r="D270" s="2" t="s">
        <v>95</v>
      </c>
      <c r="E270" s="2" t="s">
        <v>155</v>
      </c>
      <c r="F270" s="2" t="s">
        <v>348</v>
      </c>
      <c r="G270" s="2" t="s">
        <v>374</v>
      </c>
      <c r="H270" s="3" t="str">
        <f>VLOOKUP(E270,[1]tab_gl_segment_4!A:D,3,FALSE)</f>
        <v>COMMISSIONING</v>
      </c>
      <c r="I270" s="4">
        <v>589284</v>
      </c>
      <c r="J270" s="4">
        <v>0</v>
      </c>
      <c r="K270" s="4">
        <v>0</v>
      </c>
      <c r="L270" s="4">
        <v>589284</v>
      </c>
      <c r="M270" s="3" t="str">
        <f>VLOOKUP(G270,[1]demo_job_tbl!A:E,4,FALSE)</f>
        <v>MCLEAN CONSOLIDATION</v>
      </c>
      <c r="N270" s="2" t="str">
        <f>VLOOKUP(G270,[1]demo_job_tbl!A:C,3,FALSE)</f>
        <v>OR</v>
      </c>
    </row>
    <row r="271" spans="1:14" x14ac:dyDescent="0.25">
      <c r="A271" s="3" t="s">
        <v>384</v>
      </c>
      <c r="B271" s="2" t="s">
        <v>15</v>
      </c>
      <c r="C271" s="2" t="s">
        <v>16</v>
      </c>
      <c r="D271" s="2" t="s">
        <v>95</v>
      </c>
      <c r="E271" s="2" t="s">
        <v>157</v>
      </c>
      <c r="F271" s="2" t="s">
        <v>348</v>
      </c>
      <c r="G271" s="2" t="s">
        <v>374</v>
      </c>
      <c r="H271" s="3" t="str">
        <f>VLOOKUP(E271,[1]tab_gl_segment_4!A:D,3,FALSE)</f>
        <v>GEOTECH</v>
      </c>
      <c r="I271" s="4">
        <v>147321</v>
      </c>
      <c r="J271" s="4">
        <v>0</v>
      </c>
      <c r="K271" s="4">
        <v>0</v>
      </c>
      <c r="L271" s="4">
        <v>147321</v>
      </c>
      <c r="M271" s="3" t="str">
        <f>VLOOKUP(G271,[1]demo_job_tbl!A:E,4,FALSE)</f>
        <v>MCLEAN CONSOLIDATION</v>
      </c>
      <c r="N271" s="2" t="str">
        <f>VLOOKUP(G271,[1]demo_job_tbl!A:C,3,FALSE)</f>
        <v>OR</v>
      </c>
    </row>
    <row r="272" spans="1:14" x14ac:dyDescent="0.25">
      <c r="A272" s="3" t="s">
        <v>385</v>
      </c>
      <c r="B272" s="2" t="s">
        <v>15</v>
      </c>
      <c r="C272" s="2" t="s">
        <v>16</v>
      </c>
      <c r="D272" s="2" t="s">
        <v>95</v>
      </c>
      <c r="E272" s="2" t="s">
        <v>159</v>
      </c>
      <c r="F272" s="2" t="s">
        <v>348</v>
      </c>
      <c r="G272" s="2" t="s">
        <v>374</v>
      </c>
      <c r="H272" s="3" t="str">
        <f>VLOOKUP(E272,[1]tab_gl_segment_4!A:D,3,FALSE)</f>
        <v>HAZMAT CONSULTING</v>
      </c>
      <c r="I272" s="4">
        <v>147321</v>
      </c>
      <c r="J272" s="4">
        <v>0</v>
      </c>
      <c r="K272" s="4">
        <v>0</v>
      </c>
      <c r="L272" s="4">
        <v>147321</v>
      </c>
      <c r="M272" s="3" t="str">
        <f>VLOOKUP(G272,[1]demo_job_tbl!A:E,4,FALSE)</f>
        <v>MCLEAN CONSOLIDATION</v>
      </c>
      <c r="N272" s="2" t="str">
        <f>VLOOKUP(G272,[1]demo_job_tbl!A:C,3,FALSE)</f>
        <v>OR</v>
      </c>
    </row>
    <row r="273" spans="1:14" x14ac:dyDescent="0.25">
      <c r="A273" s="3" t="s">
        <v>386</v>
      </c>
      <c r="B273" s="2" t="s">
        <v>15</v>
      </c>
      <c r="C273" s="2" t="s">
        <v>16</v>
      </c>
      <c r="D273" s="2" t="s">
        <v>95</v>
      </c>
      <c r="E273" s="2" t="s">
        <v>161</v>
      </c>
      <c r="F273" s="2" t="s">
        <v>348</v>
      </c>
      <c r="G273" s="2" t="s">
        <v>374</v>
      </c>
      <c r="H273" s="3" t="str">
        <f>VLOOKUP(E273,[1]tab_gl_segment_4!A:D,3,FALSE)</f>
        <v>CONTINGENCY HOLDING ACCT</v>
      </c>
      <c r="I273" s="4">
        <v>5077382.5599999996</v>
      </c>
      <c r="J273" s="4">
        <v>0</v>
      </c>
      <c r="K273" s="4">
        <v>0</v>
      </c>
      <c r="L273" s="4">
        <v>5077382.5599999996</v>
      </c>
      <c r="M273" s="3" t="str">
        <f>VLOOKUP(G273,[1]demo_job_tbl!A:E,4,FALSE)</f>
        <v>MCLEAN CONSOLIDATION</v>
      </c>
      <c r="N273" s="2" t="str">
        <f>VLOOKUP(G273,[1]demo_job_tbl!A:C,3,FALSE)</f>
        <v>OR</v>
      </c>
    </row>
    <row r="274" spans="1:14" x14ac:dyDescent="0.25">
      <c r="A274" s="3" t="s">
        <v>387</v>
      </c>
      <c r="B274" s="2" t="s">
        <v>15</v>
      </c>
      <c r="C274" s="2" t="s">
        <v>16</v>
      </c>
      <c r="D274" s="2" t="s">
        <v>95</v>
      </c>
      <c r="E274" s="2" t="s">
        <v>165</v>
      </c>
      <c r="F274" s="2" t="s">
        <v>348</v>
      </c>
      <c r="G274" s="2" t="s">
        <v>374</v>
      </c>
      <c r="H274" s="3" t="str">
        <f>VLOOKUP(E274,[1]tab_gl_segment_4!A:D,3,FALSE)</f>
        <v>JOB ORDER CONTRACT</v>
      </c>
      <c r="I274" s="4">
        <v>412499</v>
      </c>
      <c r="J274" s="4">
        <v>0</v>
      </c>
      <c r="K274" s="4">
        <v>0</v>
      </c>
      <c r="L274" s="4">
        <v>412499</v>
      </c>
      <c r="M274" s="3" t="str">
        <f>VLOOKUP(G274,[1]demo_job_tbl!A:E,4,FALSE)</f>
        <v>MCLEAN CONSOLIDATION</v>
      </c>
      <c r="N274" s="2" t="str">
        <f>VLOOKUP(G274,[1]demo_job_tbl!A:C,3,FALSE)</f>
        <v>OR</v>
      </c>
    </row>
    <row r="275" spans="1:14" x14ac:dyDescent="0.25">
      <c r="A275" s="3" t="s">
        <v>388</v>
      </c>
      <c r="B275" s="2" t="s">
        <v>15</v>
      </c>
      <c r="C275" s="2" t="s">
        <v>16</v>
      </c>
      <c r="D275" s="2" t="s">
        <v>95</v>
      </c>
      <c r="E275" s="2" t="s">
        <v>66</v>
      </c>
      <c r="F275" s="2" t="s">
        <v>348</v>
      </c>
      <c r="G275" s="2" t="s">
        <v>374</v>
      </c>
      <c r="H275" s="3" t="str">
        <f>VLOOKUP(E275,[1]tab_gl_segment_4!A:D,3,FALSE)</f>
        <v>MOVING</v>
      </c>
      <c r="I275" s="4">
        <v>589284</v>
      </c>
      <c r="J275" s="4">
        <v>0</v>
      </c>
      <c r="K275" s="4">
        <v>0</v>
      </c>
      <c r="L275" s="4">
        <v>589284</v>
      </c>
      <c r="M275" s="3" t="str">
        <f>VLOOKUP(G275,[1]demo_job_tbl!A:E,4,FALSE)</f>
        <v>MCLEAN CONSOLIDATION</v>
      </c>
      <c r="N275" s="2" t="str">
        <f>VLOOKUP(G275,[1]demo_job_tbl!A:C,3,FALSE)</f>
        <v>OR</v>
      </c>
    </row>
    <row r="276" spans="1:14" x14ac:dyDescent="0.25">
      <c r="A276" s="3" t="s">
        <v>389</v>
      </c>
      <c r="B276" s="2" t="s">
        <v>15</v>
      </c>
      <c r="C276" s="2" t="s">
        <v>16</v>
      </c>
      <c r="D276" s="2" t="s">
        <v>95</v>
      </c>
      <c r="E276" s="2" t="s">
        <v>168</v>
      </c>
      <c r="F276" s="2" t="s">
        <v>348</v>
      </c>
      <c r="G276" s="2" t="s">
        <v>374</v>
      </c>
      <c r="H276" s="3" t="str">
        <f>VLOOKUP(E276,[1]tab_gl_segment_4!A:D,3,FALSE)</f>
        <v>MATERIAL TESTING</v>
      </c>
      <c r="I276" s="4">
        <v>147321</v>
      </c>
      <c r="J276" s="4">
        <v>0</v>
      </c>
      <c r="K276" s="4">
        <v>0</v>
      </c>
      <c r="L276" s="4">
        <v>147321</v>
      </c>
      <c r="M276" s="3" t="str">
        <f>VLOOKUP(G276,[1]demo_job_tbl!A:E,4,FALSE)</f>
        <v>MCLEAN CONSOLIDATION</v>
      </c>
      <c r="N276" s="2" t="str">
        <f>VLOOKUP(G276,[1]demo_job_tbl!A:C,3,FALSE)</f>
        <v>OR</v>
      </c>
    </row>
    <row r="277" spans="1:14" x14ac:dyDescent="0.25">
      <c r="A277" s="3" t="s">
        <v>390</v>
      </c>
      <c r="B277" s="2" t="s">
        <v>15</v>
      </c>
      <c r="C277" s="2" t="s">
        <v>16</v>
      </c>
      <c r="D277" s="2" t="s">
        <v>95</v>
      </c>
      <c r="E277" s="2" t="s">
        <v>230</v>
      </c>
      <c r="F277" s="2" t="s">
        <v>348</v>
      </c>
      <c r="G277" s="2" t="s">
        <v>374</v>
      </c>
      <c r="H277" s="3" t="str">
        <f>VLOOKUP(E277,[1]tab_gl_segment_4!A:D,3,FALSE)</f>
        <v>OTHER ENGINEERING SVS</v>
      </c>
      <c r="I277" s="4">
        <v>73661</v>
      </c>
      <c r="J277" s="4">
        <v>0</v>
      </c>
      <c r="K277" s="4">
        <v>0</v>
      </c>
      <c r="L277" s="4">
        <v>73661</v>
      </c>
      <c r="M277" s="3" t="str">
        <f>VLOOKUP(G277,[1]demo_job_tbl!A:E,4,FALSE)</f>
        <v>MCLEAN CONSOLIDATION</v>
      </c>
      <c r="N277" s="2" t="str">
        <f>VLOOKUP(G277,[1]demo_job_tbl!A:C,3,FALSE)</f>
        <v>OR</v>
      </c>
    </row>
    <row r="278" spans="1:14" x14ac:dyDescent="0.25">
      <c r="A278" s="3" t="s">
        <v>391</v>
      </c>
      <c r="B278" s="2" t="s">
        <v>15</v>
      </c>
      <c r="C278" s="2" t="s">
        <v>16</v>
      </c>
      <c r="D278" s="2" t="s">
        <v>95</v>
      </c>
      <c r="E278" s="2" t="s">
        <v>170</v>
      </c>
      <c r="F278" s="2" t="s">
        <v>348</v>
      </c>
      <c r="G278" s="2" t="s">
        <v>374</v>
      </c>
      <c r="H278" s="3" t="str">
        <f>VLOOKUP(E278,[1]tab_gl_segment_4!A:D,3,FALSE)</f>
        <v>A/E REIMBURSABLES</v>
      </c>
      <c r="I278" s="4">
        <v>36830</v>
      </c>
      <c r="J278" s="4">
        <v>0</v>
      </c>
      <c r="K278" s="4">
        <v>0</v>
      </c>
      <c r="L278" s="4">
        <v>36830</v>
      </c>
      <c r="M278" s="3" t="str">
        <f>VLOOKUP(G278,[1]demo_job_tbl!A:E,4,FALSE)</f>
        <v>MCLEAN CONSOLIDATION</v>
      </c>
      <c r="N278" s="2" t="str">
        <f>VLOOKUP(G278,[1]demo_job_tbl!A:C,3,FALSE)</f>
        <v>OR</v>
      </c>
    </row>
    <row r="279" spans="1:14" x14ac:dyDescent="0.25">
      <c r="A279" s="3" t="s">
        <v>392</v>
      </c>
      <c r="B279" s="2" t="s">
        <v>15</v>
      </c>
      <c r="C279" s="2" t="s">
        <v>16</v>
      </c>
      <c r="D279" s="2" t="s">
        <v>95</v>
      </c>
      <c r="E279" s="2" t="s">
        <v>172</v>
      </c>
      <c r="F279" s="2" t="s">
        <v>348</v>
      </c>
      <c r="G279" s="2" t="s">
        <v>374</v>
      </c>
      <c r="H279" s="3" t="str">
        <f>VLOOKUP(E279,[1]tab_gl_segment_4!A:D,3,FALSE)</f>
        <v>ROOF CONSULTING</v>
      </c>
      <c r="I279" s="4">
        <v>147321</v>
      </c>
      <c r="J279" s="4">
        <v>0</v>
      </c>
      <c r="K279" s="4">
        <v>0</v>
      </c>
      <c r="L279" s="4">
        <v>147321</v>
      </c>
      <c r="M279" s="3" t="str">
        <f>VLOOKUP(G279,[1]demo_job_tbl!A:E,4,FALSE)</f>
        <v>MCLEAN CONSOLIDATION</v>
      </c>
      <c r="N279" s="2" t="str">
        <f>VLOOKUP(G279,[1]demo_job_tbl!A:C,3,FALSE)</f>
        <v>OR</v>
      </c>
    </row>
    <row r="280" spans="1:14" x14ac:dyDescent="0.25">
      <c r="A280" s="3" t="s">
        <v>393</v>
      </c>
      <c r="B280" s="2" t="s">
        <v>15</v>
      </c>
      <c r="C280" s="2" t="s">
        <v>16</v>
      </c>
      <c r="D280" s="2" t="s">
        <v>95</v>
      </c>
      <c r="E280" s="2" t="s">
        <v>174</v>
      </c>
      <c r="F280" s="2" t="s">
        <v>348</v>
      </c>
      <c r="G280" s="2" t="s">
        <v>374</v>
      </c>
      <c r="H280" s="3" t="str">
        <f>VLOOKUP(E280,[1]tab_gl_segment_4!A:D,3,FALSE)</f>
        <v>PERMIT/FEE REIMBURSEMENT</v>
      </c>
      <c r="I280" s="4">
        <v>73661</v>
      </c>
      <c r="J280" s="4">
        <v>0</v>
      </c>
      <c r="K280" s="4">
        <v>0</v>
      </c>
      <c r="L280" s="4">
        <v>73661</v>
      </c>
      <c r="M280" s="3" t="str">
        <f>VLOOKUP(G280,[1]demo_job_tbl!A:E,4,FALSE)</f>
        <v>MCLEAN CONSOLIDATION</v>
      </c>
      <c r="N280" s="2" t="str">
        <f>VLOOKUP(G280,[1]demo_job_tbl!A:C,3,FALSE)</f>
        <v>OR</v>
      </c>
    </row>
    <row r="281" spans="1:14" x14ac:dyDescent="0.25">
      <c r="A281" s="3" t="s">
        <v>394</v>
      </c>
      <c r="B281" s="2" t="s">
        <v>15</v>
      </c>
      <c r="C281" s="2" t="s">
        <v>16</v>
      </c>
      <c r="D281" s="2" t="s">
        <v>95</v>
      </c>
      <c r="E281" s="2" t="s">
        <v>176</v>
      </c>
      <c r="F281" s="2" t="s">
        <v>348</v>
      </c>
      <c r="G281" s="2" t="s">
        <v>374</v>
      </c>
      <c r="H281" s="3" t="str">
        <f>VLOOKUP(E281,[1]tab_gl_segment_4!A:D,3,FALSE)</f>
        <v>SURVEYING</v>
      </c>
      <c r="I281" s="4">
        <v>147321</v>
      </c>
      <c r="J281" s="4">
        <v>0</v>
      </c>
      <c r="K281" s="4">
        <v>0</v>
      </c>
      <c r="L281" s="4">
        <v>147321</v>
      </c>
      <c r="M281" s="3" t="str">
        <f>VLOOKUP(G281,[1]demo_job_tbl!A:E,4,FALSE)</f>
        <v>MCLEAN CONSOLIDATION</v>
      </c>
      <c r="N281" s="2" t="str">
        <f>VLOOKUP(G281,[1]demo_job_tbl!A:C,3,FALSE)</f>
        <v>OR</v>
      </c>
    </row>
    <row r="282" spans="1:14" x14ac:dyDescent="0.25">
      <c r="A282" s="3" t="s">
        <v>395</v>
      </c>
      <c r="B282" s="2" t="s">
        <v>15</v>
      </c>
      <c r="C282" s="2" t="s">
        <v>16</v>
      </c>
      <c r="D282" s="2" t="s">
        <v>95</v>
      </c>
      <c r="E282" s="2" t="s">
        <v>178</v>
      </c>
      <c r="F282" s="2" t="s">
        <v>348</v>
      </c>
      <c r="G282" s="2" t="s">
        <v>374</v>
      </c>
      <c r="H282" s="3" t="str">
        <f>VLOOKUP(E282,[1]tab_gl_segment_4!A:D,3,FALSE)</f>
        <v>TRAFFIC MANAGMT PLAN SERV</v>
      </c>
      <c r="I282" s="4">
        <v>73661</v>
      </c>
      <c r="J282" s="4">
        <v>0</v>
      </c>
      <c r="K282" s="4">
        <v>0</v>
      </c>
      <c r="L282" s="4">
        <v>73661</v>
      </c>
      <c r="M282" s="3" t="str">
        <f>VLOOKUP(G282,[1]demo_job_tbl!A:E,4,FALSE)</f>
        <v>MCLEAN CONSOLIDATION</v>
      </c>
      <c r="N282" s="2" t="str">
        <f>VLOOKUP(G282,[1]demo_job_tbl!A:C,3,FALSE)</f>
        <v>OR</v>
      </c>
    </row>
    <row r="283" spans="1:14" x14ac:dyDescent="0.25">
      <c r="A283" s="3" t="s">
        <v>396</v>
      </c>
      <c r="B283" s="2" t="s">
        <v>15</v>
      </c>
      <c r="C283" s="2" t="s">
        <v>16</v>
      </c>
      <c r="D283" s="2" t="s">
        <v>95</v>
      </c>
      <c r="E283" s="2" t="s">
        <v>180</v>
      </c>
      <c r="F283" s="2" t="s">
        <v>348</v>
      </c>
      <c r="G283" s="2" t="s">
        <v>374</v>
      </c>
      <c r="H283" s="3" t="str">
        <f>VLOOKUP(E283,[1]tab_gl_segment_4!A:D,3,FALSE)</f>
        <v>TEST &amp; BALANCE</v>
      </c>
      <c r="I283" s="4">
        <v>294642</v>
      </c>
      <c r="J283" s="4">
        <v>0</v>
      </c>
      <c r="K283" s="4">
        <v>0</v>
      </c>
      <c r="L283" s="4">
        <v>294642</v>
      </c>
      <c r="M283" s="3" t="str">
        <f>VLOOKUP(G283,[1]demo_job_tbl!A:E,4,FALSE)</f>
        <v>MCLEAN CONSOLIDATION</v>
      </c>
      <c r="N283" s="2" t="str">
        <f>VLOOKUP(G283,[1]demo_job_tbl!A:C,3,FALSE)</f>
        <v>OR</v>
      </c>
    </row>
    <row r="284" spans="1:14" x14ac:dyDescent="0.25">
      <c r="A284" s="3" t="s">
        <v>397</v>
      </c>
      <c r="B284" s="2" t="s">
        <v>15</v>
      </c>
      <c r="C284" s="2" t="s">
        <v>16</v>
      </c>
      <c r="D284" s="2" t="s">
        <v>95</v>
      </c>
      <c r="E284" s="2" t="s">
        <v>182</v>
      </c>
      <c r="F284" s="2" t="s">
        <v>348</v>
      </c>
      <c r="G284" s="2" t="s">
        <v>374</v>
      </c>
      <c r="H284" s="3" t="str">
        <f>VLOOKUP(E284,[1]tab_gl_segment_4!A:D,3,FALSE)</f>
        <v>ZONING PLANNING&amp;PERMITTING SER</v>
      </c>
      <c r="I284" s="4">
        <v>73661</v>
      </c>
      <c r="J284" s="4">
        <v>0</v>
      </c>
      <c r="K284" s="4">
        <v>0</v>
      </c>
      <c r="L284" s="4">
        <v>73661</v>
      </c>
      <c r="M284" s="3" t="str">
        <f>VLOOKUP(G284,[1]demo_job_tbl!A:E,4,FALSE)</f>
        <v>MCLEAN CONSOLIDATION</v>
      </c>
      <c r="N284" s="2" t="str">
        <f>VLOOKUP(G284,[1]demo_job_tbl!A:C,3,FALSE)</f>
        <v>OR</v>
      </c>
    </row>
    <row r="285" spans="1:14" x14ac:dyDescent="0.25">
      <c r="A285" s="3" t="s">
        <v>398</v>
      </c>
      <c r="B285" s="2" t="s">
        <v>15</v>
      </c>
      <c r="C285" s="2" t="s">
        <v>57</v>
      </c>
      <c r="D285" s="2" t="s">
        <v>24</v>
      </c>
      <c r="E285" s="2" t="s">
        <v>124</v>
      </c>
      <c r="F285" s="2" t="s">
        <v>399</v>
      </c>
      <c r="G285" s="2" t="s">
        <v>400</v>
      </c>
      <c r="H285" s="3" t="str">
        <f>VLOOKUP(E285,[1]tab_gl_segment_4!A:D,3,FALSE)</f>
        <v>OVERTIME COST</v>
      </c>
      <c r="I285" s="4">
        <v>0</v>
      </c>
      <c r="J285" s="4">
        <v>0</v>
      </c>
      <c r="K285" s="4">
        <v>0</v>
      </c>
      <c r="L285" s="4">
        <v>0</v>
      </c>
      <c r="M285" s="3" t="str">
        <f>VLOOKUP(G285,[1]demo_job_tbl!A:E,4,FALSE)</f>
        <v>WA MEACHAM MS ADD/RENO</v>
      </c>
      <c r="N285" s="2" t="str">
        <f>VLOOKUP(G285,[1]demo_job_tbl!A:C,3,FALSE)</f>
        <v>OR</v>
      </c>
    </row>
    <row r="286" spans="1:14" x14ac:dyDescent="0.25">
      <c r="A286" s="3" t="s">
        <v>401</v>
      </c>
      <c r="B286" s="2" t="s">
        <v>15</v>
      </c>
      <c r="C286" s="2" t="s">
        <v>16</v>
      </c>
      <c r="D286" s="2" t="s">
        <v>24</v>
      </c>
      <c r="E286" s="2" t="s">
        <v>124</v>
      </c>
      <c r="F286" s="2" t="s">
        <v>399</v>
      </c>
      <c r="G286" s="2" t="s">
        <v>400</v>
      </c>
      <c r="H286" s="3" t="str">
        <f>VLOOKUP(E286,[1]tab_gl_segment_4!A:D,3,FALSE)</f>
        <v>OVERTIME COST</v>
      </c>
      <c r="I286" s="4">
        <v>21374</v>
      </c>
      <c r="J286" s="4">
        <v>0</v>
      </c>
      <c r="K286" s="4">
        <v>618.33000000000004</v>
      </c>
      <c r="L286" s="4">
        <v>20755.669999999998</v>
      </c>
      <c r="M286" s="3" t="str">
        <f>VLOOKUP(G286,[1]demo_job_tbl!A:E,4,FALSE)</f>
        <v>WA MEACHAM MS ADD/RENO</v>
      </c>
      <c r="N286" s="2" t="str">
        <f>VLOOKUP(G286,[1]demo_job_tbl!A:C,3,FALSE)</f>
        <v>OR</v>
      </c>
    </row>
    <row r="287" spans="1:14" x14ac:dyDescent="0.25">
      <c r="A287" s="3" t="s">
        <v>402</v>
      </c>
      <c r="B287" s="2" t="s">
        <v>15</v>
      </c>
      <c r="C287" s="2" t="s">
        <v>16</v>
      </c>
      <c r="D287" s="2" t="s">
        <v>34</v>
      </c>
      <c r="E287" s="2" t="s">
        <v>124</v>
      </c>
      <c r="F287" s="2" t="s">
        <v>399</v>
      </c>
      <c r="G287" s="2" t="s">
        <v>400</v>
      </c>
      <c r="H287" s="3" t="str">
        <f>VLOOKUP(E287,[1]tab_gl_segment_4!A:D,3,FALSE)</f>
        <v>OVERTIME COST</v>
      </c>
      <c r="I287" s="4">
        <v>1000</v>
      </c>
      <c r="J287" s="4">
        <v>0</v>
      </c>
      <c r="K287" s="4">
        <v>8.74</v>
      </c>
      <c r="L287" s="4">
        <v>991.26</v>
      </c>
      <c r="M287" s="3" t="str">
        <f>VLOOKUP(G287,[1]demo_job_tbl!A:E,4,FALSE)</f>
        <v>WA MEACHAM MS ADD/RENO</v>
      </c>
      <c r="N287" s="2" t="str">
        <f>VLOOKUP(G287,[1]demo_job_tbl!A:C,3,FALSE)</f>
        <v>OR</v>
      </c>
    </row>
    <row r="288" spans="1:14" x14ac:dyDescent="0.25">
      <c r="A288" s="3" t="s">
        <v>403</v>
      </c>
      <c r="B288" s="2" t="s">
        <v>15</v>
      </c>
      <c r="C288" s="2" t="s">
        <v>16</v>
      </c>
      <c r="D288" s="2" t="s">
        <v>36</v>
      </c>
      <c r="E288" s="2" t="s">
        <v>124</v>
      </c>
      <c r="F288" s="2" t="s">
        <v>399</v>
      </c>
      <c r="G288" s="2" t="s">
        <v>400</v>
      </c>
      <c r="H288" s="3" t="str">
        <f>VLOOKUP(E288,[1]tab_gl_segment_4!A:D,3,FALSE)</f>
        <v>OVERTIME COST</v>
      </c>
      <c r="I288" s="4">
        <v>2000</v>
      </c>
      <c r="J288" s="4">
        <v>0</v>
      </c>
      <c r="K288" s="4">
        <v>26.93</v>
      </c>
      <c r="L288" s="4">
        <v>1973.07</v>
      </c>
      <c r="M288" s="3" t="str">
        <f>VLOOKUP(G288,[1]demo_job_tbl!A:E,4,FALSE)</f>
        <v>WA MEACHAM MS ADD/RENO</v>
      </c>
      <c r="N288" s="2" t="str">
        <f>VLOOKUP(G288,[1]demo_job_tbl!A:C,3,FALSE)</f>
        <v>OR</v>
      </c>
    </row>
    <row r="289" spans="1:14" x14ac:dyDescent="0.25">
      <c r="A289" s="3" t="s">
        <v>404</v>
      </c>
      <c r="B289" s="2" t="s">
        <v>15</v>
      </c>
      <c r="C289" s="2" t="s">
        <v>16</v>
      </c>
      <c r="D289" s="2" t="s">
        <v>38</v>
      </c>
      <c r="E289" s="2" t="s">
        <v>124</v>
      </c>
      <c r="F289" s="2" t="s">
        <v>399</v>
      </c>
      <c r="G289" s="2" t="s">
        <v>400</v>
      </c>
      <c r="H289" s="3" t="str">
        <f>VLOOKUP(E289,[1]tab_gl_segment_4!A:D,3,FALSE)</f>
        <v>OVERTIME COST</v>
      </c>
      <c r="I289" s="4">
        <v>1000</v>
      </c>
      <c r="J289" s="4">
        <v>0</v>
      </c>
      <c r="K289" s="4">
        <v>4.63</v>
      </c>
      <c r="L289" s="4">
        <v>995.37</v>
      </c>
      <c r="M289" s="3" t="str">
        <f>VLOOKUP(G289,[1]demo_job_tbl!A:E,4,FALSE)</f>
        <v>WA MEACHAM MS ADD/RENO</v>
      </c>
      <c r="N289" s="2" t="str">
        <f>VLOOKUP(G289,[1]demo_job_tbl!A:C,3,FALSE)</f>
        <v>OR</v>
      </c>
    </row>
    <row r="290" spans="1:14" x14ac:dyDescent="0.25">
      <c r="A290" s="3" t="s">
        <v>405</v>
      </c>
      <c r="B290" s="2" t="s">
        <v>15</v>
      </c>
      <c r="C290" s="2" t="s">
        <v>16</v>
      </c>
      <c r="D290" s="2" t="s">
        <v>40</v>
      </c>
      <c r="E290" s="2" t="s">
        <v>124</v>
      </c>
      <c r="F290" s="2" t="s">
        <v>399</v>
      </c>
      <c r="G290" s="2" t="s">
        <v>400</v>
      </c>
      <c r="H290" s="3" t="str">
        <f>VLOOKUP(E290,[1]tab_gl_segment_4!A:D,3,FALSE)</f>
        <v>OVERTIME COST</v>
      </c>
      <c r="I290" s="4">
        <v>1000</v>
      </c>
      <c r="J290" s="4">
        <v>0</v>
      </c>
      <c r="K290" s="4">
        <v>1.55</v>
      </c>
      <c r="L290" s="4">
        <v>998.45</v>
      </c>
      <c r="M290" s="3" t="str">
        <f>VLOOKUP(G290,[1]demo_job_tbl!A:E,4,FALSE)</f>
        <v>WA MEACHAM MS ADD/RENO</v>
      </c>
      <c r="N290" s="2" t="str">
        <f>VLOOKUP(G290,[1]demo_job_tbl!A:C,3,FALSE)</f>
        <v>OR</v>
      </c>
    </row>
    <row r="291" spans="1:14" x14ac:dyDescent="0.25">
      <c r="A291" s="3" t="s">
        <v>406</v>
      </c>
      <c r="B291" s="2" t="s">
        <v>15</v>
      </c>
      <c r="C291" s="2" t="s">
        <v>16</v>
      </c>
      <c r="D291" s="2" t="s">
        <v>44</v>
      </c>
      <c r="E291" s="2" t="s">
        <v>124</v>
      </c>
      <c r="F291" s="2" t="s">
        <v>399</v>
      </c>
      <c r="G291" s="2" t="s">
        <v>400</v>
      </c>
      <c r="H291" s="3" t="str">
        <f>VLOOKUP(E291,[1]tab_gl_segment_4!A:D,3,FALSE)</f>
        <v>OVERTIME COST</v>
      </c>
      <c r="I291" s="4">
        <v>2000</v>
      </c>
      <c r="J291" s="4">
        <v>0</v>
      </c>
      <c r="K291" s="4">
        <v>37.75</v>
      </c>
      <c r="L291" s="4">
        <v>1962.25</v>
      </c>
      <c r="M291" s="3" t="str">
        <f>VLOOKUP(G291,[1]demo_job_tbl!A:E,4,FALSE)</f>
        <v>WA MEACHAM MS ADD/RENO</v>
      </c>
      <c r="N291" s="2" t="str">
        <f>VLOOKUP(G291,[1]demo_job_tbl!A:C,3,FALSE)</f>
        <v>OR</v>
      </c>
    </row>
    <row r="292" spans="1:14" x14ac:dyDescent="0.25">
      <c r="A292" s="3" t="s">
        <v>407</v>
      </c>
      <c r="B292" s="2" t="s">
        <v>15</v>
      </c>
      <c r="C292" s="2" t="s">
        <v>16</v>
      </c>
      <c r="D292" s="2" t="s">
        <v>46</v>
      </c>
      <c r="E292" s="2" t="s">
        <v>124</v>
      </c>
      <c r="F292" s="2" t="s">
        <v>399</v>
      </c>
      <c r="G292" s="2" t="s">
        <v>400</v>
      </c>
      <c r="H292" s="3" t="str">
        <f>VLOOKUP(E292,[1]tab_gl_segment_4!A:D,3,FALSE)</f>
        <v>OVERTIME COST</v>
      </c>
      <c r="I292" s="4">
        <v>1000</v>
      </c>
      <c r="J292" s="4">
        <v>0</v>
      </c>
      <c r="K292" s="4">
        <v>1.1200000000000001</v>
      </c>
      <c r="L292" s="4">
        <v>998.88</v>
      </c>
      <c r="M292" s="3" t="str">
        <f>VLOOKUP(G292,[1]demo_job_tbl!A:E,4,FALSE)</f>
        <v>WA MEACHAM MS ADD/RENO</v>
      </c>
      <c r="N292" s="2" t="str">
        <f>VLOOKUP(G292,[1]demo_job_tbl!A:C,3,FALSE)</f>
        <v>OR</v>
      </c>
    </row>
    <row r="293" spans="1:14" x14ac:dyDescent="0.25">
      <c r="A293" s="3" t="s">
        <v>408</v>
      </c>
      <c r="B293" s="2" t="s">
        <v>15</v>
      </c>
      <c r="C293" s="2" t="s">
        <v>16</v>
      </c>
      <c r="D293" s="2" t="s">
        <v>70</v>
      </c>
      <c r="E293" s="2" t="s">
        <v>108</v>
      </c>
      <c r="F293" s="2" t="s">
        <v>399</v>
      </c>
      <c r="G293" s="2" t="s">
        <v>400</v>
      </c>
      <c r="H293" s="3" t="str">
        <f>VLOOKUP(E293,[1]tab_gl_segment_4!A:D,3,FALSE)</f>
        <v>FURNITURE, FIXTURE &amp; EQUIPMENT</v>
      </c>
      <c r="I293" s="4">
        <v>0</v>
      </c>
      <c r="J293" s="4">
        <v>0</v>
      </c>
      <c r="K293" s="4">
        <v>0</v>
      </c>
      <c r="L293" s="4">
        <v>0</v>
      </c>
      <c r="M293" s="3" t="str">
        <f>VLOOKUP(G293,[1]demo_job_tbl!A:E,4,FALSE)</f>
        <v>WA MEACHAM MS ADD/RENO</v>
      </c>
      <c r="N293" s="2" t="str">
        <f>VLOOKUP(G293,[1]demo_job_tbl!A:C,3,FALSE)</f>
        <v>OR</v>
      </c>
    </row>
    <row r="294" spans="1:14" x14ac:dyDescent="0.25">
      <c r="A294" s="3" t="s">
        <v>409</v>
      </c>
      <c r="B294" s="2" t="s">
        <v>15</v>
      </c>
      <c r="C294" s="2" t="s">
        <v>16</v>
      </c>
      <c r="D294" s="2" t="s">
        <v>95</v>
      </c>
      <c r="E294" s="2" t="s">
        <v>136</v>
      </c>
      <c r="F294" s="2" t="s">
        <v>399</v>
      </c>
      <c r="G294" s="2" t="s">
        <v>400</v>
      </c>
      <c r="H294" s="3" t="str">
        <f>VLOOKUP(E294,[1]tab_gl_segment_4!A:D,3,FALSE)</f>
        <v>A/E ALLOWANCES</v>
      </c>
      <c r="I294" s="4">
        <v>45896</v>
      </c>
      <c r="J294" s="4">
        <v>0</v>
      </c>
      <c r="K294" s="4">
        <v>0</v>
      </c>
      <c r="L294" s="4">
        <v>45896</v>
      </c>
      <c r="M294" s="3" t="str">
        <f>VLOOKUP(G294,[1]demo_job_tbl!A:E,4,FALSE)</f>
        <v>WA MEACHAM MS ADD/RENO</v>
      </c>
      <c r="N294" s="2" t="str">
        <f>VLOOKUP(G294,[1]demo_job_tbl!A:C,3,FALSE)</f>
        <v>OR</v>
      </c>
    </row>
    <row r="295" spans="1:14" x14ac:dyDescent="0.25">
      <c r="A295" s="3" t="s">
        <v>410</v>
      </c>
      <c r="B295" s="2" t="s">
        <v>15</v>
      </c>
      <c r="C295" s="2" t="s">
        <v>16</v>
      </c>
      <c r="D295" s="2" t="s">
        <v>95</v>
      </c>
      <c r="E295" s="2" t="s">
        <v>138</v>
      </c>
      <c r="F295" s="2" t="s">
        <v>399</v>
      </c>
      <c r="G295" s="2" t="s">
        <v>400</v>
      </c>
      <c r="H295" s="3" t="str">
        <f>VLOOKUP(E295,[1]tab_gl_segment_4!A:D,3,FALSE)</f>
        <v>ACCESSIBILITY (RAS)</v>
      </c>
      <c r="I295" s="4">
        <v>5000</v>
      </c>
      <c r="J295" s="4">
        <v>0</v>
      </c>
      <c r="K295" s="4">
        <v>0</v>
      </c>
      <c r="L295" s="4">
        <v>5000</v>
      </c>
      <c r="M295" s="3" t="str">
        <f>VLOOKUP(G295,[1]demo_job_tbl!A:E,4,FALSE)</f>
        <v>WA MEACHAM MS ADD/RENO</v>
      </c>
      <c r="N295" s="2" t="str">
        <f>VLOOKUP(G295,[1]demo_job_tbl!A:C,3,FALSE)</f>
        <v>OR</v>
      </c>
    </row>
    <row r="296" spans="1:14" x14ac:dyDescent="0.25">
      <c r="A296" s="3" t="s">
        <v>411</v>
      </c>
      <c r="B296" s="2" t="s">
        <v>15</v>
      </c>
      <c r="C296" s="2" t="s">
        <v>16</v>
      </c>
      <c r="D296" s="2" t="s">
        <v>95</v>
      </c>
      <c r="E296" s="2" t="s">
        <v>140</v>
      </c>
      <c r="F296" s="2" t="s">
        <v>399</v>
      </c>
      <c r="G296" s="2" t="s">
        <v>400</v>
      </c>
      <c r="H296" s="3" t="str">
        <f>VLOOKUP(E296,[1]tab_gl_segment_4!A:D,3,FALSE)</f>
        <v>ABATEMENT</v>
      </c>
      <c r="I296" s="4">
        <v>249473</v>
      </c>
      <c r="J296" s="4">
        <v>230993.5</v>
      </c>
      <c r="K296" s="4">
        <v>18479.48</v>
      </c>
      <c r="L296" s="4">
        <v>0.02</v>
      </c>
      <c r="M296" s="3" t="str">
        <f>VLOOKUP(G296,[1]demo_job_tbl!A:E,4,FALSE)</f>
        <v>WA MEACHAM MS ADD/RENO</v>
      </c>
      <c r="N296" s="2" t="str">
        <f>VLOOKUP(G296,[1]demo_job_tbl!A:C,3,FALSE)</f>
        <v>OR</v>
      </c>
    </row>
    <row r="297" spans="1:14" x14ac:dyDescent="0.25">
      <c r="A297" s="3" t="s">
        <v>412</v>
      </c>
      <c r="B297" s="2" t="s">
        <v>15</v>
      </c>
      <c r="C297" s="2" t="s">
        <v>16</v>
      </c>
      <c r="D297" s="2" t="s">
        <v>95</v>
      </c>
      <c r="E297" s="2" t="s">
        <v>142</v>
      </c>
      <c r="F297" s="2" t="s">
        <v>399</v>
      </c>
      <c r="G297" s="2" t="s">
        <v>400</v>
      </c>
      <c r="H297" s="3" t="str">
        <f>VLOOKUP(E297,[1]tab_gl_segment_4!A:D,3,FALSE)</f>
        <v>DESIGN SERVICES</v>
      </c>
      <c r="I297" s="4">
        <v>3025665</v>
      </c>
      <c r="J297" s="4">
        <v>1191553.6200000001</v>
      </c>
      <c r="K297" s="4">
        <v>1172640.0900000001</v>
      </c>
      <c r="L297" s="4">
        <v>661471.29</v>
      </c>
      <c r="M297" s="3" t="str">
        <f>VLOOKUP(G297,[1]demo_job_tbl!A:E,4,FALSE)</f>
        <v>WA MEACHAM MS ADD/RENO</v>
      </c>
      <c r="N297" s="2" t="str">
        <f>VLOOKUP(G297,[1]demo_job_tbl!A:C,3,FALSE)</f>
        <v>OR</v>
      </c>
    </row>
    <row r="298" spans="1:14" x14ac:dyDescent="0.25">
      <c r="A298" s="3" t="s">
        <v>413</v>
      </c>
      <c r="B298" s="2" t="s">
        <v>15</v>
      </c>
      <c r="C298" s="2" t="s">
        <v>16</v>
      </c>
      <c r="D298" s="2" t="s">
        <v>95</v>
      </c>
      <c r="E298" s="2" t="s">
        <v>144</v>
      </c>
      <c r="F298" s="2" t="s">
        <v>399</v>
      </c>
      <c r="G298" s="2" t="s">
        <v>400</v>
      </c>
      <c r="H298" s="3" t="str">
        <f>VLOOKUP(E298,[1]tab_gl_segment_4!A:D,3,FALSE)</f>
        <v>CONSTRUCTION COST BUDGET</v>
      </c>
      <c r="I298" s="4">
        <v>40309759</v>
      </c>
      <c r="J298" s="4">
        <v>0</v>
      </c>
      <c r="K298" s="4">
        <v>0</v>
      </c>
      <c r="L298" s="4">
        <v>40309759</v>
      </c>
      <c r="M298" s="3" t="str">
        <f>VLOOKUP(G298,[1]demo_job_tbl!A:E,4,FALSE)</f>
        <v>WA MEACHAM MS ADD/RENO</v>
      </c>
      <c r="N298" s="2" t="str">
        <f>VLOOKUP(G298,[1]demo_job_tbl!A:C,3,FALSE)</f>
        <v>OR</v>
      </c>
    </row>
    <row r="299" spans="1:14" x14ac:dyDescent="0.25">
      <c r="A299" s="3" t="s">
        <v>414</v>
      </c>
      <c r="B299" s="2" t="s">
        <v>15</v>
      </c>
      <c r="C299" s="2" t="s">
        <v>16</v>
      </c>
      <c r="D299" s="2" t="s">
        <v>95</v>
      </c>
      <c r="E299" s="2" t="s">
        <v>146</v>
      </c>
      <c r="F299" s="2" t="s">
        <v>399</v>
      </c>
      <c r="G299" s="2" t="s">
        <v>400</v>
      </c>
      <c r="H299" s="3" t="str">
        <f>VLOOKUP(E299,[1]tab_gl_segment_4!A:D,3,FALSE)</f>
        <v>IN CONTRACT CONSTRUC ALLOWANCE</v>
      </c>
      <c r="I299" s="4">
        <v>710810</v>
      </c>
      <c r="J299" s="4">
        <v>0</v>
      </c>
      <c r="K299" s="4">
        <v>0</v>
      </c>
      <c r="L299" s="4">
        <v>710810</v>
      </c>
      <c r="M299" s="3" t="str">
        <f>VLOOKUP(G299,[1]demo_job_tbl!A:E,4,FALSE)</f>
        <v>WA MEACHAM MS ADD/RENO</v>
      </c>
      <c r="N299" s="2" t="str">
        <f>VLOOKUP(G299,[1]demo_job_tbl!A:C,3,FALSE)</f>
        <v>OR</v>
      </c>
    </row>
    <row r="300" spans="1:14" x14ac:dyDescent="0.25">
      <c r="A300" s="3" t="s">
        <v>415</v>
      </c>
      <c r="B300" s="2" t="s">
        <v>15</v>
      </c>
      <c r="C300" s="2" t="s">
        <v>16</v>
      </c>
      <c r="D300" s="2" t="s">
        <v>95</v>
      </c>
      <c r="E300" s="2" t="s">
        <v>108</v>
      </c>
      <c r="F300" s="2" t="s">
        <v>399</v>
      </c>
      <c r="G300" s="2" t="s">
        <v>400</v>
      </c>
      <c r="H300" s="3" t="str">
        <f>VLOOKUP(E300,[1]tab_gl_segment_4!A:D,3,FALSE)</f>
        <v>FURNITURE, FIXTURE &amp; EQUIPMENT</v>
      </c>
      <c r="I300" s="4">
        <v>2221383</v>
      </c>
      <c r="J300" s="4">
        <v>0</v>
      </c>
      <c r="K300" s="4">
        <v>0</v>
      </c>
      <c r="L300" s="4">
        <v>2221383</v>
      </c>
      <c r="M300" s="3" t="str">
        <f>VLOOKUP(G300,[1]demo_job_tbl!A:E,4,FALSE)</f>
        <v>WA MEACHAM MS ADD/RENO</v>
      </c>
      <c r="N300" s="2" t="str">
        <f>VLOOKUP(G300,[1]demo_job_tbl!A:C,3,FALSE)</f>
        <v>OR</v>
      </c>
    </row>
    <row r="301" spans="1:14" x14ac:dyDescent="0.25">
      <c r="A301" s="3" t="s">
        <v>416</v>
      </c>
      <c r="B301" s="2" t="s">
        <v>15</v>
      </c>
      <c r="C301" s="2" t="s">
        <v>16</v>
      </c>
      <c r="D301" s="2" t="s">
        <v>95</v>
      </c>
      <c r="E301" s="2" t="s">
        <v>149</v>
      </c>
      <c r="F301" s="2" t="s">
        <v>399</v>
      </c>
      <c r="G301" s="2" t="s">
        <v>400</v>
      </c>
      <c r="H301" s="3" t="str">
        <f>VLOOKUP(E301,[1]tab_gl_segment_4!A:D,3,FALSE)</f>
        <v>PROGRAM MANAGEMENT</v>
      </c>
      <c r="I301" s="4">
        <v>2141500</v>
      </c>
      <c r="J301" s="4">
        <v>1217371.8600000001</v>
      </c>
      <c r="K301" s="4">
        <v>924128.14</v>
      </c>
      <c r="L301" s="4">
        <v>0</v>
      </c>
      <c r="M301" s="3" t="str">
        <f>VLOOKUP(G301,[1]demo_job_tbl!A:E,4,FALSE)</f>
        <v>WA MEACHAM MS ADD/RENO</v>
      </c>
      <c r="N301" s="2" t="str">
        <f>VLOOKUP(G301,[1]demo_job_tbl!A:C,3,FALSE)</f>
        <v>OR</v>
      </c>
    </row>
    <row r="302" spans="1:14" x14ac:dyDescent="0.25">
      <c r="A302" s="3" t="s">
        <v>417</v>
      </c>
      <c r="B302" s="2" t="s">
        <v>15</v>
      </c>
      <c r="C302" s="2" t="s">
        <v>16</v>
      </c>
      <c r="D302" s="2" t="s">
        <v>95</v>
      </c>
      <c r="E302" s="2" t="s">
        <v>151</v>
      </c>
      <c r="F302" s="2" t="s">
        <v>399</v>
      </c>
      <c r="G302" s="2" t="s">
        <v>400</v>
      </c>
      <c r="H302" s="3" t="str">
        <f>VLOOKUP(E302,[1]tab_gl_segment_4!A:D,3,FALSE)</f>
        <v>TECHNOLOGY (CIP)</v>
      </c>
      <c r="I302" s="4">
        <v>1082930</v>
      </c>
      <c r="J302" s="4">
        <v>0</v>
      </c>
      <c r="K302" s="4">
        <v>0</v>
      </c>
      <c r="L302" s="4">
        <v>1082930</v>
      </c>
      <c r="M302" s="3" t="str">
        <f>VLOOKUP(G302,[1]demo_job_tbl!A:E,4,FALSE)</f>
        <v>WA MEACHAM MS ADD/RENO</v>
      </c>
      <c r="N302" s="2" t="str">
        <f>VLOOKUP(G302,[1]demo_job_tbl!A:C,3,FALSE)</f>
        <v>OR</v>
      </c>
    </row>
    <row r="303" spans="1:14" x14ac:dyDescent="0.25">
      <c r="A303" s="3" t="s">
        <v>418</v>
      </c>
      <c r="B303" s="2" t="s">
        <v>15</v>
      </c>
      <c r="C303" s="2" t="s">
        <v>16</v>
      </c>
      <c r="D303" s="2" t="s">
        <v>95</v>
      </c>
      <c r="E303" s="2" t="s">
        <v>155</v>
      </c>
      <c r="F303" s="2" t="s">
        <v>399</v>
      </c>
      <c r="G303" s="2" t="s">
        <v>400</v>
      </c>
      <c r="H303" s="3" t="str">
        <f>VLOOKUP(E303,[1]tab_gl_segment_4!A:D,3,FALSE)</f>
        <v>COMMISSIONING</v>
      </c>
      <c r="I303" s="4">
        <v>56000</v>
      </c>
      <c r="J303" s="4">
        <v>56000</v>
      </c>
      <c r="K303" s="4">
        <v>0</v>
      </c>
      <c r="L303" s="4">
        <v>0</v>
      </c>
      <c r="M303" s="3" t="str">
        <f>VLOOKUP(G303,[1]demo_job_tbl!A:E,4,FALSE)</f>
        <v>WA MEACHAM MS ADD/RENO</v>
      </c>
      <c r="N303" s="2" t="str">
        <f>VLOOKUP(G303,[1]demo_job_tbl!A:C,3,FALSE)</f>
        <v>OR</v>
      </c>
    </row>
    <row r="304" spans="1:14" x14ac:dyDescent="0.25">
      <c r="A304" s="3" t="s">
        <v>419</v>
      </c>
      <c r="B304" s="2" t="s">
        <v>15</v>
      </c>
      <c r="C304" s="2" t="s">
        <v>16</v>
      </c>
      <c r="D304" s="2" t="s">
        <v>95</v>
      </c>
      <c r="E304" s="2" t="s">
        <v>157</v>
      </c>
      <c r="F304" s="2" t="s">
        <v>399</v>
      </c>
      <c r="G304" s="2" t="s">
        <v>400</v>
      </c>
      <c r="H304" s="3" t="str">
        <f>VLOOKUP(E304,[1]tab_gl_segment_4!A:D,3,FALSE)</f>
        <v>GEOTECH</v>
      </c>
      <c r="I304" s="4">
        <v>54970</v>
      </c>
      <c r="J304" s="4">
        <v>0</v>
      </c>
      <c r="K304" s="4">
        <v>54970</v>
      </c>
      <c r="L304" s="4">
        <v>0</v>
      </c>
      <c r="M304" s="3" t="str">
        <f>VLOOKUP(G304,[1]demo_job_tbl!A:E,4,FALSE)</f>
        <v>WA MEACHAM MS ADD/RENO</v>
      </c>
      <c r="N304" s="2" t="str">
        <f>VLOOKUP(G304,[1]demo_job_tbl!A:C,3,FALSE)</f>
        <v>OR</v>
      </c>
    </row>
    <row r="305" spans="1:14" x14ac:dyDescent="0.25">
      <c r="A305" s="3" t="s">
        <v>420</v>
      </c>
      <c r="B305" s="2" t="s">
        <v>15</v>
      </c>
      <c r="C305" s="2" t="s">
        <v>16</v>
      </c>
      <c r="D305" s="2" t="s">
        <v>95</v>
      </c>
      <c r="E305" s="2" t="s">
        <v>159</v>
      </c>
      <c r="F305" s="2" t="s">
        <v>399</v>
      </c>
      <c r="G305" s="2" t="s">
        <v>400</v>
      </c>
      <c r="H305" s="3" t="str">
        <f>VLOOKUP(E305,[1]tab_gl_segment_4!A:D,3,FALSE)</f>
        <v>HAZMAT CONSULTING</v>
      </c>
      <c r="I305" s="4">
        <v>110835</v>
      </c>
      <c r="J305" s="4">
        <v>100390</v>
      </c>
      <c r="K305" s="4">
        <v>10445</v>
      </c>
      <c r="L305" s="4">
        <v>0</v>
      </c>
      <c r="M305" s="3" t="str">
        <f>VLOOKUP(G305,[1]demo_job_tbl!A:E,4,FALSE)</f>
        <v>WA MEACHAM MS ADD/RENO</v>
      </c>
      <c r="N305" s="2" t="str">
        <f>VLOOKUP(G305,[1]demo_job_tbl!A:C,3,FALSE)</f>
        <v>OR</v>
      </c>
    </row>
    <row r="306" spans="1:14" x14ac:dyDescent="0.25">
      <c r="A306" s="3" t="s">
        <v>421</v>
      </c>
      <c r="B306" s="2" t="s">
        <v>15</v>
      </c>
      <c r="C306" s="2" t="s">
        <v>16</v>
      </c>
      <c r="D306" s="2" t="s">
        <v>95</v>
      </c>
      <c r="E306" s="2" t="s">
        <v>161</v>
      </c>
      <c r="F306" s="2" t="s">
        <v>399</v>
      </c>
      <c r="G306" s="2" t="s">
        <v>400</v>
      </c>
      <c r="H306" s="3" t="str">
        <f>VLOOKUP(E306,[1]tab_gl_segment_4!A:D,3,FALSE)</f>
        <v>CONTINGENCY HOLDING ACCT</v>
      </c>
      <c r="I306" s="4">
        <v>793024</v>
      </c>
      <c r="J306" s="4">
        <v>0</v>
      </c>
      <c r="K306" s="4">
        <v>0</v>
      </c>
      <c r="L306" s="4">
        <v>793024</v>
      </c>
      <c r="M306" s="3" t="str">
        <f>VLOOKUP(G306,[1]demo_job_tbl!A:E,4,FALSE)</f>
        <v>WA MEACHAM MS ADD/RENO</v>
      </c>
      <c r="N306" s="2" t="str">
        <f>VLOOKUP(G306,[1]demo_job_tbl!A:C,3,FALSE)</f>
        <v>OR</v>
      </c>
    </row>
    <row r="307" spans="1:14" x14ac:dyDescent="0.25">
      <c r="A307" s="3" t="s">
        <v>422</v>
      </c>
      <c r="B307" s="2" t="s">
        <v>15</v>
      </c>
      <c r="C307" s="2" t="s">
        <v>16</v>
      </c>
      <c r="D307" s="2" t="s">
        <v>95</v>
      </c>
      <c r="E307" s="2" t="s">
        <v>163</v>
      </c>
      <c r="F307" s="2" t="s">
        <v>399</v>
      </c>
      <c r="G307" s="2" t="s">
        <v>400</v>
      </c>
      <c r="H307" s="3" t="str">
        <f>VLOOKUP(E307,[1]tab_gl_segment_4!A:D,3,FALSE)</f>
        <v>ABATEMENT CONTINGENCY (HZMT)</v>
      </c>
      <c r="I307" s="4">
        <v>7150</v>
      </c>
      <c r="J307" s="4">
        <v>0</v>
      </c>
      <c r="K307" s="4">
        <v>0</v>
      </c>
      <c r="L307" s="4">
        <v>7150</v>
      </c>
      <c r="M307" s="3" t="str">
        <f>VLOOKUP(G307,[1]demo_job_tbl!A:E,4,FALSE)</f>
        <v>WA MEACHAM MS ADD/RENO</v>
      </c>
      <c r="N307" s="2" t="str">
        <f>VLOOKUP(G307,[1]demo_job_tbl!A:C,3,FALSE)</f>
        <v>OR</v>
      </c>
    </row>
    <row r="308" spans="1:14" x14ac:dyDescent="0.25">
      <c r="A308" s="3" t="s">
        <v>423</v>
      </c>
      <c r="B308" s="2" t="s">
        <v>15</v>
      </c>
      <c r="C308" s="2" t="s">
        <v>16</v>
      </c>
      <c r="D308" s="2" t="s">
        <v>95</v>
      </c>
      <c r="E308" s="2" t="s">
        <v>66</v>
      </c>
      <c r="F308" s="2" t="s">
        <v>399</v>
      </c>
      <c r="G308" s="2" t="s">
        <v>400</v>
      </c>
      <c r="H308" s="3" t="str">
        <f>VLOOKUP(E308,[1]tab_gl_segment_4!A:D,3,FALSE)</f>
        <v>MOVING</v>
      </c>
      <c r="I308" s="4">
        <v>66090</v>
      </c>
      <c r="J308" s="4">
        <v>66089.279999999999</v>
      </c>
      <c r="K308" s="4">
        <v>0</v>
      </c>
      <c r="L308" s="4">
        <v>0.72</v>
      </c>
      <c r="M308" s="3" t="str">
        <f>VLOOKUP(G308,[1]demo_job_tbl!A:E,4,FALSE)</f>
        <v>WA MEACHAM MS ADD/RENO</v>
      </c>
      <c r="N308" s="2" t="str">
        <f>VLOOKUP(G308,[1]demo_job_tbl!A:C,3,FALSE)</f>
        <v>OR</v>
      </c>
    </row>
    <row r="309" spans="1:14" x14ac:dyDescent="0.25">
      <c r="A309" s="3" t="s">
        <v>424</v>
      </c>
      <c r="B309" s="2" t="s">
        <v>15</v>
      </c>
      <c r="C309" s="2" t="s">
        <v>16</v>
      </c>
      <c r="D309" s="2" t="s">
        <v>95</v>
      </c>
      <c r="E309" s="2" t="s">
        <v>168</v>
      </c>
      <c r="F309" s="2" t="s">
        <v>399</v>
      </c>
      <c r="G309" s="2" t="s">
        <v>400</v>
      </c>
      <c r="H309" s="3" t="str">
        <f>VLOOKUP(E309,[1]tab_gl_segment_4!A:D,3,FALSE)</f>
        <v>MATERIAL TESTING</v>
      </c>
      <c r="I309" s="4">
        <v>110513</v>
      </c>
      <c r="J309" s="4">
        <v>110512.5</v>
      </c>
      <c r="K309" s="4">
        <v>0</v>
      </c>
      <c r="L309" s="4">
        <v>0.5</v>
      </c>
      <c r="M309" s="3" t="str">
        <f>VLOOKUP(G309,[1]demo_job_tbl!A:E,4,FALSE)</f>
        <v>WA MEACHAM MS ADD/RENO</v>
      </c>
      <c r="N309" s="2" t="str">
        <f>VLOOKUP(G309,[1]demo_job_tbl!A:C,3,FALSE)</f>
        <v>OR</v>
      </c>
    </row>
    <row r="310" spans="1:14" x14ac:dyDescent="0.25">
      <c r="A310" s="3" t="s">
        <v>425</v>
      </c>
      <c r="B310" s="2" t="s">
        <v>15</v>
      </c>
      <c r="C310" s="2" t="s">
        <v>16</v>
      </c>
      <c r="D310" s="2" t="s">
        <v>95</v>
      </c>
      <c r="E310" s="2" t="s">
        <v>230</v>
      </c>
      <c r="F310" s="2" t="s">
        <v>399</v>
      </c>
      <c r="G310" s="2" t="s">
        <v>400</v>
      </c>
      <c r="H310" s="3" t="str">
        <f>VLOOKUP(E310,[1]tab_gl_segment_4!A:D,3,FALSE)</f>
        <v>OTHER ENGINEERING SVS</v>
      </c>
      <c r="I310" s="4">
        <v>19500</v>
      </c>
      <c r="J310" s="4">
        <v>19500</v>
      </c>
      <c r="K310" s="4">
        <v>0</v>
      </c>
      <c r="L310" s="4">
        <v>0</v>
      </c>
      <c r="M310" s="3" t="str">
        <f>VLOOKUP(G310,[1]demo_job_tbl!A:E,4,FALSE)</f>
        <v>WA MEACHAM MS ADD/RENO</v>
      </c>
      <c r="N310" s="2" t="str">
        <f>VLOOKUP(G310,[1]demo_job_tbl!A:C,3,FALSE)</f>
        <v>OR</v>
      </c>
    </row>
    <row r="311" spans="1:14" x14ac:dyDescent="0.25">
      <c r="A311" s="3" t="s">
        <v>426</v>
      </c>
      <c r="B311" s="2" t="s">
        <v>15</v>
      </c>
      <c r="C311" s="2" t="s">
        <v>16</v>
      </c>
      <c r="D311" s="2" t="s">
        <v>95</v>
      </c>
      <c r="E311" s="2" t="s">
        <v>170</v>
      </c>
      <c r="F311" s="2" t="s">
        <v>399</v>
      </c>
      <c r="G311" s="2" t="s">
        <v>400</v>
      </c>
      <c r="H311" s="3" t="str">
        <f>VLOOKUP(E311,[1]tab_gl_segment_4!A:D,3,FALSE)</f>
        <v>A/E REIMBURSABLES</v>
      </c>
      <c r="I311" s="4">
        <v>20194</v>
      </c>
      <c r="J311" s="4">
        <v>0</v>
      </c>
      <c r="K311" s="4">
        <v>0</v>
      </c>
      <c r="L311" s="4">
        <v>20194</v>
      </c>
      <c r="M311" s="3" t="str">
        <f>VLOOKUP(G311,[1]demo_job_tbl!A:E,4,FALSE)</f>
        <v>WA MEACHAM MS ADD/RENO</v>
      </c>
      <c r="N311" s="2" t="str">
        <f>VLOOKUP(G311,[1]demo_job_tbl!A:C,3,FALSE)</f>
        <v>OR</v>
      </c>
    </row>
    <row r="312" spans="1:14" x14ac:dyDescent="0.25">
      <c r="A312" s="3" t="s">
        <v>427</v>
      </c>
      <c r="B312" s="2" t="s">
        <v>15</v>
      </c>
      <c r="C312" s="2" t="s">
        <v>16</v>
      </c>
      <c r="D312" s="2" t="s">
        <v>95</v>
      </c>
      <c r="E312" s="2" t="s">
        <v>172</v>
      </c>
      <c r="F312" s="2" t="s">
        <v>399</v>
      </c>
      <c r="G312" s="2" t="s">
        <v>400</v>
      </c>
      <c r="H312" s="3" t="str">
        <f>VLOOKUP(E312,[1]tab_gl_segment_4!A:D,3,FALSE)</f>
        <v>ROOF CONSULTING</v>
      </c>
      <c r="I312" s="4">
        <v>81200</v>
      </c>
      <c r="J312" s="4">
        <v>76700</v>
      </c>
      <c r="K312" s="4">
        <v>4500</v>
      </c>
      <c r="L312" s="4">
        <v>0</v>
      </c>
      <c r="M312" s="3" t="str">
        <f>VLOOKUP(G312,[1]demo_job_tbl!A:E,4,FALSE)</f>
        <v>WA MEACHAM MS ADD/RENO</v>
      </c>
      <c r="N312" s="2" t="str">
        <f>VLOOKUP(G312,[1]demo_job_tbl!A:C,3,FALSE)</f>
        <v>OR</v>
      </c>
    </row>
    <row r="313" spans="1:14" x14ac:dyDescent="0.25">
      <c r="A313" s="3" t="s">
        <v>428</v>
      </c>
      <c r="B313" s="2" t="s">
        <v>15</v>
      </c>
      <c r="C313" s="2" t="s">
        <v>16</v>
      </c>
      <c r="D313" s="2" t="s">
        <v>95</v>
      </c>
      <c r="E313" s="2" t="s">
        <v>174</v>
      </c>
      <c r="F313" s="2" t="s">
        <v>399</v>
      </c>
      <c r="G313" s="2" t="s">
        <v>400</v>
      </c>
      <c r="H313" s="3" t="str">
        <f>VLOOKUP(E313,[1]tab_gl_segment_4!A:D,3,FALSE)</f>
        <v>PERMIT/FEE REIMBURSEMENT</v>
      </c>
      <c r="I313" s="4">
        <v>73434</v>
      </c>
      <c r="J313" s="4">
        <v>0</v>
      </c>
      <c r="K313" s="4">
        <v>0</v>
      </c>
      <c r="L313" s="4">
        <v>73434</v>
      </c>
      <c r="M313" s="3" t="str">
        <f>VLOOKUP(G313,[1]demo_job_tbl!A:E,4,FALSE)</f>
        <v>WA MEACHAM MS ADD/RENO</v>
      </c>
      <c r="N313" s="2" t="str">
        <f>VLOOKUP(G313,[1]demo_job_tbl!A:C,3,FALSE)</f>
        <v>OR</v>
      </c>
    </row>
    <row r="314" spans="1:14" x14ac:dyDescent="0.25">
      <c r="A314" s="3" t="s">
        <v>429</v>
      </c>
      <c r="B314" s="2" t="s">
        <v>15</v>
      </c>
      <c r="C314" s="2" t="s">
        <v>16</v>
      </c>
      <c r="D314" s="2" t="s">
        <v>95</v>
      </c>
      <c r="E314" s="2" t="s">
        <v>176</v>
      </c>
      <c r="F314" s="2" t="s">
        <v>399</v>
      </c>
      <c r="G314" s="2" t="s">
        <v>400</v>
      </c>
      <c r="H314" s="3" t="str">
        <f>VLOOKUP(E314,[1]tab_gl_segment_4!A:D,3,FALSE)</f>
        <v>SURVEYING</v>
      </c>
      <c r="I314" s="4">
        <v>82614</v>
      </c>
      <c r="J314" s="4">
        <v>5640</v>
      </c>
      <c r="K314" s="4">
        <v>65897.149999999994</v>
      </c>
      <c r="L314" s="4">
        <v>11076.85</v>
      </c>
      <c r="M314" s="3" t="str">
        <f>VLOOKUP(G314,[1]demo_job_tbl!A:E,4,FALSE)</f>
        <v>WA MEACHAM MS ADD/RENO</v>
      </c>
      <c r="N314" s="2" t="str">
        <f>VLOOKUP(G314,[1]demo_job_tbl!A:C,3,FALSE)</f>
        <v>OR</v>
      </c>
    </row>
    <row r="315" spans="1:14" x14ac:dyDescent="0.25">
      <c r="A315" s="3" t="s">
        <v>430</v>
      </c>
      <c r="B315" s="2" t="s">
        <v>15</v>
      </c>
      <c r="C315" s="2" t="s">
        <v>16</v>
      </c>
      <c r="D315" s="2" t="s">
        <v>95</v>
      </c>
      <c r="E315" s="2" t="s">
        <v>178</v>
      </c>
      <c r="F315" s="2" t="s">
        <v>399</v>
      </c>
      <c r="G315" s="2" t="s">
        <v>400</v>
      </c>
      <c r="H315" s="3" t="str">
        <f>VLOOKUP(E315,[1]tab_gl_segment_4!A:D,3,FALSE)</f>
        <v>TRAFFIC MANAGMT PLAN SERV</v>
      </c>
      <c r="I315" s="4">
        <v>50000</v>
      </c>
      <c r="J315" s="4">
        <v>3500</v>
      </c>
      <c r="K315" s="4">
        <v>22000</v>
      </c>
      <c r="L315" s="4">
        <v>24500</v>
      </c>
      <c r="M315" s="3" t="str">
        <f>VLOOKUP(G315,[1]demo_job_tbl!A:E,4,FALSE)</f>
        <v>WA MEACHAM MS ADD/RENO</v>
      </c>
      <c r="N315" s="2" t="str">
        <f>VLOOKUP(G315,[1]demo_job_tbl!A:C,3,FALSE)</f>
        <v>OR</v>
      </c>
    </row>
    <row r="316" spans="1:14" x14ac:dyDescent="0.25">
      <c r="A316" s="3" t="s">
        <v>431</v>
      </c>
      <c r="B316" s="2" t="s">
        <v>15</v>
      </c>
      <c r="C316" s="2" t="s">
        <v>16</v>
      </c>
      <c r="D316" s="2" t="s">
        <v>95</v>
      </c>
      <c r="E316" s="2" t="s">
        <v>180</v>
      </c>
      <c r="F316" s="2" t="s">
        <v>399</v>
      </c>
      <c r="G316" s="2" t="s">
        <v>400</v>
      </c>
      <c r="H316" s="3" t="str">
        <f>VLOOKUP(E316,[1]tab_gl_segment_4!A:D,3,FALSE)</f>
        <v>TEST &amp; BALANCE</v>
      </c>
      <c r="I316" s="4">
        <v>96195</v>
      </c>
      <c r="J316" s="4">
        <v>96195</v>
      </c>
      <c r="K316" s="4">
        <v>0</v>
      </c>
      <c r="L316" s="4">
        <v>0</v>
      </c>
      <c r="M316" s="3" t="str">
        <f>VLOOKUP(G316,[1]demo_job_tbl!A:E,4,FALSE)</f>
        <v>WA MEACHAM MS ADD/RENO</v>
      </c>
      <c r="N316" s="2" t="str">
        <f>VLOOKUP(G316,[1]demo_job_tbl!A:C,3,FALSE)</f>
        <v>OR</v>
      </c>
    </row>
    <row r="317" spans="1:14" x14ac:dyDescent="0.25">
      <c r="A317" s="3" t="s">
        <v>432</v>
      </c>
      <c r="B317" s="2" t="s">
        <v>15</v>
      </c>
      <c r="C317" s="2" t="s">
        <v>16</v>
      </c>
      <c r="D317" s="2" t="s">
        <v>24</v>
      </c>
      <c r="E317" s="2" t="s">
        <v>124</v>
      </c>
      <c r="F317" s="2" t="s">
        <v>433</v>
      </c>
      <c r="G317" s="2" t="s">
        <v>434</v>
      </c>
      <c r="H317" s="3" t="str">
        <f>VLOOKUP(E317,[1]tab_gl_segment_4!A:D,3,FALSE)</f>
        <v>OVERTIME COST</v>
      </c>
      <c r="I317" s="4">
        <v>27262</v>
      </c>
      <c r="J317" s="4">
        <v>0</v>
      </c>
      <c r="K317" s="4">
        <v>0</v>
      </c>
      <c r="L317" s="4">
        <v>27262</v>
      </c>
      <c r="M317" s="3" t="str">
        <f>VLOOKUP(G317,[1]demo_job_tbl!A:E,4,FALSE)</f>
        <v>MEADOWBROOK MS ADD/RENO</v>
      </c>
      <c r="N317" s="2" t="str">
        <f>VLOOKUP(G317,[1]demo_job_tbl!A:C,3,FALSE)</f>
        <v>OR</v>
      </c>
    </row>
    <row r="318" spans="1:14" x14ac:dyDescent="0.25">
      <c r="A318" s="3" t="s">
        <v>435</v>
      </c>
      <c r="B318" s="2" t="s">
        <v>15</v>
      </c>
      <c r="C318" s="2" t="s">
        <v>16</v>
      </c>
      <c r="D318" s="2" t="s">
        <v>70</v>
      </c>
      <c r="E318" s="2" t="s">
        <v>108</v>
      </c>
      <c r="F318" s="2" t="s">
        <v>433</v>
      </c>
      <c r="G318" s="2" t="s">
        <v>434</v>
      </c>
      <c r="H318" s="3" t="str">
        <f>VLOOKUP(E318,[1]tab_gl_segment_4!A:D,3,FALSE)</f>
        <v>FURNITURE, FIXTURE &amp; EQUIPMENT</v>
      </c>
      <c r="I318" s="4">
        <v>0</v>
      </c>
      <c r="J318" s="4">
        <v>0</v>
      </c>
      <c r="K318" s="4">
        <v>0</v>
      </c>
      <c r="L318" s="4">
        <v>0</v>
      </c>
      <c r="M318" s="3" t="str">
        <f>VLOOKUP(G318,[1]demo_job_tbl!A:E,4,FALSE)</f>
        <v>MEADOWBROOK MS ADD/RENO</v>
      </c>
      <c r="N318" s="2" t="str">
        <f>VLOOKUP(G318,[1]demo_job_tbl!A:C,3,FALSE)</f>
        <v>OR</v>
      </c>
    </row>
    <row r="319" spans="1:14" x14ac:dyDescent="0.25">
      <c r="A319" s="3" t="s">
        <v>436</v>
      </c>
      <c r="B319" s="2" t="s">
        <v>15</v>
      </c>
      <c r="C319" s="2" t="s">
        <v>16</v>
      </c>
      <c r="D319" s="2" t="s">
        <v>95</v>
      </c>
      <c r="E319" s="2" t="s">
        <v>136</v>
      </c>
      <c r="F319" s="2" t="s">
        <v>433</v>
      </c>
      <c r="G319" s="2" t="s">
        <v>434</v>
      </c>
      <c r="H319" s="3" t="str">
        <f>VLOOKUP(E319,[1]tab_gl_segment_4!A:D,3,FALSE)</f>
        <v>A/E ALLOWANCES</v>
      </c>
      <c r="I319" s="4">
        <v>42598</v>
      </c>
      <c r="J319" s="4">
        <v>0</v>
      </c>
      <c r="K319" s="4">
        <v>0</v>
      </c>
      <c r="L319" s="4">
        <v>42598</v>
      </c>
      <c r="M319" s="3" t="str">
        <f>VLOOKUP(G319,[1]demo_job_tbl!A:E,4,FALSE)</f>
        <v>MEADOWBROOK MS ADD/RENO</v>
      </c>
      <c r="N319" s="2" t="str">
        <f>VLOOKUP(G319,[1]demo_job_tbl!A:C,3,FALSE)</f>
        <v>OR</v>
      </c>
    </row>
    <row r="320" spans="1:14" x14ac:dyDescent="0.25">
      <c r="A320" s="3" t="s">
        <v>437</v>
      </c>
      <c r="B320" s="2" t="s">
        <v>15</v>
      </c>
      <c r="C320" s="2" t="s">
        <v>16</v>
      </c>
      <c r="D320" s="2" t="s">
        <v>95</v>
      </c>
      <c r="E320" s="2" t="s">
        <v>138</v>
      </c>
      <c r="F320" s="2" t="s">
        <v>433</v>
      </c>
      <c r="G320" s="2" t="s">
        <v>434</v>
      </c>
      <c r="H320" s="3" t="str">
        <f>VLOOKUP(E320,[1]tab_gl_segment_4!A:D,3,FALSE)</f>
        <v>ACCESSIBILITY (RAS)</v>
      </c>
      <c r="I320" s="4">
        <v>5000</v>
      </c>
      <c r="J320" s="4">
        <v>3500</v>
      </c>
      <c r="K320" s="4">
        <v>0</v>
      </c>
      <c r="L320" s="4">
        <v>1500</v>
      </c>
      <c r="M320" s="3" t="str">
        <f>VLOOKUP(G320,[1]demo_job_tbl!A:E,4,FALSE)</f>
        <v>MEADOWBROOK MS ADD/RENO</v>
      </c>
      <c r="N320" s="2" t="str">
        <f>VLOOKUP(G320,[1]demo_job_tbl!A:C,3,FALSE)</f>
        <v>OR</v>
      </c>
    </row>
    <row r="321" spans="1:14" x14ac:dyDescent="0.25">
      <c r="A321" s="3" t="s">
        <v>438</v>
      </c>
      <c r="B321" s="2" t="s">
        <v>15</v>
      </c>
      <c r="C321" s="2" t="s">
        <v>16</v>
      </c>
      <c r="D321" s="2" t="s">
        <v>95</v>
      </c>
      <c r="E321" s="2" t="s">
        <v>140</v>
      </c>
      <c r="F321" s="2" t="s">
        <v>433</v>
      </c>
      <c r="G321" s="2" t="s">
        <v>434</v>
      </c>
      <c r="H321" s="3" t="str">
        <f>VLOOKUP(E321,[1]tab_gl_segment_4!A:D,3,FALSE)</f>
        <v>ABATEMENT</v>
      </c>
      <c r="I321" s="4">
        <v>495816</v>
      </c>
      <c r="J321" s="4">
        <v>0</v>
      </c>
      <c r="K321" s="4">
        <v>0</v>
      </c>
      <c r="L321" s="4">
        <v>495816</v>
      </c>
      <c r="M321" s="3" t="str">
        <f>VLOOKUP(G321,[1]demo_job_tbl!A:E,4,FALSE)</f>
        <v>MEADOWBROOK MS ADD/RENO</v>
      </c>
      <c r="N321" s="2" t="str">
        <f>VLOOKUP(G321,[1]demo_job_tbl!A:C,3,FALSE)</f>
        <v>OR</v>
      </c>
    </row>
    <row r="322" spans="1:14" x14ac:dyDescent="0.25">
      <c r="A322" s="3" t="s">
        <v>439</v>
      </c>
      <c r="B322" s="2" t="s">
        <v>15</v>
      </c>
      <c r="C322" s="2" t="s">
        <v>16</v>
      </c>
      <c r="D322" s="2" t="s">
        <v>95</v>
      </c>
      <c r="E322" s="2" t="s">
        <v>142</v>
      </c>
      <c r="F322" s="2" t="s">
        <v>433</v>
      </c>
      <c r="G322" s="2" t="s">
        <v>434</v>
      </c>
      <c r="H322" s="3" t="str">
        <f>VLOOKUP(E322,[1]tab_gl_segment_4!A:D,3,FALSE)</f>
        <v>DESIGN SERVICES</v>
      </c>
      <c r="I322" s="4">
        <v>2817196</v>
      </c>
      <c r="J322" s="4">
        <v>1408597.51</v>
      </c>
      <c r="K322" s="4">
        <v>1408597.53</v>
      </c>
      <c r="L322" s="4">
        <v>0.96</v>
      </c>
      <c r="M322" s="3" t="str">
        <f>VLOOKUP(G322,[1]demo_job_tbl!A:E,4,FALSE)</f>
        <v>MEADOWBROOK MS ADD/RENO</v>
      </c>
      <c r="N322" s="2" t="str">
        <f>VLOOKUP(G322,[1]demo_job_tbl!A:C,3,FALSE)</f>
        <v>OR</v>
      </c>
    </row>
    <row r="323" spans="1:14" x14ac:dyDescent="0.25">
      <c r="A323" s="3" t="s">
        <v>440</v>
      </c>
      <c r="B323" s="2" t="s">
        <v>15</v>
      </c>
      <c r="C323" s="2" t="s">
        <v>16</v>
      </c>
      <c r="D323" s="2" t="s">
        <v>95</v>
      </c>
      <c r="E323" s="2" t="s">
        <v>144</v>
      </c>
      <c r="F323" s="2" t="s">
        <v>433</v>
      </c>
      <c r="G323" s="2" t="s">
        <v>434</v>
      </c>
      <c r="H323" s="3" t="str">
        <f>VLOOKUP(E323,[1]tab_gl_segment_4!A:D,3,FALSE)</f>
        <v>CONSTRUCTION COST BUDGET</v>
      </c>
      <c r="I323" s="4">
        <v>37518787</v>
      </c>
      <c r="J323" s="4">
        <v>5000</v>
      </c>
      <c r="K323" s="4">
        <v>0</v>
      </c>
      <c r="L323" s="4">
        <v>37513787</v>
      </c>
      <c r="M323" s="3" t="str">
        <f>VLOOKUP(G323,[1]demo_job_tbl!A:E,4,FALSE)</f>
        <v>MEADOWBROOK MS ADD/RENO</v>
      </c>
      <c r="N323" s="2" t="str">
        <f>VLOOKUP(G323,[1]demo_job_tbl!A:C,3,FALSE)</f>
        <v>OR</v>
      </c>
    </row>
    <row r="324" spans="1:14" x14ac:dyDescent="0.25">
      <c r="A324" s="3" t="s">
        <v>441</v>
      </c>
      <c r="B324" s="2" t="s">
        <v>15</v>
      </c>
      <c r="C324" s="2" t="s">
        <v>16</v>
      </c>
      <c r="D324" s="2" t="s">
        <v>95</v>
      </c>
      <c r="E324" s="2" t="s">
        <v>146</v>
      </c>
      <c r="F324" s="2" t="s">
        <v>433</v>
      </c>
      <c r="G324" s="2" t="s">
        <v>434</v>
      </c>
      <c r="H324" s="3" t="str">
        <f>VLOOKUP(E324,[1]tab_gl_segment_4!A:D,3,FALSE)</f>
        <v>IN CONTRACT CONSTRUC ALLOWANCE</v>
      </c>
      <c r="I324" s="4">
        <v>659721</v>
      </c>
      <c r="J324" s="4">
        <v>0</v>
      </c>
      <c r="K324" s="4">
        <v>0</v>
      </c>
      <c r="L324" s="4">
        <v>659721</v>
      </c>
      <c r="M324" s="3" t="str">
        <f>VLOOKUP(G324,[1]demo_job_tbl!A:E,4,FALSE)</f>
        <v>MEADOWBROOK MS ADD/RENO</v>
      </c>
      <c r="N324" s="2" t="str">
        <f>VLOOKUP(G324,[1]demo_job_tbl!A:C,3,FALSE)</f>
        <v>OR</v>
      </c>
    </row>
    <row r="325" spans="1:14" x14ac:dyDescent="0.25">
      <c r="A325" s="3" t="s">
        <v>442</v>
      </c>
      <c r="B325" s="2" t="s">
        <v>15</v>
      </c>
      <c r="C325" s="2" t="s">
        <v>16</v>
      </c>
      <c r="D325" s="2" t="s">
        <v>95</v>
      </c>
      <c r="E325" s="2" t="s">
        <v>108</v>
      </c>
      <c r="F325" s="2" t="s">
        <v>433</v>
      </c>
      <c r="G325" s="2" t="s">
        <v>434</v>
      </c>
      <c r="H325" s="3" t="str">
        <f>VLOOKUP(E325,[1]tab_gl_segment_4!A:D,3,FALSE)</f>
        <v>FURNITURE, FIXTURE &amp; EQUIPMENT</v>
      </c>
      <c r="I325" s="4">
        <v>2061725</v>
      </c>
      <c r="J325" s="4">
        <v>0</v>
      </c>
      <c r="K325" s="4">
        <v>0</v>
      </c>
      <c r="L325" s="4">
        <v>2061725</v>
      </c>
      <c r="M325" s="3" t="str">
        <f>VLOOKUP(G325,[1]demo_job_tbl!A:E,4,FALSE)</f>
        <v>MEADOWBROOK MS ADD/RENO</v>
      </c>
      <c r="N325" s="2" t="str">
        <f>VLOOKUP(G325,[1]demo_job_tbl!A:C,3,FALSE)</f>
        <v>OR</v>
      </c>
    </row>
    <row r="326" spans="1:14" x14ac:dyDescent="0.25">
      <c r="A326" s="3" t="s">
        <v>443</v>
      </c>
      <c r="B326" s="2" t="s">
        <v>15</v>
      </c>
      <c r="C326" s="2" t="s">
        <v>16</v>
      </c>
      <c r="D326" s="2" t="s">
        <v>95</v>
      </c>
      <c r="E326" s="2" t="s">
        <v>149</v>
      </c>
      <c r="F326" s="2" t="s">
        <v>433</v>
      </c>
      <c r="G326" s="2" t="s">
        <v>434</v>
      </c>
      <c r="H326" s="3" t="str">
        <f>VLOOKUP(E326,[1]tab_gl_segment_4!A:D,3,FALSE)</f>
        <v>PROGRAM MANAGEMENT</v>
      </c>
      <c r="I326" s="4">
        <v>2016982</v>
      </c>
      <c r="J326" s="4">
        <v>1245431.25</v>
      </c>
      <c r="K326" s="4">
        <v>771550.75</v>
      </c>
      <c r="L326" s="4">
        <v>0</v>
      </c>
      <c r="M326" s="3" t="str">
        <f>VLOOKUP(G326,[1]demo_job_tbl!A:E,4,FALSE)</f>
        <v>MEADOWBROOK MS ADD/RENO</v>
      </c>
      <c r="N326" s="2" t="str">
        <f>VLOOKUP(G326,[1]demo_job_tbl!A:C,3,FALSE)</f>
        <v>OR</v>
      </c>
    </row>
    <row r="327" spans="1:14" x14ac:dyDescent="0.25">
      <c r="A327" s="3" t="s">
        <v>444</v>
      </c>
      <c r="B327" s="2" t="s">
        <v>15</v>
      </c>
      <c r="C327" s="2" t="s">
        <v>16</v>
      </c>
      <c r="D327" s="2" t="s">
        <v>95</v>
      </c>
      <c r="E327" s="2" t="s">
        <v>151</v>
      </c>
      <c r="F327" s="2" t="s">
        <v>433</v>
      </c>
      <c r="G327" s="2" t="s">
        <v>434</v>
      </c>
      <c r="H327" s="3" t="str">
        <f>VLOOKUP(E327,[1]tab_gl_segment_4!A:D,3,FALSE)</f>
        <v>TECHNOLOGY (CIP)</v>
      </c>
      <c r="I327" s="4">
        <v>1245180</v>
      </c>
      <c r="J327" s="4">
        <v>0</v>
      </c>
      <c r="K327" s="4">
        <v>0</v>
      </c>
      <c r="L327" s="4">
        <v>1245180</v>
      </c>
      <c r="M327" s="3" t="str">
        <f>VLOOKUP(G327,[1]demo_job_tbl!A:E,4,FALSE)</f>
        <v>MEADOWBROOK MS ADD/RENO</v>
      </c>
      <c r="N327" s="2" t="str">
        <f>VLOOKUP(G327,[1]demo_job_tbl!A:C,3,FALSE)</f>
        <v>OR</v>
      </c>
    </row>
    <row r="328" spans="1:14" x14ac:dyDescent="0.25">
      <c r="A328" s="3" t="s">
        <v>445</v>
      </c>
      <c r="B328" s="2" t="s">
        <v>15</v>
      </c>
      <c r="C328" s="2" t="s">
        <v>16</v>
      </c>
      <c r="D328" s="2" t="s">
        <v>95</v>
      </c>
      <c r="E328" s="2" t="s">
        <v>155</v>
      </c>
      <c r="F328" s="2" t="s">
        <v>433</v>
      </c>
      <c r="G328" s="2" t="s">
        <v>434</v>
      </c>
      <c r="H328" s="3" t="str">
        <f>VLOOKUP(E328,[1]tab_gl_segment_4!A:D,3,FALSE)</f>
        <v>COMMISSIONING</v>
      </c>
      <c r="I328" s="4">
        <v>42598</v>
      </c>
      <c r="J328" s="4">
        <v>0</v>
      </c>
      <c r="K328" s="4">
        <v>0</v>
      </c>
      <c r="L328" s="4">
        <v>42598</v>
      </c>
      <c r="M328" s="3" t="str">
        <f>VLOOKUP(G328,[1]demo_job_tbl!A:E,4,FALSE)</f>
        <v>MEADOWBROOK MS ADD/RENO</v>
      </c>
      <c r="N328" s="2" t="str">
        <f>VLOOKUP(G328,[1]demo_job_tbl!A:C,3,FALSE)</f>
        <v>OR</v>
      </c>
    </row>
    <row r="329" spans="1:14" x14ac:dyDescent="0.25">
      <c r="A329" s="3" t="s">
        <v>446</v>
      </c>
      <c r="B329" s="2" t="s">
        <v>15</v>
      </c>
      <c r="C329" s="2" t="s">
        <v>16</v>
      </c>
      <c r="D329" s="2" t="s">
        <v>95</v>
      </c>
      <c r="E329" s="2" t="s">
        <v>157</v>
      </c>
      <c r="F329" s="2" t="s">
        <v>433</v>
      </c>
      <c r="G329" s="2" t="s">
        <v>434</v>
      </c>
      <c r="H329" s="3" t="str">
        <f>VLOOKUP(E329,[1]tab_gl_segment_4!A:D,3,FALSE)</f>
        <v>GEOTECH</v>
      </c>
      <c r="I329" s="4">
        <v>36350</v>
      </c>
      <c r="J329" s="4">
        <v>0</v>
      </c>
      <c r="K329" s="4">
        <v>30600</v>
      </c>
      <c r="L329" s="4">
        <v>5750</v>
      </c>
      <c r="M329" s="3" t="str">
        <f>VLOOKUP(G329,[1]demo_job_tbl!A:E,4,FALSE)</f>
        <v>MEADOWBROOK MS ADD/RENO</v>
      </c>
      <c r="N329" s="2" t="str">
        <f>VLOOKUP(G329,[1]demo_job_tbl!A:C,3,FALSE)</f>
        <v>OR</v>
      </c>
    </row>
    <row r="330" spans="1:14" x14ac:dyDescent="0.25">
      <c r="A330" s="3" t="s">
        <v>447</v>
      </c>
      <c r="B330" s="2" t="s">
        <v>15</v>
      </c>
      <c r="C330" s="2" t="s">
        <v>16</v>
      </c>
      <c r="D330" s="2" t="s">
        <v>95</v>
      </c>
      <c r="E330" s="2" t="s">
        <v>159</v>
      </c>
      <c r="F330" s="2" t="s">
        <v>433</v>
      </c>
      <c r="G330" s="2" t="s">
        <v>434</v>
      </c>
      <c r="H330" s="3" t="str">
        <f>VLOOKUP(E330,[1]tab_gl_segment_4!A:D,3,FALSE)</f>
        <v>HAZMAT CONSULTING</v>
      </c>
      <c r="I330" s="4">
        <v>15486</v>
      </c>
      <c r="J330" s="4">
        <v>1557.75</v>
      </c>
      <c r="K330" s="4">
        <v>13927.5</v>
      </c>
      <c r="L330" s="4">
        <v>0.75</v>
      </c>
      <c r="M330" s="3" t="str">
        <f>VLOOKUP(G330,[1]demo_job_tbl!A:E,4,FALSE)</f>
        <v>MEADOWBROOK MS ADD/RENO</v>
      </c>
      <c r="N330" s="2" t="str">
        <f>VLOOKUP(G330,[1]demo_job_tbl!A:C,3,FALSE)</f>
        <v>OR</v>
      </c>
    </row>
    <row r="331" spans="1:14" x14ac:dyDescent="0.25">
      <c r="A331" s="3" t="s">
        <v>448</v>
      </c>
      <c r="B331" s="2" t="s">
        <v>15</v>
      </c>
      <c r="C331" s="2" t="s">
        <v>16</v>
      </c>
      <c r="D331" s="2" t="s">
        <v>95</v>
      </c>
      <c r="E331" s="2" t="s">
        <v>161</v>
      </c>
      <c r="F331" s="2" t="s">
        <v>433</v>
      </c>
      <c r="G331" s="2" t="s">
        <v>434</v>
      </c>
      <c r="H331" s="3" t="str">
        <f>VLOOKUP(E331,[1]tab_gl_segment_4!A:D,3,FALSE)</f>
        <v>CONTINGENCY HOLDING ACCT</v>
      </c>
      <c r="I331" s="4">
        <v>997669</v>
      </c>
      <c r="J331" s="4">
        <v>0</v>
      </c>
      <c r="K331" s="4">
        <v>0</v>
      </c>
      <c r="L331" s="4">
        <v>997669</v>
      </c>
      <c r="M331" s="3" t="str">
        <f>VLOOKUP(G331,[1]demo_job_tbl!A:E,4,FALSE)</f>
        <v>MEADOWBROOK MS ADD/RENO</v>
      </c>
      <c r="N331" s="2" t="str">
        <f>VLOOKUP(G331,[1]demo_job_tbl!A:C,3,FALSE)</f>
        <v>OR</v>
      </c>
    </row>
    <row r="332" spans="1:14" x14ac:dyDescent="0.25">
      <c r="A332" s="3" t="s">
        <v>449</v>
      </c>
      <c r="B332" s="2" t="s">
        <v>15</v>
      </c>
      <c r="C332" s="2" t="s">
        <v>16</v>
      </c>
      <c r="D332" s="2" t="s">
        <v>95</v>
      </c>
      <c r="E332" s="2" t="s">
        <v>163</v>
      </c>
      <c r="F332" s="2" t="s">
        <v>433</v>
      </c>
      <c r="G332" s="2" t="s">
        <v>434</v>
      </c>
      <c r="H332" s="3" t="str">
        <f>VLOOKUP(E332,[1]tab_gl_segment_4!A:D,3,FALSE)</f>
        <v>ABATEMENT CONTINGENCY (HZMT)</v>
      </c>
      <c r="I332" s="4">
        <v>49582</v>
      </c>
      <c r="J332" s="4">
        <v>0</v>
      </c>
      <c r="K332" s="4">
        <v>0</v>
      </c>
      <c r="L332" s="4">
        <v>49582</v>
      </c>
      <c r="M332" s="3" t="str">
        <f>VLOOKUP(G332,[1]demo_job_tbl!A:E,4,FALSE)</f>
        <v>MEADOWBROOK MS ADD/RENO</v>
      </c>
      <c r="N332" s="2" t="str">
        <f>VLOOKUP(G332,[1]demo_job_tbl!A:C,3,FALSE)</f>
        <v>OR</v>
      </c>
    </row>
    <row r="333" spans="1:14" x14ac:dyDescent="0.25">
      <c r="A333" s="3" t="s">
        <v>450</v>
      </c>
      <c r="B333" s="2" t="s">
        <v>15</v>
      </c>
      <c r="C333" s="2" t="s">
        <v>16</v>
      </c>
      <c r="D333" s="2" t="s">
        <v>95</v>
      </c>
      <c r="E333" s="2" t="s">
        <v>66</v>
      </c>
      <c r="F333" s="2" t="s">
        <v>433</v>
      </c>
      <c r="G333" s="2" t="s">
        <v>434</v>
      </c>
      <c r="H333" s="3" t="str">
        <f>VLOOKUP(E333,[1]tab_gl_segment_4!A:D,3,FALSE)</f>
        <v>MOVING</v>
      </c>
      <c r="I333" s="4">
        <v>42870</v>
      </c>
      <c r="J333" s="4">
        <v>0</v>
      </c>
      <c r="K333" s="4">
        <v>0</v>
      </c>
      <c r="L333" s="4">
        <v>42870</v>
      </c>
      <c r="M333" s="3" t="str">
        <f>VLOOKUP(G333,[1]demo_job_tbl!A:E,4,FALSE)</f>
        <v>MEADOWBROOK MS ADD/RENO</v>
      </c>
      <c r="N333" s="2" t="str">
        <f>VLOOKUP(G333,[1]demo_job_tbl!A:C,3,FALSE)</f>
        <v>OR</v>
      </c>
    </row>
    <row r="334" spans="1:14" x14ac:dyDescent="0.25">
      <c r="A334" s="3" t="s">
        <v>451</v>
      </c>
      <c r="B334" s="2" t="s">
        <v>15</v>
      </c>
      <c r="C334" s="2" t="s">
        <v>16</v>
      </c>
      <c r="D334" s="2" t="s">
        <v>95</v>
      </c>
      <c r="E334" s="2" t="s">
        <v>168</v>
      </c>
      <c r="F334" s="2" t="s">
        <v>433</v>
      </c>
      <c r="G334" s="2" t="s">
        <v>434</v>
      </c>
      <c r="H334" s="3" t="str">
        <f>VLOOKUP(E334,[1]tab_gl_segment_4!A:D,3,FALSE)</f>
        <v>MATERIAL TESTING</v>
      </c>
      <c r="I334" s="4">
        <v>42598</v>
      </c>
      <c r="J334" s="4">
        <v>0</v>
      </c>
      <c r="K334" s="4">
        <v>0</v>
      </c>
      <c r="L334" s="4">
        <v>42598</v>
      </c>
      <c r="M334" s="3" t="str">
        <f>VLOOKUP(G334,[1]demo_job_tbl!A:E,4,FALSE)</f>
        <v>MEADOWBROOK MS ADD/RENO</v>
      </c>
      <c r="N334" s="2" t="str">
        <f>VLOOKUP(G334,[1]demo_job_tbl!A:C,3,FALSE)</f>
        <v>OR</v>
      </c>
    </row>
    <row r="335" spans="1:14" x14ac:dyDescent="0.25">
      <c r="A335" s="3" t="s">
        <v>452</v>
      </c>
      <c r="B335" s="2" t="s">
        <v>15</v>
      </c>
      <c r="C335" s="2" t="s">
        <v>16</v>
      </c>
      <c r="D335" s="2" t="s">
        <v>95</v>
      </c>
      <c r="E335" s="2" t="s">
        <v>230</v>
      </c>
      <c r="F335" s="2" t="s">
        <v>433</v>
      </c>
      <c r="G335" s="2" t="s">
        <v>434</v>
      </c>
      <c r="H335" s="3" t="str">
        <f>VLOOKUP(E335,[1]tab_gl_segment_4!A:D,3,FALSE)</f>
        <v>OTHER ENGINEERING SVS</v>
      </c>
      <c r="I335" s="4">
        <v>46750</v>
      </c>
      <c r="J335" s="4">
        <v>0</v>
      </c>
      <c r="K335" s="4">
        <v>22450</v>
      </c>
      <c r="L335" s="4">
        <v>24300</v>
      </c>
      <c r="M335" s="3" t="str">
        <f>VLOOKUP(G335,[1]demo_job_tbl!A:E,4,FALSE)</f>
        <v>MEADOWBROOK MS ADD/RENO</v>
      </c>
      <c r="N335" s="2" t="str">
        <f>VLOOKUP(G335,[1]demo_job_tbl!A:C,3,FALSE)</f>
        <v>OR</v>
      </c>
    </row>
    <row r="336" spans="1:14" x14ac:dyDescent="0.25">
      <c r="A336" s="3" t="s">
        <v>453</v>
      </c>
      <c r="B336" s="2" t="s">
        <v>15</v>
      </c>
      <c r="C336" s="2" t="s">
        <v>16</v>
      </c>
      <c r="D336" s="2" t="s">
        <v>95</v>
      </c>
      <c r="E336" s="2" t="s">
        <v>170</v>
      </c>
      <c r="F336" s="2" t="s">
        <v>433</v>
      </c>
      <c r="G336" s="2" t="s">
        <v>434</v>
      </c>
      <c r="H336" s="3" t="str">
        <f>VLOOKUP(E336,[1]tab_gl_segment_4!A:D,3,FALSE)</f>
        <v>A/E REIMBURSABLES</v>
      </c>
      <c r="I336" s="4">
        <v>18743</v>
      </c>
      <c r="J336" s="4">
        <v>5000</v>
      </c>
      <c r="K336" s="4">
        <v>0</v>
      </c>
      <c r="L336" s="4">
        <v>13743</v>
      </c>
      <c r="M336" s="3" t="str">
        <f>VLOOKUP(G336,[1]demo_job_tbl!A:E,4,FALSE)</f>
        <v>MEADOWBROOK MS ADD/RENO</v>
      </c>
      <c r="N336" s="2" t="str">
        <f>VLOOKUP(G336,[1]demo_job_tbl!A:C,3,FALSE)</f>
        <v>OR</v>
      </c>
    </row>
    <row r="337" spans="1:14" x14ac:dyDescent="0.25">
      <c r="A337" s="3" t="s">
        <v>454</v>
      </c>
      <c r="B337" s="2" t="s">
        <v>15</v>
      </c>
      <c r="C337" s="2" t="s">
        <v>16</v>
      </c>
      <c r="D337" s="2" t="s">
        <v>95</v>
      </c>
      <c r="E337" s="2" t="s">
        <v>172</v>
      </c>
      <c r="F337" s="2" t="s">
        <v>433</v>
      </c>
      <c r="G337" s="2" t="s">
        <v>434</v>
      </c>
      <c r="H337" s="3" t="str">
        <f>VLOOKUP(E337,[1]tab_gl_segment_4!A:D,3,FALSE)</f>
        <v>ROOF CONSULTING</v>
      </c>
      <c r="I337" s="4">
        <v>34078</v>
      </c>
      <c r="J337" s="4">
        <v>0</v>
      </c>
      <c r="K337" s="4">
        <v>0</v>
      </c>
      <c r="L337" s="4">
        <v>34078</v>
      </c>
      <c r="M337" s="3" t="str">
        <f>VLOOKUP(G337,[1]demo_job_tbl!A:E,4,FALSE)</f>
        <v>MEADOWBROOK MS ADD/RENO</v>
      </c>
      <c r="N337" s="2" t="str">
        <f>VLOOKUP(G337,[1]demo_job_tbl!A:C,3,FALSE)</f>
        <v>OR</v>
      </c>
    </row>
    <row r="338" spans="1:14" x14ac:dyDescent="0.25">
      <c r="A338" s="3" t="s">
        <v>455</v>
      </c>
      <c r="B338" s="2" t="s">
        <v>15</v>
      </c>
      <c r="C338" s="2" t="s">
        <v>16</v>
      </c>
      <c r="D338" s="2" t="s">
        <v>95</v>
      </c>
      <c r="E338" s="2" t="s">
        <v>174</v>
      </c>
      <c r="F338" s="2" t="s">
        <v>433</v>
      </c>
      <c r="G338" s="2" t="s">
        <v>434</v>
      </c>
      <c r="H338" s="3" t="str">
        <f>VLOOKUP(E338,[1]tab_gl_segment_4!A:D,3,FALSE)</f>
        <v>PERMIT/FEE REIMBURSEMENT</v>
      </c>
      <c r="I338" s="4">
        <v>68156</v>
      </c>
      <c r="J338" s="4">
        <v>0</v>
      </c>
      <c r="K338" s="4">
        <v>0</v>
      </c>
      <c r="L338" s="4">
        <v>68156</v>
      </c>
      <c r="M338" s="3" t="str">
        <f>VLOOKUP(G338,[1]demo_job_tbl!A:E,4,FALSE)</f>
        <v>MEADOWBROOK MS ADD/RENO</v>
      </c>
      <c r="N338" s="2" t="str">
        <f>VLOOKUP(G338,[1]demo_job_tbl!A:C,3,FALSE)</f>
        <v>OR</v>
      </c>
    </row>
    <row r="339" spans="1:14" x14ac:dyDescent="0.25">
      <c r="A339" s="3" t="s">
        <v>456</v>
      </c>
      <c r="B339" s="2" t="s">
        <v>15</v>
      </c>
      <c r="C339" s="2" t="s">
        <v>16</v>
      </c>
      <c r="D339" s="2" t="s">
        <v>95</v>
      </c>
      <c r="E339" s="2" t="s">
        <v>176</v>
      </c>
      <c r="F339" s="2" t="s">
        <v>433</v>
      </c>
      <c r="G339" s="2" t="s">
        <v>434</v>
      </c>
      <c r="H339" s="3" t="str">
        <f>VLOOKUP(E339,[1]tab_gl_segment_4!A:D,3,FALSE)</f>
        <v>SURVEYING</v>
      </c>
      <c r="I339" s="4">
        <v>76677</v>
      </c>
      <c r="J339" s="4">
        <v>12700</v>
      </c>
      <c r="K339" s="4">
        <v>50605.75</v>
      </c>
      <c r="L339" s="4">
        <v>13371.25</v>
      </c>
      <c r="M339" s="3" t="str">
        <f>VLOOKUP(G339,[1]demo_job_tbl!A:E,4,FALSE)</f>
        <v>MEADOWBROOK MS ADD/RENO</v>
      </c>
      <c r="N339" s="2" t="str">
        <f>VLOOKUP(G339,[1]demo_job_tbl!A:C,3,FALSE)</f>
        <v>OR</v>
      </c>
    </row>
    <row r="340" spans="1:14" x14ac:dyDescent="0.25">
      <c r="A340" s="3" t="s">
        <v>457</v>
      </c>
      <c r="B340" s="2" t="s">
        <v>15</v>
      </c>
      <c r="C340" s="2" t="s">
        <v>16</v>
      </c>
      <c r="D340" s="2" t="s">
        <v>95</v>
      </c>
      <c r="E340" s="2" t="s">
        <v>178</v>
      </c>
      <c r="F340" s="2" t="s">
        <v>433</v>
      </c>
      <c r="G340" s="2" t="s">
        <v>434</v>
      </c>
      <c r="H340" s="3" t="str">
        <f>VLOOKUP(E340,[1]tab_gl_segment_4!A:D,3,FALSE)</f>
        <v>TRAFFIC MANAGMT PLAN SERV</v>
      </c>
      <c r="I340" s="4">
        <v>50000</v>
      </c>
      <c r="J340" s="4">
        <v>3167.25</v>
      </c>
      <c r="K340" s="4">
        <v>23632.75</v>
      </c>
      <c r="L340" s="4">
        <v>23200</v>
      </c>
      <c r="M340" s="3" t="str">
        <f>VLOOKUP(G340,[1]demo_job_tbl!A:E,4,FALSE)</f>
        <v>MEADOWBROOK MS ADD/RENO</v>
      </c>
      <c r="N340" s="2" t="str">
        <f>VLOOKUP(G340,[1]demo_job_tbl!A:C,3,FALSE)</f>
        <v>OR</v>
      </c>
    </row>
    <row r="341" spans="1:14" x14ac:dyDescent="0.25">
      <c r="A341" s="3" t="s">
        <v>458</v>
      </c>
      <c r="B341" s="2" t="s">
        <v>15</v>
      </c>
      <c r="C341" s="2" t="s">
        <v>16</v>
      </c>
      <c r="D341" s="2" t="s">
        <v>95</v>
      </c>
      <c r="E341" s="2" t="s">
        <v>180</v>
      </c>
      <c r="F341" s="2" t="s">
        <v>433</v>
      </c>
      <c r="G341" s="2" t="s">
        <v>434</v>
      </c>
      <c r="H341" s="3" t="str">
        <f>VLOOKUP(E341,[1]tab_gl_segment_4!A:D,3,FALSE)</f>
        <v>TEST &amp; BALANCE</v>
      </c>
      <c r="I341" s="4">
        <v>42598</v>
      </c>
      <c r="J341" s="4">
        <v>0</v>
      </c>
      <c r="K341" s="4">
        <v>0</v>
      </c>
      <c r="L341" s="4">
        <v>42598</v>
      </c>
      <c r="M341" s="3" t="str">
        <f>VLOOKUP(G341,[1]demo_job_tbl!A:E,4,FALSE)</f>
        <v>MEADOWBROOK MS ADD/RENO</v>
      </c>
      <c r="N341" s="2" t="str">
        <f>VLOOKUP(G341,[1]demo_job_tbl!A:C,3,FALSE)</f>
        <v>OR</v>
      </c>
    </row>
    <row r="342" spans="1:14" x14ac:dyDescent="0.25">
      <c r="A342" s="3" t="s">
        <v>459</v>
      </c>
      <c r="B342" s="2" t="s">
        <v>15</v>
      </c>
      <c r="C342" s="2" t="s">
        <v>16</v>
      </c>
      <c r="D342" s="2" t="s">
        <v>95</v>
      </c>
      <c r="E342" s="2" t="s">
        <v>182</v>
      </c>
      <c r="F342" s="2" t="s">
        <v>433</v>
      </c>
      <c r="G342" s="2" t="s">
        <v>434</v>
      </c>
      <c r="H342" s="3" t="str">
        <f>VLOOKUP(E342,[1]tab_gl_segment_4!A:D,3,FALSE)</f>
        <v>ZONING PLANNING&amp;PERMITTING SER</v>
      </c>
      <c r="I342" s="4">
        <v>0</v>
      </c>
      <c r="J342" s="4">
        <v>0</v>
      </c>
      <c r="K342" s="4">
        <v>0</v>
      </c>
      <c r="L342" s="4">
        <v>0</v>
      </c>
      <c r="M342" s="3" t="str">
        <f>VLOOKUP(G342,[1]demo_job_tbl!A:E,4,FALSE)</f>
        <v>MEADOWBROOK MS ADD/RENO</v>
      </c>
      <c r="N342" s="2" t="str">
        <f>VLOOKUP(G342,[1]demo_job_tbl!A:C,3,FALSE)</f>
        <v>OR</v>
      </c>
    </row>
    <row r="343" spans="1:14" x14ac:dyDescent="0.25">
      <c r="A343" s="3" t="s">
        <v>460</v>
      </c>
      <c r="B343" s="2" t="s">
        <v>15</v>
      </c>
      <c r="C343" s="2" t="s">
        <v>16</v>
      </c>
      <c r="D343" s="2" t="s">
        <v>24</v>
      </c>
      <c r="E343" s="2" t="s">
        <v>124</v>
      </c>
      <c r="F343" s="2" t="s">
        <v>461</v>
      </c>
      <c r="G343" s="2" t="s">
        <v>462</v>
      </c>
      <c r="H343" s="3" t="str">
        <f>VLOOKUP(E343,[1]tab_gl_segment_4!A:D,3,FALSE)</f>
        <v>OVERTIME COST</v>
      </c>
      <c r="I343" s="4">
        <v>25064</v>
      </c>
      <c r="J343" s="4">
        <v>0</v>
      </c>
      <c r="K343" s="4">
        <v>0</v>
      </c>
      <c r="L343" s="4">
        <v>25064</v>
      </c>
      <c r="M343" s="3" t="str">
        <f>VLOOKUP(G343,[1]demo_job_tbl!A:E,4,FALSE)</f>
        <v>WILLIAM MONNIG MS ADD/RENO</v>
      </c>
      <c r="N343" s="2" t="str">
        <f>VLOOKUP(G343,[1]demo_job_tbl!A:C,3,FALSE)</f>
        <v>OR</v>
      </c>
    </row>
    <row r="344" spans="1:14" x14ac:dyDescent="0.25">
      <c r="A344" s="3" t="s">
        <v>463</v>
      </c>
      <c r="B344" s="2" t="s">
        <v>15</v>
      </c>
      <c r="C344" s="2" t="s">
        <v>16</v>
      </c>
      <c r="D344" s="2" t="s">
        <v>70</v>
      </c>
      <c r="E344" s="2" t="s">
        <v>108</v>
      </c>
      <c r="F344" s="2" t="s">
        <v>461</v>
      </c>
      <c r="G344" s="2" t="s">
        <v>462</v>
      </c>
      <c r="H344" s="3" t="str">
        <f>VLOOKUP(E344,[1]tab_gl_segment_4!A:D,3,FALSE)</f>
        <v>FURNITURE, FIXTURE &amp; EQUIPMENT</v>
      </c>
      <c r="I344" s="4">
        <v>0</v>
      </c>
      <c r="J344" s="4">
        <v>0</v>
      </c>
      <c r="K344" s="4">
        <v>0</v>
      </c>
      <c r="L344" s="4">
        <v>0</v>
      </c>
      <c r="M344" s="3" t="str">
        <f>VLOOKUP(G344,[1]demo_job_tbl!A:E,4,FALSE)</f>
        <v>WILLIAM MONNIG MS ADD/RENO</v>
      </c>
      <c r="N344" s="2" t="str">
        <f>VLOOKUP(G344,[1]demo_job_tbl!A:C,3,FALSE)</f>
        <v>OR</v>
      </c>
    </row>
    <row r="345" spans="1:14" x14ac:dyDescent="0.25">
      <c r="A345" s="3" t="s">
        <v>464</v>
      </c>
      <c r="B345" s="2" t="s">
        <v>15</v>
      </c>
      <c r="C345" s="2" t="s">
        <v>16</v>
      </c>
      <c r="D345" s="2" t="s">
        <v>95</v>
      </c>
      <c r="E345" s="2" t="s">
        <v>136</v>
      </c>
      <c r="F345" s="2" t="s">
        <v>461</v>
      </c>
      <c r="G345" s="2" t="s">
        <v>462</v>
      </c>
      <c r="H345" s="3" t="str">
        <f>VLOOKUP(E345,[1]tab_gl_segment_4!A:D,3,FALSE)</f>
        <v>A/E ALLOWANCES</v>
      </c>
      <c r="I345" s="4">
        <v>39162</v>
      </c>
      <c r="J345" s="4">
        <v>0</v>
      </c>
      <c r="K345" s="4">
        <v>0</v>
      </c>
      <c r="L345" s="4">
        <v>39162</v>
      </c>
      <c r="M345" s="3" t="str">
        <f>VLOOKUP(G345,[1]demo_job_tbl!A:E,4,FALSE)</f>
        <v>WILLIAM MONNIG MS ADD/RENO</v>
      </c>
      <c r="N345" s="2" t="str">
        <f>VLOOKUP(G345,[1]demo_job_tbl!A:C,3,FALSE)</f>
        <v>OR</v>
      </c>
    </row>
    <row r="346" spans="1:14" x14ac:dyDescent="0.25">
      <c r="A346" s="3" t="s">
        <v>465</v>
      </c>
      <c r="B346" s="2" t="s">
        <v>15</v>
      </c>
      <c r="C346" s="2" t="s">
        <v>16</v>
      </c>
      <c r="D346" s="2" t="s">
        <v>95</v>
      </c>
      <c r="E346" s="2" t="s">
        <v>138</v>
      </c>
      <c r="F346" s="2" t="s">
        <v>461</v>
      </c>
      <c r="G346" s="2" t="s">
        <v>462</v>
      </c>
      <c r="H346" s="3" t="str">
        <f>VLOOKUP(E346,[1]tab_gl_segment_4!A:D,3,FALSE)</f>
        <v>ACCESSIBILITY (RAS)</v>
      </c>
      <c r="I346" s="4">
        <v>5000</v>
      </c>
      <c r="J346" s="4">
        <v>3500</v>
      </c>
      <c r="K346" s="4">
        <v>0</v>
      </c>
      <c r="L346" s="4">
        <v>1500</v>
      </c>
      <c r="M346" s="3" t="str">
        <f>VLOOKUP(G346,[1]demo_job_tbl!A:E,4,FALSE)</f>
        <v>WILLIAM MONNIG MS ADD/RENO</v>
      </c>
      <c r="N346" s="2" t="str">
        <f>VLOOKUP(G346,[1]demo_job_tbl!A:C,3,FALSE)</f>
        <v>OR</v>
      </c>
    </row>
    <row r="347" spans="1:14" x14ac:dyDescent="0.25">
      <c r="A347" s="3" t="s">
        <v>466</v>
      </c>
      <c r="B347" s="2" t="s">
        <v>15</v>
      </c>
      <c r="C347" s="2" t="s">
        <v>16</v>
      </c>
      <c r="D347" s="2" t="s">
        <v>95</v>
      </c>
      <c r="E347" s="2" t="s">
        <v>140</v>
      </c>
      <c r="F347" s="2" t="s">
        <v>461</v>
      </c>
      <c r="G347" s="2" t="s">
        <v>462</v>
      </c>
      <c r="H347" s="3" t="str">
        <f>VLOOKUP(E347,[1]tab_gl_segment_4!A:D,3,FALSE)</f>
        <v>ABATEMENT</v>
      </c>
      <c r="I347" s="4">
        <v>463573</v>
      </c>
      <c r="J347" s="4">
        <v>0</v>
      </c>
      <c r="K347" s="4">
        <v>0</v>
      </c>
      <c r="L347" s="4">
        <v>463573</v>
      </c>
      <c r="M347" s="3" t="str">
        <f>VLOOKUP(G347,[1]demo_job_tbl!A:E,4,FALSE)</f>
        <v>WILLIAM MONNIG MS ADD/RENO</v>
      </c>
      <c r="N347" s="2" t="str">
        <f>VLOOKUP(G347,[1]demo_job_tbl!A:C,3,FALSE)</f>
        <v>OR</v>
      </c>
    </row>
    <row r="348" spans="1:14" x14ac:dyDescent="0.25">
      <c r="A348" s="3" t="s">
        <v>467</v>
      </c>
      <c r="B348" s="2" t="s">
        <v>15</v>
      </c>
      <c r="C348" s="2" t="s">
        <v>16</v>
      </c>
      <c r="D348" s="2" t="s">
        <v>95</v>
      </c>
      <c r="E348" s="2" t="s">
        <v>142</v>
      </c>
      <c r="F348" s="2" t="s">
        <v>461</v>
      </c>
      <c r="G348" s="2" t="s">
        <v>462</v>
      </c>
      <c r="H348" s="3" t="str">
        <f>VLOOKUP(E348,[1]tab_gl_segment_4!A:D,3,FALSE)</f>
        <v>DESIGN SERVICES</v>
      </c>
      <c r="I348" s="4">
        <v>2581697</v>
      </c>
      <c r="J348" s="4">
        <v>1044545.84</v>
      </c>
      <c r="K348" s="4">
        <v>1044545.84</v>
      </c>
      <c r="L348" s="4">
        <v>492605.32</v>
      </c>
      <c r="M348" s="3" t="str">
        <f>VLOOKUP(G348,[1]demo_job_tbl!A:E,4,FALSE)</f>
        <v>WILLIAM MONNIG MS ADD/RENO</v>
      </c>
      <c r="N348" s="2" t="str">
        <f>VLOOKUP(G348,[1]demo_job_tbl!A:C,3,FALSE)</f>
        <v>OR</v>
      </c>
    </row>
    <row r="349" spans="1:14" x14ac:dyDescent="0.25">
      <c r="A349" s="3" t="s">
        <v>468</v>
      </c>
      <c r="B349" s="2" t="s">
        <v>15</v>
      </c>
      <c r="C349" s="2" t="s">
        <v>16</v>
      </c>
      <c r="D349" s="2" t="s">
        <v>95</v>
      </c>
      <c r="E349" s="2" t="s">
        <v>144</v>
      </c>
      <c r="F349" s="2" t="s">
        <v>461</v>
      </c>
      <c r="G349" s="2" t="s">
        <v>462</v>
      </c>
      <c r="H349" s="3" t="str">
        <f>VLOOKUP(E349,[1]tab_gl_segment_4!A:D,3,FALSE)</f>
        <v>CONSTRUCTION COST BUDGET</v>
      </c>
      <c r="I349" s="4">
        <v>35226828</v>
      </c>
      <c r="J349" s="4">
        <v>0</v>
      </c>
      <c r="K349" s="4">
        <v>0</v>
      </c>
      <c r="L349" s="4">
        <v>35226828</v>
      </c>
      <c r="M349" s="3" t="str">
        <f>VLOOKUP(G349,[1]demo_job_tbl!A:E,4,FALSE)</f>
        <v>WILLIAM MONNIG MS ADD/RENO</v>
      </c>
      <c r="N349" s="2" t="str">
        <f>VLOOKUP(G349,[1]demo_job_tbl!A:C,3,FALSE)</f>
        <v>OR</v>
      </c>
    </row>
    <row r="350" spans="1:14" x14ac:dyDescent="0.25">
      <c r="A350" s="3" t="s">
        <v>469</v>
      </c>
      <c r="B350" s="2" t="s">
        <v>15</v>
      </c>
      <c r="C350" s="2" t="s">
        <v>16</v>
      </c>
      <c r="D350" s="2" t="s">
        <v>95</v>
      </c>
      <c r="E350" s="2" t="s">
        <v>146</v>
      </c>
      <c r="F350" s="2" t="s">
        <v>461</v>
      </c>
      <c r="G350" s="2" t="s">
        <v>462</v>
      </c>
      <c r="H350" s="3" t="str">
        <f>VLOOKUP(E350,[1]tab_gl_segment_4!A:D,3,FALSE)</f>
        <v>IN CONTRACT CONSTRUC ALLOWANCE</v>
      </c>
      <c r="I350" s="4">
        <v>606510</v>
      </c>
      <c r="J350" s="4">
        <v>0</v>
      </c>
      <c r="K350" s="4">
        <v>0</v>
      </c>
      <c r="L350" s="4">
        <v>606510</v>
      </c>
      <c r="M350" s="3" t="str">
        <f>VLOOKUP(G350,[1]demo_job_tbl!A:E,4,FALSE)</f>
        <v>WILLIAM MONNIG MS ADD/RENO</v>
      </c>
      <c r="N350" s="2" t="str">
        <f>VLOOKUP(G350,[1]demo_job_tbl!A:C,3,FALSE)</f>
        <v>OR</v>
      </c>
    </row>
    <row r="351" spans="1:14" x14ac:dyDescent="0.25">
      <c r="A351" s="3" t="s">
        <v>470</v>
      </c>
      <c r="B351" s="2" t="s">
        <v>15</v>
      </c>
      <c r="C351" s="2" t="s">
        <v>16</v>
      </c>
      <c r="D351" s="2" t="s">
        <v>95</v>
      </c>
      <c r="E351" s="2" t="s">
        <v>108</v>
      </c>
      <c r="F351" s="2" t="s">
        <v>461</v>
      </c>
      <c r="G351" s="2" t="s">
        <v>462</v>
      </c>
      <c r="H351" s="3" t="str">
        <f>VLOOKUP(E351,[1]tab_gl_segment_4!A:D,3,FALSE)</f>
        <v>FURNITURE, FIXTURE &amp; EQUIPMENT</v>
      </c>
      <c r="I351" s="4">
        <v>1895430</v>
      </c>
      <c r="J351" s="4">
        <v>0</v>
      </c>
      <c r="K351" s="4">
        <v>0</v>
      </c>
      <c r="L351" s="4">
        <v>1895430</v>
      </c>
      <c r="M351" s="3" t="str">
        <f>VLOOKUP(G351,[1]demo_job_tbl!A:E,4,FALSE)</f>
        <v>WILLIAM MONNIG MS ADD/RENO</v>
      </c>
      <c r="N351" s="2" t="str">
        <f>VLOOKUP(G351,[1]demo_job_tbl!A:C,3,FALSE)</f>
        <v>OR</v>
      </c>
    </row>
    <row r="352" spans="1:14" x14ac:dyDescent="0.25">
      <c r="A352" s="3" t="s">
        <v>471</v>
      </c>
      <c r="B352" s="2" t="s">
        <v>15</v>
      </c>
      <c r="C352" s="2" t="s">
        <v>16</v>
      </c>
      <c r="D352" s="2" t="s">
        <v>95</v>
      </c>
      <c r="E352" s="2" t="s">
        <v>149</v>
      </c>
      <c r="F352" s="2" t="s">
        <v>461</v>
      </c>
      <c r="G352" s="2" t="s">
        <v>462</v>
      </c>
      <c r="H352" s="3" t="str">
        <f>VLOOKUP(E352,[1]tab_gl_segment_4!A:D,3,FALSE)</f>
        <v>PROGRAM MANAGEMENT</v>
      </c>
      <c r="I352" s="4">
        <v>1880248</v>
      </c>
      <c r="J352" s="4">
        <v>1068858.8</v>
      </c>
      <c r="K352" s="4">
        <v>811389.2</v>
      </c>
      <c r="L352" s="4">
        <v>0</v>
      </c>
      <c r="M352" s="3" t="str">
        <f>VLOOKUP(G352,[1]demo_job_tbl!A:E,4,FALSE)</f>
        <v>WILLIAM MONNIG MS ADD/RENO</v>
      </c>
      <c r="N352" s="2" t="str">
        <f>VLOOKUP(G352,[1]demo_job_tbl!A:C,3,FALSE)</f>
        <v>OR</v>
      </c>
    </row>
    <row r="353" spans="1:14" x14ac:dyDescent="0.25">
      <c r="A353" s="3" t="s">
        <v>472</v>
      </c>
      <c r="B353" s="2" t="s">
        <v>15</v>
      </c>
      <c r="C353" s="2" t="s">
        <v>16</v>
      </c>
      <c r="D353" s="2" t="s">
        <v>95</v>
      </c>
      <c r="E353" s="2" t="s">
        <v>151</v>
      </c>
      <c r="F353" s="2" t="s">
        <v>461</v>
      </c>
      <c r="G353" s="2" t="s">
        <v>462</v>
      </c>
      <c r="H353" s="3" t="str">
        <f>VLOOKUP(E353,[1]tab_gl_segment_4!A:D,3,FALSE)</f>
        <v>TECHNOLOGY (CIP)</v>
      </c>
      <c r="I353" s="4">
        <v>1030780</v>
      </c>
      <c r="J353" s="4">
        <v>0</v>
      </c>
      <c r="K353" s="4">
        <v>0</v>
      </c>
      <c r="L353" s="4">
        <v>1030780</v>
      </c>
      <c r="M353" s="3" t="str">
        <f>VLOOKUP(G353,[1]demo_job_tbl!A:E,4,FALSE)</f>
        <v>WILLIAM MONNIG MS ADD/RENO</v>
      </c>
      <c r="N353" s="2" t="str">
        <f>VLOOKUP(G353,[1]demo_job_tbl!A:C,3,FALSE)</f>
        <v>OR</v>
      </c>
    </row>
    <row r="354" spans="1:14" x14ac:dyDescent="0.25">
      <c r="A354" s="3" t="s">
        <v>473</v>
      </c>
      <c r="B354" s="2" t="s">
        <v>15</v>
      </c>
      <c r="C354" s="2" t="s">
        <v>16</v>
      </c>
      <c r="D354" s="2" t="s">
        <v>95</v>
      </c>
      <c r="E354" s="2" t="s">
        <v>155</v>
      </c>
      <c r="F354" s="2" t="s">
        <v>461</v>
      </c>
      <c r="G354" s="2" t="s">
        <v>462</v>
      </c>
      <c r="H354" s="3" t="str">
        <f>VLOOKUP(E354,[1]tab_gl_segment_4!A:D,3,FALSE)</f>
        <v>COMMISSIONING</v>
      </c>
      <c r="I354" s="4">
        <v>39162</v>
      </c>
      <c r="J354" s="4">
        <v>0</v>
      </c>
      <c r="K354" s="4">
        <v>0</v>
      </c>
      <c r="L354" s="4">
        <v>39162</v>
      </c>
      <c r="M354" s="3" t="str">
        <f>VLOOKUP(G354,[1]demo_job_tbl!A:E,4,FALSE)</f>
        <v>WILLIAM MONNIG MS ADD/RENO</v>
      </c>
      <c r="N354" s="2" t="str">
        <f>VLOOKUP(G354,[1]demo_job_tbl!A:C,3,FALSE)</f>
        <v>OR</v>
      </c>
    </row>
    <row r="355" spans="1:14" x14ac:dyDescent="0.25">
      <c r="A355" s="3" t="s">
        <v>474</v>
      </c>
      <c r="B355" s="2" t="s">
        <v>15</v>
      </c>
      <c r="C355" s="2" t="s">
        <v>16</v>
      </c>
      <c r="D355" s="2" t="s">
        <v>95</v>
      </c>
      <c r="E355" s="2" t="s">
        <v>157</v>
      </c>
      <c r="F355" s="2" t="s">
        <v>461</v>
      </c>
      <c r="G355" s="2" t="s">
        <v>462</v>
      </c>
      <c r="H355" s="3" t="str">
        <f>VLOOKUP(E355,[1]tab_gl_segment_4!A:D,3,FALSE)</f>
        <v>GEOTECH</v>
      </c>
      <c r="I355" s="4">
        <v>33075</v>
      </c>
      <c r="J355" s="4">
        <v>4375</v>
      </c>
      <c r="K355" s="4">
        <v>28700</v>
      </c>
      <c r="L355" s="4">
        <v>0</v>
      </c>
      <c r="M355" s="3" t="str">
        <f>VLOOKUP(G355,[1]demo_job_tbl!A:E,4,FALSE)</f>
        <v>WILLIAM MONNIG MS ADD/RENO</v>
      </c>
      <c r="N355" s="2" t="str">
        <f>VLOOKUP(G355,[1]demo_job_tbl!A:C,3,FALSE)</f>
        <v>OR</v>
      </c>
    </row>
    <row r="356" spans="1:14" x14ac:dyDescent="0.25">
      <c r="A356" s="3" t="s">
        <v>475</v>
      </c>
      <c r="B356" s="2" t="s">
        <v>15</v>
      </c>
      <c r="C356" s="2" t="s">
        <v>16</v>
      </c>
      <c r="D356" s="2" t="s">
        <v>95</v>
      </c>
      <c r="E356" s="2" t="s">
        <v>159</v>
      </c>
      <c r="F356" s="2" t="s">
        <v>461</v>
      </c>
      <c r="G356" s="2" t="s">
        <v>462</v>
      </c>
      <c r="H356" s="3" t="str">
        <f>VLOOKUP(E356,[1]tab_gl_segment_4!A:D,3,FALSE)</f>
        <v>HAZMAT CONSULTING</v>
      </c>
      <c r="I356" s="4">
        <v>12300</v>
      </c>
      <c r="J356" s="4">
        <v>0</v>
      </c>
      <c r="K356" s="4">
        <v>12300</v>
      </c>
      <c r="L356" s="4">
        <v>0</v>
      </c>
      <c r="M356" s="3" t="str">
        <f>VLOOKUP(G356,[1]demo_job_tbl!A:E,4,FALSE)</f>
        <v>WILLIAM MONNIG MS ADD/RENO</v>
      </c>
      <c r="N356" s="2" t="str">
        <f>VLOOKUP(G356,[1]demo_job_tbl!A:C,3,FALSE)</f>
        <v>OR</v>
      </c>
    </row>
    <row r="357" spans="1:14" x14ac:dyDescent="0.25">
      <c r="A357" s="3" t="s">
        <v>476</v>
      </c>
      <c r="B357" s="2" t="s">
        <v>15</v>
      </c>
      <c r="C357" s="2" t="s">
        <v>16</v>
      </c>
      <c r="D357" s="2" t="s">
        <v>95</v>
      </c>
      <c r="E357" s="2" t="s">
        <v>161</v>
      </c>
      <c r="F357" s="2" t="s">
        <v>461</v>
      </c>
      <c r="G357" s="2" t="s">
        <v>462</v>
      </c>
      <c r="H357" s="3" t="str">
        <f>VLOOKUP(E357,[1]tab_gl_segment_4!A:D,3,FALSE)</f>
        <v>CONTINGENCY HOLDING ACCT</v>
      </c>
      <c r="I357" s="4">
        <v>884806</v>
      </c>
      <c r="J357" s="4">
        <v>0</v>
      </c>
      <c r="K357" s="4">
        <v>0</v>
      </c>
      <c r="L357" s="4">
        <v>884806</v>
      </c>
      <c r="M357" s="3" t="str">
        <f>VLOOKUP(G357,[1]demo_job_tbl!A:E,4,FALSE)</f>
        <v>WILLIAM MONNIG MS ADD/RENO</v>
      </c>
      <c r="N357" s="2" t="str">
        <f>VLOOKUP(G357,[1]demo_job_tbl!A:C,3,FALSE)</f>
        <v>OR</v>
      </c>
    </row>
    <row r="358" spans="1:14" x14ac:dyDescent="0.25">
      <c r="A358" s="3" t="s">
        <v>477</v>
      </c>
      <c r="B358" s="2" t="s">
        <v>15</v>
      </c>
      <c r="C358" s="2" t="s">
        <v>16</v>
      </c>
      <c r="D358" s="2" t="s">
        <v>95</v>
      </c>
      <c r="E358" s="2" t="s">
        <v>163</v>
      </c>
      <c r="F358" s="2" t="s">
        <v>461</v>
      </c>
      <c r="G358" s="2" t="s">
        <v>462</v>
      </c>
      <c r="H358" s="3" t="str">
        <f>VLOOKUP(E358,[1]tab_gl_segment_4!A:D,3,FALSE)</f>
        <v>ABATEMENT CONTINGENCY (HZMT)</v>
      </c>
      <c r="I358" s="4">
        <v>0</v>
      </c>
      <c r="J358" s="4">
        <v>0</v>
      </c>
      <c r="K358" s="4">
        <v>0</v>
      </c>
      <c r="L358" s="4">
        <v>0</v>
      </c>
      <c r="M358" s="3" t="str">
        <f>VLOOKUP(G358,[1]demo_job_tbl!A:E,4,FALSE)</f>
        <v>WILLIAM MONNIG MS ADD/RENO</v>
      </c>
      <c r="N358" s="2" t="str">
        <f>VLOOKUP(G358,[1]demo_job_tbl!A:C,3,FALSE)</f>
        <v>OR</v>
      </c>
    </row>
    <row r="359" spans="1:14" x14ac:dyDescent="0.25">
      <c r="A359" s="3" t="s">
        <v>478</v>
      </c>
      <c r="B359" s="2" t="s">
        <v>15</v>
      </c>
      <c r="C359" s="2" t="s">
        <v>16</v>
      </c>
      <c r="D359" s="2" t="s">
        <v>95</v>
      </c>
      <c r="E359" s="2" t="s">
        <v>66</v>
      </c>
      <c r="F359" s="2" t="s">
        <v>461</v>
      </c>
      <c r="G359" s="2" t="s">
        <v>462</v>
      </c>
      <c r="H359" s="3" t="str">
        <f>VLOOKUP(E359,[1]tab_gl_segment_4!A:D,3,FALSE)</f>
        <v>MOVING</v>
      </c>
      <c r="I359" s="4">
        <v>39412</v>
      </c>
      <c r="J359" s="4">
        <v>0</v>
      </c>
      <c r="K359" s="4">
        <v>0</v>
      </c>
      <c r="L359" s="4">
        <v>39412</v>
      </c>
      <c r="M359" s="3" t="str">
        <f>VLOOKUP(G359,[1]demo_job_tbl!A:E,4,FALSE)</f>
        <v>WILLIAM MONNIG MS ADD/RENO</v>
      </c>
      <c r="N359" s="2" t="str">
        <f>VLOOKUP(G359,[1]demo_job_tbl!A:C,3,FALSE)</f>
        <v>OR</v>
      </c>
    </row>
    <row r="360" spans="1:14" x14ac:dyDescent="0.25">
      <c r="A360" s="3" t="s">
        <v>479</v>
      </c>
      <c r="B360" s="2" t="s">
        <v>15</v>
      </c>
      <c r="C360" s="2" t="s">
        <v>16</v>
      </c>
      <c r="D360" s="2" t="s">
        <v>95</v>
      </c>
      <c r="E360" s="2" t="s">
        <v>168</v>
      </c>
      <c r="F360" s="2" t="s">
        <v>461</v>
      </c>
      <c r="G360" s="2" t="s">
        <v>462</v>
      </c>
      <c r="H360" s="3" t="str">
        <f>VLOOKUP(E360,[1]tab_gl_segment_4!A:D,3,FALSE)</f>
        <v>MATERIAL TESTING</v>
      </c>
      <c r="I360" s="4">
        <v>134993</v>
      </c>
      <c r="J360" s="4">
        <v>0</v>
      </c>
      <c r="K360" s="4">
        <v>0</v>
      </c>
      <c r="L360" s="4">
        <v>134993</v>
      </c>
      <c r="M360" s="3" t="str">
        <f>VLOOKUP(G360,[1]demo_job_tbl!A:E,4,FALSE)</f>
        <v>WILLIAM MONNIG MS ADD/RENO</v>
      </c>
      <c r="N360" s="2" t="str">
        <f>VLOOKUP(G360,[1]demo_job_tbl!A:C,3,FALSE)</f>
        <v>OR</v>
      </c>
    </row>
    <row r="361" spans="1:14" x14ac:dyDescent="0.25">
      <c r="A361" s="3" t="s">
        <v>480</v>
      </c>
      <c r="B361" s="2" t="s">
        <v>15</v>
      </c>
      <c r="C361" s="2" t="s">
        <v>16</v>
      </c>
      <c r="D361" s="2" t="s">
        <v>95</v>
      </c>
      <c r="E361" s="2" t="s">
        <v>170</v>
      </c>
      <c r="F361" s="2" t="s">
        <v>461</v>
      </c>
      <c r="G361" s="2" t="s">
        <v>462</v>
      </c>
      <c r="H361" s="3" t="str">
        <f>VLOOKUP(E361,[1]tab_gl_segment_4!A:D,3,FALSE)</f>
        <v>A/E REIMBURSABLES</v>
      </c>
      <c r="I361" s="4">
        <v>17231</v>
      </c>
      <c r="J361" s="4">
        <v>601.14</v>
      </c>
      <c r="K361" s="4">
        <v>4398.8599999999997</v>
      </c>
      <c r="L361" s="4">
        <v>12231</v>
      </c>
      <c r="M361" s="3" t="str">
        <f>VLOOKUP(G361,[1]demo_job_tbl!A:E,4,FALSE)</f>
        <v>WILLIAM MONNIG MS ADD/RENO</v>
      </c>
      <c r="N361" s="2" t="str">
        <f>VLOOKUP(G361,[1]demo_job_tbl!A:C,3,FALSE)</f>
        <v>OR</v>
      </c>
    </row>
    <row r="362" spans="1:14" x14ac:dyDescent="0.25">
      <c r="A362" s="3" t="s">
        <v>481</v>
      </c>
      <c r="B362" s="2" t="s">
        <v>15</v>
      </c>
      <c r="C362" s="2" t="s">
        <v>16</v>
      </c>
      <c r="D362" s="2" t="s">
        <v>95</v>
      </c>
      <c r="E362" s="2" t="s">
        <v>172</v>
      </c>
      <c r="F362" s="2" t="s">
        <v>461</v>
      </c>
      <c r="G362" s="2" t="s">
        <v>462</v>
      </c>
      <c r="H362" s="3" t="str">
        <f>VLOOKUP(E362,[1]tab_gl_segment_4!A:D,3,FALSE)</f>
        <v>ROOF CONSULTING</v>
      </c>
      <c r="I362" s="4">
        <v>31329</v>
      </c>
      <c r="J362" s="4">
        <v>0</v>
      </c>
      <c r="K362" s="4">
        <v>0</v>
      </c>
      <c r="L362" s="4">
        <v>31329</v>
      </c>
      <c r="M362" s="3" t="str">
        <f>VLOOKUP(G362,[1]demo_job_tbl!A:E,4,FALSE)</f>
        <v>WILLIAM MONNIG MS ADD/RENO</v>
      </c>
      <c r="N362" s="2" t="str">
        <f>VLOOKUP(G362,[1]demo_job_tbl!A:C,3,FALSE)</f>
        <v>OR</v>
      </c>
    </row>
    <row r="363" spans="1:14" x14ac:dyDescent="0.25">
      <c r="A363" s="3" t="s">
        <v>482</v>
      </c>
      <c r="B363" s="2" t="s">
        <v>15</v>
      </c>
      <c r="C363" s="2" t="s">
        <v>16</v>
      </c>
      <c r="D363" s="2" t="s">
        <v>95</v>
      </c>
      <c r="E363" s="2" t="s">
        <v>174</v>
      </c>
      <c r="F363" s="2" t="s">
        <v>461</v>
      </c>
      <c r="G363" s="2" t="s">
        <v>462</v>
      </c>
      <c r="H363" s="3" t="str">
        <f>VLOOKUP(E363,[1]tab_gl_segment_4!A:D,3,FALSE)</f>
        <v>PERMIT/FEE REIMBURSEMENT</v>
      </c>
      <c r="I363" s="4">
        <v>62659</v>
      </c>
      <c r="J363" s="4">
        <v>0</v>
      </c>
      <c r="K363" s="4">
        <v>0</v>
      </c>
      <c r="L363" s="4">
        <v>62659</v>
      </c>
      <c r="M363" s="3" t="str">
        <f>VLOOKUP(G363,[1]demo_job_tbl!A:E,4,FALSE)</f>
        <v>WILLIAM MONNIG MS ADD/RENO</v>
      </c>
      <c r="N363" s="2" t="str">
        <f>VLOOKUP(G363,[1]demo_job_tbl!A:C,3,FALSE)</f>
        <v>OR</v>
      </c>
    </row>
    <row r="364" spans="1:14" x14ac:dyDescent="0.25">
      <c r="A364" s="3" t="s">
        <v>483</v>
      </c>
      <c r="B364" s="2" t="s">
        <v>15</v>
      </c>
      <c r="C364" s="2" t="s">
        <v>16</v>
      </c>
      <c r="D364" s="2" t="s">
        <v>95</v>
      </c>
      <c r="E364" s="2" t="s">
        <v>176</v>
      </c>
      <c r="F364" s="2" t="s">
        <v>461</v>
      </c>
      <c r="G364" s="2" t="s">
        <v>462</v>
      </c>
      <c r="H364" s="3" t="str">
        <f>VLOOKUP(E364,[1]tab_gl_segment_4!A:D,3,FALSE)</f>
        <v>SURVEYING</v>
      </c>
      <c r="I364" s="4">
        <v>70491</v>
      </c>
      <c r="J364" s="4">
        <v>17480</v>
      </c>
      <c r="K364" s="4">
        <v>40050</v>
      </c>
      <c r="L364" s="4">
        <v>12961</v>
      </c>
      <c r="M364" s="3" t="str">
        <f>VLOOKUP(G364,[1]demo_job_tbl!A:E,4,FALSE)</f>
        <v>WILLIAM MONNIG MS ADD/RENO</v>
      </c>
      <c r="N364" s="2" t="str">
        <f>VLOOKUP(G364,[1]demo_job_tbl!A:C,3,FALSE)</f>
        <v>OR</v>
      </c>
    </row>
    <row r="365" spans="1:14" x14ac:dyDescent="0.25">
      <c r="A365" s="3" t="s">
        <v>484</v>
      </c>
      <c r="B365" s="2" t="s">
        <v>15</v>
      </c>
      <c r="C365" s="2" t="s">
        <v>16</v>
      </c>
      <c r="D365" s="2" t="s">
        <v>95</v>
      </c>
      <c r="E365" s="2" t="s">
        <v>178</v>
      </c>
      <c r="F365" s="2" t="s">
        <v>461</v>
      </c>
      <c r="G365" s="2" t="s">
        <v>462</v>
      </c>
      <c r="H365" s="3" t="str">
        <f>VLOOKUP(E365,[1]tab_gl_segment_4!A:D,3,FALSE)</f>
        <v>TRAFFIC MANAGMT PLAN SERV</v>
      </c>
      <c r="I365" s="4">
        <v>50000</v>
      </c>
      <c r="J365" s="4">
        <v>3550</v>
      </c>
      <c r="K365" s="4">
        <v>27750</v>
      </c>
      <c r="L365" s="4">
        <v>18700</v>
      </c>
      <c r="M365" s="3" t="str">
        <f>VLOOKUP(G365,[1]demo_job_tbl!A:E,4,FALSE)</f>
        <v>WILLIAM MONNIG MS ADD/RENO</v>
      </c>
      <c r="N365" s="2" t="str">
        <f>VLOOKUP(G365,[1]demo_job_tbl!A:C,3,FALSE)</f>
        <v>OR</v>
      </c>
    </row>
    <row r="366" spans="1:14" x14ac:dyDescent="0.25">
      <c r="A366" s="3" t="s">
        <v>485</v>
      </c>
      <c r="B366" s="2" t="s">
        <v>15</v>
      </c>
      <c r="C366" s="2" t="s">
        <v>16</v>
      </c>
      <c r="D366" s="2" t="s">
        <v>95</v>
      </c>
      <c r="E366" s="2" t="s">
        <v>180</v>
      </c>
      <c r="F366" s="2" t="s">
        <v>461</v>
      </c>
      <c r="G366" s="2" t="s">
        <v>462</v>
      </c>
      <c r="H366" s="3" t="str">
        <f>VLOOKUP(E366,[1]tab_gl_segment_4!A:D,3,FALSE)</f>
        <v>TEST &amp; BALANCE</v>
      </c>
      <c r="I366" s="4">
        <v>39162</v>
      </c>
      <c r="J366" s="4">
        <v>0</v>
      </c>
      <c r="K366" s="4">
        <v>0</v>
      </c>
      <c r="L366" s="4">
        <v>39162</v>
      </c>
      <c r="M366" s="3" t="str">
        <f>VLOOKUP(G366,[1]demo_job_tbl!A:E,4,FALSE)</f>
        <v>WILLIAM MONNIG MS ADD/RENO</v>
      </c>
      <c r="N366" s="2" t="str">
        <f>VLOOKUP(G366,[1]demo_job_tbl!A:C,3,FALSE)</f>
        <v>OR</v>
      </c>
    </row>
    <row r="367" spans="1:14" x14ac:dyDescent="0.25">
      <c r="A367" s="3" t="s">
        <v>486</v>
      </c>
      <c r="B367" s="2" t="s">
        <v>15</v>
      </c>
      <c r="C367" s="2" t="s">
        <v>16</v>
      </c>
      <c r="D367" s="2" t="s">
        <v>95</v>
      </c>
      <c r="E367" s="2" t="s">
        <v>182</v>
      </c>
      <c r="F367" s="2" t="s">
        <v>461</v>
      </c>
      <c r="G367" s="2" t="s">
        <v>462</v>
      </c>
      <c r="H367" s="3" t="str">
        <f>VLOOKUP(E367,[1]tab_gl_segment_4!A:D,3,FALSE)</f>
        <v>ZONING PLANNING&amp;PERMITTING SER</v>
      </c>
      <c r="I367" s="4">
        <v>3192</v>
      </c>
      <c r="J367" s="4">
        <v>3192</v>
      </c>
      <c r="K367" s="4">
        <v>0</v>
      </c>
      <c r="L367" s="4">
        <v>0</v>
      </c>
      <c r="M367" s="3" t="str">
        <f>VLOOKUP(G367,[1]demo_job_tbl!A:E,4,FALSE)</f>
        <v>WILLIAM MONNIG MS ADD/RENO</v>
      </c>
      <c r="N367" s="2" t="str">
        <f>VLOOKUP(G367,[1]demo_job_tbl!A:C,3,FALSE)</f>
        <v>OR</v>
      </c>
    </row>
    <row r="368" spans="1:14" x14ac:dyDescent="0.25">
      <c r="A368" s="3" t="s">
        <v>487</v>
      </c>
      <c r="B368" s="2" t="s">
        <v>15</v>
      </c>
      <c r="C368" s="2" t="s">
        <v>16</v>
      </c>
      <c r="D368" s="2" t="s">
        <v>24</v>
      </c>
      <c r="E368" s="2" t="s">
        <v>124</v>
      </c>
      <c r="F368" s="2" t="s">
        <v>488</v>
      </c>
      <c r="G368" s="2" t="s">
        <v>489</v>
      </c>
      <c r="H368" s="3" t="str">
        <f>VLOOKUP(E368,[1]tab_gl_segment_4!A:D,3,FALSE)</f>
        <v>OVERTIME COST</v>
      </c>
      <c r="I368" s="4">
        <v>26522</v>
      </c>
      <c r="J368" s="4">
        <v>0</v>
      </c>
      <c r="K368" s="4">
        <v>17.66</v>
      </c>
      <c r="L368" s="4">
        <v>26504.34</v>
      </c>
      <c r="M368" s="3" t="str">
        <f>VLOOKUP(G368,[1]demo_job_tbl!A:E,4,FALSE)</f>
        <v>MORNINGSIDE MS ADD/RENO</v>
      </c>
      <c r="N368" s="2" t="str">
        <f>VLOOKUP(G368,[1]demo_job_tbl!A:C,3,FALSE)</f>
        <v>OR</v>
      </c>
    </row>
    <row r="369" spans="1:14" x14ac:dyDescent="0.25">
      <c r="A369" s="3" t="s">
        <v>490</v>
      </c>
      <c r="B369" s="2" t="s">
        <v>15</v>
      </c>
      <c r="C369" s="2" t="s">
        <v>16</v>
      </c>
      <c r="D369" s="2" t="s">
        <v>34</v>
      </c>
      <c r="E369" s="2" t="s">
        <v>124</v>
      </c>
      <c r="F369" s="2" t="s">
        <v>488</v>
      </c>
      <c r="G369" s="2" t="s">
        <v>489</v>
      </c>
      <c r="H369" s="3" t="str">
        <f>VLOOKUP(E369,[1]tab_gl_segment_4!A:D,3,FALSE)</f>
        <v>OVERTIME COST</v>
      </c>
      <c r="I369" s="4">
        <v>2500</v>
      </c>
      <c r="J369" s="4">
        <v>0</v>
      </c>
      <c r="K369" s="4">
        <v>0.26</v>
      </c>
      <c r="L369" s="4">
        <v>2499.7399999999998</v>
      </c>
      <c r="M369" s="3" t="str">
        <f>VLOOKUP(G369,[1]demo_job_tbl!A:E,4,FALSE)</f>
        <v>MORNINGSIDE MS ADD/RENO</v>
      </c>
      <c r="N369" s="2" t="str">
        <f>VLOOKUP(G369,[1]demo_job_tbl!A:C,3,FALSE)</f>
        <v>OR</v>
      </c>
    </row>
    <row r="370" spans="1:14" x14ac:dyDescent="0.25">
      <c r="A370" s="3" t="s">
        <v>491</v>
      </c>
      <c r="B370" s="2" t="s">
        <v>15</v>
      </c>
      <c r="C370" s="2" t="s">
        <v>16</v>
      </c>
      <c r="D370" s="2" t="s">
        <v>38</v>
      </c>
      <c r="E370" s="2" t="s">
        <v>124</v>
      </c>
      <c r="F370" s="2" t="s">
        <v>488</v>
      </c>
      <c r="G370" s="2" t="s">
        <v>489</v>
      </c>
      <c r="H370" s="3" t="str">
        <f>VLOOKUP(E370,[1]tab_gl_segment_4!A:D,3,FALSE)</f>
        <v>OVERTIME COST</v>
      </c>
      <c r="I370" s="4">
        <v>2500</v>
      </c>
      <c r="J370" s="4">
        <v>0</v>
      </c>
      <c r="K370" s="4">
        <v>0.27</v>
      </c>
      <c r="L370" s="4">
        <v>2499.73</v>
      </c>
      <c r="M370" s="3" t="str">
        <f>VLOOKUP(G370,[1]demo_job_tbl!A:E,4,FALSE)</f>
        <v>MORNINGSIDE MS ADD/RENO</v>
      </c>
      <c r="N370" s="2" t="str">
        <f>VLOOKUP(G370,[1]demo_job_tbl!A:C,3,FALSE)</f>
        <v>OR</v>
      </c>
    </row>
    <row r="371" spans="1:14" x14ac:dyDescent="0.25">
      <c r="A371" s="3" t="s">
        <v>492</v>
      </c>
      <c r="B371" s="2" t="s">
        <v>15</v>
      </c>
      <c r="C371" s="2" t="s">
        <v>16</v>
      </c>
      <c r="D371" s="2" t="s">
        <v>70</v>
      </c>
      <c r="E371" s="2" t="s">
        <v>108</v>
      </c>
      <c r="F371" s="2" t="s">
        <v>488</v>
      </c>
      <c r="G371" s="2" t="s">
        <v>489</v>
      </c>
      <c r="H371" s="3" t="str">
        <f>VLOOKUP(E371,[1]tab_gl_segment_4!A:D,3,FALSE)</f>
        <v>FURNITURE, FIXTURE &amp; EQUIPMENT</v>
      </c>
      <c r="I371" s="4">
        <v>0</v>
      </c>
      <c r="J371" s="4">
        <v>0</v>
      </c>
      <c r="K371" s="4">
        <v>0</v>
      </c>
      <c r="L371" s="4">
        <v>0</v>
      </c>
      <c r="M371" s="3" t="str">
        <f>VLOOKUP(G371,[1]demo_job_tbl!A:E,4,FALSE)</f>
        <v>MORNINGSIDE MS ADD/RENO</v>
      </c>
      <c r="N371" s="2" t="str">
        <f>VLOOKUP(G371,[1]demo_job_tbl!A:C,3,FALSE)</f>
        <v>OR</v>
      </c>
    </row>
    <row r="372" spans="1:14" x14ac:dyDescent="0.25">
      <c r="A372" s="3" t="s">
        <v>493</v>
      </c>
      <c r="B372" s="2" t="s">
        <v>15</v>
      </c>
      <c r="C372" s="2" t="s">
        <v>16</v>
      </c>
      <c r="D372" s="2" t="s">
        <v>95</v>
      </c>
      <c r="E372" s="2" t="s">
        <v>136</v>
      </c>
      <c r="F372" s="2" t="s">
        <v>488</v>
      </c>
      <c r="G372" s="2" t="s">
        <v>489</v>
      </c>
      <c r="H372" s="3" t="str">
        <f>VLOOKUP(E372,[1]tab_gl_segment_4!A:D,3,FALSE)</f>
        <v>A/E ALLOWANCES</v>
      </c>
      <c r="I372" s="4">
        <v>58700</v>
      </c>
      <c r="J372" s="4">
        <v>0</v>
      </c>
      <c r="K372" s="4">
        <v>58700</v>
      </c>
      <c r="L372" s="4">
        <v>0</v>
      </c>
      <c r="M372" s="3" t="str">
        <f>VLOOKUP(G372,[1]demo_job_tbl!A:E,4,FALSE)</f>
        <v>MORNINGSIDE MS ADD/RENO</v>
      </c>
      <c r="N372" s="2" t="str">
        <f>VLOOKUP(G372,[1]demo_job_tbl!A:C,3,FALSE)</f>
        <v>OR</v>
      </c>
    </row>
    <row r="373" spans="1:14" x14ac:dyDescent="0.25">
      <c r="A373" s="3" t="s">
        <v>494</v>
      </c>
      <c r="B373" s="2" t="s">
        <v>15</v>
      </c>
      <c r="C373" s="2" t="s">
        <v>16</v>
      </c>
      <c r="D373" s="2" t="s">
        <v>95</v>
      </c>
      <c r="E373" s="2" t="s">
        <v>138</v>
      </c>
      <c r="F373" s="2" t="s">
        <v>488</v>
      </c>
      <c r="G373" s="2" t="s">
        <v>489</v>
      </c>
      <c r="H373" s="3" t="str">
        <f>VLOOKUP(E373,[1]tab_gl_segment_4!A:D,3,FALSE)</f>
        <v>ACCESSIBILITY (RAS)</v>
      </c>
      <c r="I373" s="4">
        <v>5000</v>
      </c>
      <c r="J373" s="4">
        <v>3500</v>
      </c>
      <c r="K373" s="4">
        <v>0</v>
      </c>
      <c r="L373" s="4">
        <v>1500</v>
      </c>
      <c r="M373" s="3" t="str">
        <f>VLOOKUP(G373,[1]demo_job_tbl!A:E,4,FALSE)</f>
        <v>MORNINGSIDE MS ADD/RENO</v>
      </c>
      <c r="N373" s="2" t="str">
        <f>VLOOKUP(G373,[1]demo_job_tbl!A:C,3,FALSE)</f>
        <v>OR</v>
      </c>
    </row>
    <row r="374" spans="1:14" x14ac:dyDescent="0.25">
      <c r="A374" s="3" t="s">
        <v>495</v>
      </c>
      <c r="B374" s="2" t="s">
        <v>15</v>
      </c>
      <c r="C374" s="2" t="s">
        <v>16</v>
      </c>
      <c r="D374" s="2" t="s">
        <v>95</v>
      </c>
      <c r="E374" s="2" t="s">
        <v>140</v>
      </c>
      <c r="F374" s="2" t="s">
        <v>488</v>
      </c>
      <c r="G374" s="2" t="s">
        <v>489</v>
      </c>
      <c r="H374" s="3" t="str">
        <f>VLOOKUP(E374,[1]tab_gl_segment_4!A:D,3,FALSE)</f>
        <v>ABATEMENT</v>
      </c>
      <c r="I374" s="4">
        <v>264799</v>
      </c>
      <c r="J374" s="4">
        <v>0</v>
      </c>
      <c r="K374" s="4">
        <v>0</v>
      </c>
      <c r="L374" s="4">
        <v>264799</v>
      </c>
      <c r="M374" s="3" t="str">
        <f>VLOOKUP(G374,[1]demo_job_tbl!A:E,4,FALSE)</f>
        <v>MORNINGSIDE MS ADD/RENO</v>
      </c>
      <c r="N374" s="2" t="str">
        <f>VLOOKUP(G374,[1]demo_job_tbl!A:C,3,FALSE)</f>
        <v>OR</v>
      </c>
    </row>
    <row r="375" spans="1:14" x14ac:dyDescent="0.25">
      <c r="A375" s="3" t="s">
        <v>496</v>
      </c>
      <c r="B375" s="2" t="s">
        <v>15</v>
      </c>
      <c r="C375" s="2" t="s">
        <v>16</v>
      </c>
      <c r="D375" s="2" t="s">
        <v>95</v>
      </c>
      <c r="E375" s="2" t="s">
        <v>142</v>
      </c>
      <c r="F375" s="2" t="s">
        <v>488</v>
      </c>
      <c r="G375" s="2" t="s">
        <v>489</v>
      </c>
      <c r="H375" s="3" t="str">
        <f>VLOOKUP(E375,[1]tab_gl_segment_4!A:D,3,FALSE)</f>
        <v>DESIGN SERVICES</v>
      </c>
      <c r="I375" s="4">
        <v>3246987</v>
      </c>
      <c r="J375" s="4">
        <v>1946444.48</v>
      </c>
      <c r="K375" s="4">
        <v>597927.39</v>
      </c>
      <c r="L375" s="4">
        <v>702615.13</v>
      </c>
      <c r="M375" s="3" t="str">
        <f>VLOOKUP(G375,[1]demo_job_tbl!A:E,4,FALSE)</f>
        <v>MORNINGSIDE MS ADD/RENO</v>
      </c>
      <c r="N375" s="2" t="str">
        <f>VLOOKUP(G375,[1]demo_job_tbl!A:C,3,FALSE)</f>
        <v>OR</v>
      </c>
    </row>
    <row r="376" spans="1:14" x14ac:dyDescent="0.25">
      <c r="A376" s="3" t="s">
        <v>497</v>
      </c>
      <c r="B376" s="2" t="s">
        <v>15</v>
      </c>
      <c r="C376" s="2" t="s">
        <v>16</v>
      </c>
      <c r="D376" s="2" t="s">
        <v>95</v>
      </c>
      <c r="E376" s="2" t="s">
        <v>144</v>
      </c>
      <c r="F376" s="2" t="s">
        <v>488</v>
      </c>
      <c r="G376" s="2" t="s">
        <v>489</v>
      </c>
      <c r="H376" s="3" t="str">
        <f>VLOOKUP(E376,[1]tab_gl_segment_4!A:D,3,FALSE)</f>
        <v>CONSTRUCTION COST BUDGET</v>
      </c>
      <c r="I376" s="4">
        <v>41837746</v>
      </c>
      <c r="J376" s="4">
        <v>0</v>
      </c>
      <c r="K376" s="4">
        <v>0</v>
      </c>
      <c r="L376" s="4">
        <v>41837746</v>
      </c>
      <c r="M376" s="3" t="str">
        <f>VLOOKUP(G376,[1]demo_job_tbl!A:E,4,FALSE)</f>
        <v>MORNINGSIDE MS ADD/RENO</v>
      </c>
      <c r="N376" s="2" t="str">
        <f>VLOOKUP(G376,[1]demo_job_tbl!A:C,3,FALSE)</f>
        <v>OR</v>
      </c>
    </row>
    <row r="377" spans="1:14" x14ac:dyDescent="0.25">
      <c r="A377" s="3" t="s">
        <v>498</v>
      </c>
      <c r="B377" s="2" t="s">
        <v>15</v>
      </c>
      <c r="C377" s="2" t="s">
        <v>16</v>
      </c>
      <c r="D377" s="2" t="s">
        <v>95</v>
      </c>
      <c r="E377" s="2" t="s">
        <v>146</v>
      </c>
      <c r="F377" s="2" t="s">
        <v>488</v>
      </c>
      <c r="G377" s="2" t="s">
        <v>489</v>
      </c>
      <c r="H377" s="3" t="str">
        <f>VLOOKUP(E377,[1]tab_gl_segment_4!A:D,3,FALSE)</f>
        <v>IN CONTRACT CONSTRUC ALLOWANCE</v>
      </c>
      <c r="I377" s="4">
        <v>762804</v>
      </c>
      <c r="J377" s="4">
        <v>0</v>
      </c>
      <c r="K377" s="4">
        <v>0</v>
      </c>
      <c r="L377" s="4">
        <v>762804</v>
      </c>
      <c r="M377" s="3" t="str">
        <f>VLOOKUP(G377,[1]demo_job_tbl!A:E,4,FALSE)</f>
        <v>MORNINGSIDE MS ADD/RENO</v>
      </c>
      <c r="N377" s="2" t="str">
        <f>VLOOKUP(G377,[1]demo_job_tbl!A:C,3,FALSE)</f>
        <v>OR</v>
      </c>
    </row>
    <row r="378" spans="1:14" x14ac:dyDescent="0.25">
      <c r="A378" s="3" t="s">
        <v>499</v>
      </c>
      <c r="B378" s="2" t="s">
        <v>15</v>
      </c>
      <c r="C378" s="2" t="s">
        <v>16</v>
      </c>
      <c r="D378" s="2" t="s">
        <v>95</v>
      </c>
      <c r="E378" s="2" t="s">
        <v>108</v>
      </c>
      <c r="F378" s="2" t="s">
        <v>488</v>
      </c>
      <c r="G378" s="2" t="s">
        <v>489</v>
      </c>
      <c r="H378" s="3" t="str">
        <f>VLOOKUP(E378,[1]tab_gl_segment_4!A:D,3,FALSE)</f>
        <v>FURNITURE, FIXTURE &amp; EQUIPMENT</v>
      </c>
      <c r="I378" s="4">
        <v>2383873</v>
      </c>
      <c r="J378" s="4">
        <v>0</v>
      </c>
      <c r="K378" s="4">
        <v>0</v>
      </c>
      <c r="L378" s="4">
        <v>2383873</v>
      </c>
      <c r="M378" s="3" t="str">
        <f>VLOOKUP(G378,[1]demo_job_tbl!A:E,4,FALSE)</f>
        <v>MORNINGSIDE MS ADD/RENO</v>
      </c>
      <c r="N378" s="2" t="str">
        <f>VLOOKUP(G378,[1]demo_job_tbl!A:C,3,FALSE)</f>
        <v>OR</v>
      </c>
    </row>
    <row r="379" spans="1:14" x14ac:dyDescent="0.25">
      <c r="A379" s="3" t="s">
        <v>500</v>
      </c>
      <c r="B379" s="2" t="s">
        <v>15</v>
      </c>
      <c r="C379" s="2" t="s">
        <v>16</v>
      </c>
      <c r="D379" s="2" t="s">
        <v>95</v>
      </c>
      <c r="E379" s="2" t="s">
        <v>149</v>
      </c>
      <c r="F379" s="2" t="s">
        <v>488</v>
      </c>
      <c r="G379" s="2" t="s">
        <v>489</v>
      </c>
      <c r="H379" s="3" t="str">
        <f>VLOOKUP(E379,[1]tab_gl_segment_4!A:D,3,FALSE)</f>
        <v>PROGRAM MANAGEMENT</v>
      </c>
      <c r="I379" s="4">
        <v>2303068</v>
      </c>
      <c r="J379" s="4">
        <v>1732456.26</v>
      </c>
      <c r="K379" s="4">
        <v>570611.74</v>
      </c>
      <c r="L379" s="4">
        <v>0</v>
      </c>
      <c r="M379" s="3" t="str">
        <f>VLOOKUP(G379,[1]demo_job_tbl!A:E,4,FALSE)</f>
        <v>MORNINGSIDE MS ADD/RENO</v>
      </c>
      <c r="N379" s="2" t="str">
        <f>VLOOKUP(G379,[1]demo_job_tbl!A:C,3,FALSE)</f>
        <v>OR</v>
      </c>
    </row>
    <row r="380" spans="1:14" x14ac:dyDescent="0.25">
      <c r="A380" s="3" t="s">
        <v>501</v>
      </c>
      <c r="B380" s="2" t="s">
        <v>15</v>
      </c>
      <c r="C380" s="2" t="s">
        <v>16</v>
      </c>
      <c r="D380" s="2" t="s">
        <v>95</v>
      </c>
      <c r="E380" s="2" t="s">
        <v>151</v>
      </c>
      <c r="F380" s="2" t="s">
        <v>488</v>
      </c>
      <c r="G380" s="2" t="s">
        <v>489</v>
      </c>
      <c r="H380" s="3" t="str">
        <f>VLOOKUP(E380,[1]tab_gl_segment_4!A:D,3,FALSE)</f>
        <v>TECHNOLOGY (CIP)</v>
      </c>
      <c r="I380" s="4">
        <v>1255780</v>
      </c>
      <c r="J380" s="4">
        <v>0</v>
      </c>
      <c r="K380" s="4">
        <v>0</v>
      </c>
      <c r="L380" s="4">
        <v>1255780</v>
      </c>
      <c r="M380" s="3" t="str">
        <f>VLOOKUP(G380,[1]demo_job_tbl!A:E,4,FALSE)</f>
        <v>MORNINGSIDE MS ADD/RENO</v>
      </c>
      <c r="N380" s="2" t="str">
        <f>VLOOKUP(G380,[1]demo_job_tbl!A:C,3,FALSE)</f>
        <v>OR</v>
      </c>
    </row>
    <row r="381" spans="1:14" x14ac:dyDescent="0.25">
      <c r="A381" s="3" t="s">
        <v>502</v>
      </c>
      <c r="B381" s="2" t="s">
        <v>15</v>
      </c>
      <c r="C381" s="2" t="s">
        <v>16</v>
      </c>
      <c r="D381" s="2" t="s">
        <v>95</v>
      </c>
      <c r="E381" s="2" t="s">
        <v>153</v>
      </c>
      <c r="F381" s="2" t="s">
        <v>503</v>
      </c>
      <c r="G381" s="2" t="s">
        <v>489</v>
      </c>
      <c r="H381" s="3" t="str">
        <f>VLOOKUP(E381,[1]tab_gl_segment_4!A:D,3,FALSE)</f>
        <v>JOC CONTINGENCY</v>
      </c>
      <c r="I381" s="4">
        <v>0</v>
      </c>
      <c r="J381" s="4">
        <v>0</v>
      </c>
      <c r="K381" s="4">
        <v>0</v>
      </c>
      <c r="L381" s="4">
        <v>0</v>
      </c>
      <c r="M381" s="3" t="str">
        <f>VLOOKUP(G381,[1]demo_job_tbl!A:E,4,FALSE)</f>
        <v>MORNINGSIDE MS ADD/RENO</v>
      </c>
      <c r="N381" s="2" t="str">
        <f>VLOOKUP(G381,[1]demo_job_tbl!A:C,3,FALSE)</f>
        <v>OR</v>
      </c>
    </row>
    <row r="382" spans="1:14" x14ac:dyDescent="0.25">
      <c r="A382" s="3" t="s">
        <v>504</v>
      </c>
      <c r="B382" s="2" t="s">
        <v>15</v>
      </c>
      <c r="C382" s="2" t="s">
        <v>16</v>
      </c>
      <c r="D382" s="2" t="s">
        <v>95</v>
      </c>
      <c r="E382" s="2" t="s">
        <v>155</v>
      </c>
      <c r="F382" s="2" t="s">
        <v>488</v>
      </c>
      <c r="G382" s="2" t="s">
        <v>489</v>
      </c>
      <c r="H382" s="3" t="str">
        <f>VLOOKUP(E382,[1]tab_gl_segment_4!A:D,3,FALSE)</f>
        <v>COMMISSIONING</v>
      </c>
      <c r="I382" s="4">
        <v>49254</v>
      </c>
      <c r="J382" s="4">
        <v>0</v>
      </c>
      <c r="K382" s="4">
        <v>0</v>
      </c>
      <c r="L382" s="4">
        <v>49254</v>
      </c>
      <c r="M382" s="3" t="str">
        <f>VLOOKUP(G382,[1]demo_job_tbl!A:E,4,FALSE)</f>
        <v>MORNINGSIDE MS ADD/RENO</v>
      </c>
      <c r="N382" s="2" t="str">
        <f>VLOOKUP(G382,[1]demo_job_tbl!A:C,3,FALSE)</f>
        <v>OR</v>
      </c>
    </row>
    <row r="383" spans="1:14" x14ac:dyDescent="0.25">
      <c r="A383" s="3" t="s">
        <v>505</v>
      </c>
      <c r="B383" s="2" t="s">
        <v>15</v>
      </c>
      <c r="C383" s="2" t="s">
        <v>16</v>
      </c>
      <c r="D383" s="2" t="s">
        <v>95</v>
      </c>
      <c r="E383" s="2" t="s">
        <v>157</v>
      </c>
      <c r="F383" s="2" t="s">
        <v>488</v>
      </c>
      <c r="G383" s="2" t="s">
        <v>489</v>
      </c>
      <c r="H383" s="3" t="str">
        <f>VLOOKUP(E383,[1]tab_gl_segment_4!A:D,3,FALSE)</f>
        <v>GEOTECH</v>
      </c>
      <c r="I383" s="4">
        <v>23500</v>
      </c>
      <c r="J383" s="4">
        <v>0</v>
      </c>
      <c r="K383" s="4">
        <v>23500</v>
      </c>
      <c r="L383" s="4">
        <v>0</v>
      </c>
      <c r="M383" s="3" t="str">
        <f>VLOOKUP(G383,[1]demo_job_tbl!A:E,4,FALSE)</f>
        <v>MORNINGSIDE MS ADD/RENO</v>
      </c>
      <c r="N383" s="2" t="str">
        <f>VLOOKUP(G383,[1]demo_job_tbl!A:C,3,FALSE)</f>
        <v>OR</v>
      </c>
    </row>
    <row r="384" spans="1:14" x14ac:dyDescent="0.25">
      <c r="A384" s="3" t="s">
        <v>506</v>
      </c>
      <c r="B384" s="2" t="s">
        <v>15</v>
      </c>
      <c r="C384" s="2" t="s">
        <v>16</v>
      </c>
      <c r="D384" s="2" t="s">
        <v>95</v>
      </c>
      <c r="E384" s="2" t="s">
        <v>159</v>
      </c>
      <c r="F384" s="2" t="s">
        <v>488</v>
      </c>
      <c r="G384" s="2" t="s">
        <v>489</v>
      </c>
      <c r="H384" s="3" t="str">
        <f>VLOOKUP(E384,[1]tab_gl_segment_4!A:D,3,FALSE)</f>
        <v>HAZMAT CONSULTING</v>
      </c>
      <c r="I384" s="4">
        <v>17015</v>
      </c>
      <c r="J384" s="4">
        <v>11760</v>
      </c>
      <c r="K384" s="4">
        <v>5255</v>
      </c>
      <c r="L384" s="4">
        <v>0</v>
      </c>
      <c r="M384" s="3" t="str">
        <f>VLOOKUP(G384,[1]demo_job_tbl!A:E,4,FALSE)</f>
        <v>MORNINGSIDE MS ADD/RENO</v>
      </c>
      <c r="N384" s="2" t="str">
        <f>VLOOKUP(G384,[1]demo_job_tbl!A:C,3,FALSE)</f>
        <v>OR</v>
      </c>
    </row>
    <row r="385" spans="1:14" x14ac:dyDescent="0.25">
      <c r="A385" s="3" t="s">
        <v>507</v>
      </c>
      <c r="B385" s="2" t="s">
        <v>15</v>
      </c>
      <c r="C385" s="2" t="s">
        <v>16</v>
      </c>
      <c r="D385" s="2" t="s">
        <v>95</v>
      </c>
      <c r="E385" s="2" t="s">
        <v>161</v>
      </c>
      <c r="F385" s="2" t="s">
        <v>488</v>
      </c>
      <c r="G385" s="2" t="s">
        <v>489</v>
      </c>
      <c r="H385" s="3" t="str">
        <f>VLOOKUP(E385,[1]tab_gl_segment_4!A:D,3,FALSE)</f>
        <v>CONTINGENCY HOLDING ACCT</v>
      </c>
      <c r="I385" s="4">
        <v>1419967.74</v>
      </c>
      <c r="J385" s="4">
        <v>0</v>
      </c>
      <c r="K385" s="4">
        <v>0</v>
      </c>
      <c r="L385" s="4">
        <v>1419967.74</v>
      </c>
      <c r="M385" s="3" t="str">
        <f>VLOOKUP(G385,[1]demo_job_tbl!A:E,4,FALSE)</f>
        <v>MORNINGSIDE MS ADD/RENO</v>
      </c>
      <c r="N385" s="2" t="str">
        <f>VLOOKUP(G385,[1]demo_job_tbl!A:C,3,FALSE)</f>
        <v>OR</v>
      </c>
    </row>
    <row r="386" spans="1:14" x14ac:dyDescent="0.25">
      <c r="A386" s="3" t="s">
        <v>508</v>
      </c>
      <c r="B386" s="2" t="s">
        <v>15</v>
      </c>
      <c r="C386" s="2" t="s">
        <v>16</v>
      </c>
      <c r="D386" s="2" t="s">
        <v>95</v>
      </c>
      <c r="E386" s="2" t="s">
        <v>163</v>
      </c>
      <c r="F386" s="2" t="s">
        <v>488</v>
      </c>
      <c r="G386" s="2" t="s">
        <v>489</v>
      </c>
      <c r="H386" s="3" t="str">
        <f>VLOOKUP(E386,[1]tab_gl_segment_4!A:D,3,FALSE)</f>
        <v>ABATEMENT CONTINGENCY (HZMT)</v>
      </c>
      <c r="I386" s="4">
        <v>26480</v>
      </c>
      <c r="J386" s="4">
        <v>0</v>
      </c>
      <c r="K386" s="4">
        <v>0</v>
      </c>
      <c r="L386" s="4">
        <v>26480</v>
      </c>
      <c r="M386" s="3" t="str">
        <f>VLOOKUP(G386,[1]demo_job_tbl!A:E,4,FALSE)</f>
        <v>MORNINGSIDE MS ADD/RENO</v>
      </c>
      <c r="N386" s="2" t="str">
        <f>VLOOKUP(G386,[1]demo_job_tbl!A:C,3,FALSE)</f>
        <v>OR</v>
      </c>
    </row>
    <row r="387" spans="1:14" x14ac:dyDescent="0.25">
      <c r="A387" s="3" t="s">
        <v>509</v>
      </c>
      <c r="B387" s="2" t="s">
        <v>15</v>
      </c>
      <c r="C387" s="2" t="s">
        <v>16</v>
      </c>
      <c r="D387" s="2" t="s">
        <v>95</v>
      </c>
      <c r="E387" s="2" t="s">
        <v>165</v>
      </c>
      <c r="F387" s="2" t="s">
        <v>503</v>
      </c>
      <c r="G387" s="2" t="s">
        <v>489</v>
      </c>
      <c r="H387" s="3" t="str">
        <f>VLOOKUP(E387,[1]tab_gl_segment_4!A:D,3,FALSE)</f>
        <v>JOB ORDER CONTRACT</v>
      </c>
      <c r="I387" s="4">
        <v>0</v>
      </c>
      <c r="J387" s="4">
        <v>0</v>
      </c>
      <c r="K387" s="4">
        <v>0</v>
      </c>
      <c r="L387" s="4">
        <v>0</v>
      </c>
      <c r="M387" s="3" t="str">
        <f>VLOOKUP(G387,[1]demo_job_tbl!A:E,4,FALSE)</f>
        <v>MORNINGSIDE MS ADD/RENO</v>
      </c>
      <c r="N387" s="2" t="str">
        <f>VLOOKUP(G387,[1]demo_job_tbl!A:C,3,FALSE)</f>
        <v>OR</v>
      </c>
    </row>
    <row r="388" spans="1:14" x14ac:dyDescent="0.25">
      <c r="A388" s="3" t="s">
        <v>510</v>
      </c>
      <c r="B388" s="2" t="s">
        <v>15</v>
      </c>
      <c r="C388" s="2" t="s">
        <v>16</v>
      </c>
      <c r="D388" s="2" t="s">
        <v>95</v>
      </c>
      <c r="E388" s="2" t="s">
        <v>66</v>
      </c>
      <c r="F388" s="2" t="s">
        <v>488</v>
      </c>
      <c r="G388" s="2" t="s">
        <v>489</v>
      </c>
      <c r="H388" s="3" t="str">
        <f>VLOOKUP(E388,[1]tab_gl_segment_4!A:D,3,FALSE)</f>
        <v>MOVING</v>
      </c>
      <c r="I388" s="4">
        <v>49569</v>
      </c>
      <c r="J388" s="4">
        <v>0</v>
      </c>
      <c r="K388" s="4">
        <v>0</v>
      </c>
      <c r="L388" s="4">
        <v>49569</v>
      </c>
      <c r="M388" s="3" t="str">
        <f>VLOOKUP(G388,[1]demo_job_tbl!A:E,4,FALSE)</f>
        <v>MORNINGSIDE MS ADD/RENO</v>
      </c>
      <c r="N388" s="2" t="str">
        <f>VLOOKUP(G388,[1]demo_job_tbl!A:C,3,FALSE)</f>
        <v>OR</v>
      </c>
    </row>
    <row r="389" spans="1:14" x14ac:dyDescent="0.25">
      <c r="A389" s="3" t="s">
        <v>511</v>
      </c>
      <c r="B389" s="2" t="s">
        <v>15</v>
      </c>
      <c r="C389" s="2" t="s">
        <v>16</v>
      </c>
      <c r="D389" s="2" t="s">
        <v>95</v>
      </c>
      <c r="E389" s="2" t="s">
        <v>168</v>
      </c>
      <c r="F389" s="2" t="s">
        <v>488</v>
      </c>
      <c r="G389" s="2" t="s">
        <v>489</v>
      </c>
      <c r="H389" s="3" t="str">
        <f>VLOOKUP(E389,[1]tab_gl_segment_4!A:D,3,FALSE)</f>
        <v>MATERIAL TESTING</v>
      </c>
      <c r="I389" s="4">
        <v>49254</v>
      </c>
      <c r="J389" s="4">
        <v>0</v>
      </c>
      <c r="K389" s="4">
        <v>0</v>
      </c>
      <c r="L389" s="4">
        <v>49254</v>
      </c>
      <c r="M389" s="3" t="str">
        <f>VLOOKUP(G389,[1]demo_job_tbl!A:E,4,FALSE)</f>
        <v>MORNINGSIDE MS ADD/RENO</v>
      </c>
      <c r="N389" s="2" t="str">
        <f>VLOOKUP(G389,[1]demo_job_tbl!A:C,3,FALSE)</f>
        <v>OR</v>
      </c>
    </row>
    <row r="390" spans="1:14" x14ac:dyDescent="0.25">
      <c r="A390" s="3" t="s">
        <v>512</v>
      </c>
      <c r="B390" s="2" t="s">
        <v>15</v>
      </c>
      <c r="C390" s="2" t="s">
        <v>16</v>
      </c>
      <c r="D390" s="2" t="s">
        <v>95</v>
      </c>
      <c r="E390" s="2" t="s">
        <v>170</v>
      </c>
      <c r="F390" s="2" t="s">
        <v>488</v>
      </c>
      <c r="G390" s="2" t="s">
        <v>489</v>
      </c>
      <c r="H390" s="3" t="str">
        <f>VLOOKUP(E390,[1]tab_gl_segment_4!A:D,3,FALSE)</f>
        <v>A/E REIMBURSABLES</v>
      </c>
      <c r="I390" s="4">
        <v>21672</v>
      </c>
      <c r="J390" s="4">
        <v>4770.8100000000004</v>
      </c>
      <c r="K390" s="4">
        <v>229.19</v>
      </c>
      <c r="L390" s="4">
        <v>16672</v>
      </c>
      <c r="M390" s="3" t="str">
        <f>VLOOKUP(G390,[1]demo_job_tbl!A:E,4,FALSE)</f>
        <v>MORNINGSIDE MS ADD/RENO</v>
      </c>
      <c r="N390" s="2" t="str">
        <f>VLOOKUP(G390,[1]demo_job_tbl!A:C,3,FALSE)</f>
        <v>OR</v>
      </c>
    </row>
    <row r="391" spans="1:14" x14ac:dyDescent="0.25">
      <c r="A391" s="3" t="s">
        <v>513</v>
      </c>
      <c r="B391" s="2" t="s">
        <v>15</v>
      </c>
      <c r="C391" s="2" t="s">
        <v>16</v>
      </c>
      <c r="D391" s="2" t="s">
        <v>95</v>
      </c>
      <c r="E391" s="2" t="s">
        <v>172</v>
      </c>
      <c r="F391" s="2" t="s">
        <v>488</v>
      </c>
      <c r="G391" s="2" t="s">
        <v>489</v>
      </c>
      <c r="H391" s="3" t="str">
        <f>VLOOKUP(E391,[1]tab_gl_segment_4!A:D,3,FALSE)</f>
        <v>ROOF CONSULTING</v>
      </c>
      <c r="I391" s="4">
        <v>39403</v>
      </c>
      <c r="J391" s="4">
        <v>0</v>
      </c>
      <c r="K391" s="4">
        <v>0</v>
      </c>
      <c r="L391" s="4">
        <v>39403</v>
      </c>
      <c r="M391" s="3" t="str">
        <f>VLOOKUP(G391,[1]demo_job_tbl!A:E,4,FALSE)</f>
        <v>MORNINGSIDE MS ADD/RENO</v>
      </c>
      <c r="N391" s="2" t="str">
        <f>VLOOKUP(G391,[1]demo_job_tbl!A:C,3,FALSE)</f>
        <v>OR</v>
      </c>
    </row>
    <row r="392" spans="1:14" x14ac:dyDescent="0.25">
      <c r="A392" s="3" t="s">
        <v>514</v>
      </c>
      <c r="B392" s="2" t="s">
        <v>15</v>
      </c>
      <c r="C392" s="2" t="s">
        <v>16</v>
      </c>
      <c r="D392" s="2" t="s">
        <v>95</v>
      </c>
      <c r="E392" s="2" t="s">
        <v>174</v>
      </c>
      <c r="F392" s="2" t="s">
        <v>488</v>
      </c>
      <c r="G392" s="2" t="s">
        <v>489</v>
      </c>
      <c r="H392" s="3" t="str">
        <f>VLOOKUP(E392,[1]tab_gl_segment_4!A:D,3,FALSE)</f>
        <v>PERMIT/FEE REIMBURSEMENT</v>
      </c>
      <c r="I392" s="4">
        <v>78806</v>
      </c>
      <c r="J392" s="4">
        <v>0</v>
      </c>
      <c r="K392" s="4">
        <v>0</v>
      </c>
      <c r="L392" s="4">
        <v>78806</v>
      </c>
      <c r="M392" s="3" t="str">
        <f>VLOOKUP(G392,[1]demo_job_tbl!A:E,4,FALSE)</f>
        <v>MORNINGSIDE MS ADD/RENO</v>
      </c>
      <c r="N392" s="2" t="str">
        <f>VLOOKUP(G392,[1]demo_job_tbl!A:C,3,FALSE)</f>
        <v>OR</v>
      </c>
    </row>
    <row r="393" spans="1:14" x14ac:dyDescent="0.25">
      <c r="A393" s="3" t="s">
        <v>515</v>
      </c>
      <c r="B393" s="2" t="s">
        <v>15</v>
      </c>
      <c r="C393" s="2" t="s">
        <v>16</v>
      </c>
      <c r="D393" s="2" t="s">
        <v>95</v>
      </c>
      <c r="E393" s="2" t="s">
        <v>176</v>
      </c>
      <c r="F393" s="2" t="s">
        <v>488</v>
      </c>
      <c r="G393" s="2" t="s">
        <v>489</v>
      </c>
      <c r="H393" s="3" t="str">
        <f>VLOOKUP(E393,[1]tab_gl_segment_4!A:D,3,FALSE)</f>
        <v>SURVEYING</v>
      </c>
      <c r="I393" s="4">
        <v>88656</v>
      </c>
      <c r="J393" s="4">
        <v>18276.05</v>
      </c>
      <c r="K393" s="4">
        <v>32730.95</v>
      </c>
      <c r="L393" s="4">
        <v>37649</v>
      </c>
      <c r="M393" s="3" t="str">
        <f>VLOOKUP(G393,[1]demo_job_tbl!A:E,4,FALSE)</f>
        <v>MORNINGSIDE MS ADD/RENO</v>
      </c>
      <c r="N393" s="2" t="str">
        <f>VLOOKUP(G393,[1]demo_job_tbl!A:C,3,FALSE)</f>
        <v>OR</v>
      </c>
    </row>
    <row r="394" spans="1:14" x14ac:dyDescent="0.25">
      <c r="A394" s="3" t="s">
        <v>516</v>
      </c>
      <c r="B394" s="2" t="s">
        <v>15</v>
      </c>
      <c r="C394" s="2" t="s">
        <v>16</v>
      </c>
      <c r="D394" s="2" t="s">
        <v>95</v>
      </c>
      <c r="E394" s="2" t="s">
        <v>178</v>
      </c>
      <c r="F394" s="2" t="s">
        <v>488</v>
      </c>
      <c r="G394" s="2" t="s">
        <v>489</v>
      </c>
      <c r="H394" s="3" t="str">
        <f>VLOOKUP(E394,[1]tab_gl_segment_4!A:D,3,FALSE)</f>
        <v>TRAFFIC MANAGMT PLAN SERV</v>
      </c>
      <c r="I394" s="4">
        <v>50000</v>
      </c>
      <c r="J394" s="4">
        <v>0</v>
      </c>
      <c r="K394" s="4">
        <v>25500</v>
      </c>
      <c r="L394" s="4">
        <v>24500</v>
      </c>
      <c r="M394" s="3" t="str">
        <f>VLOOKUP(G394,[1]demo_job_tbl!A:E,4,FALSE)</f>
        <v>MORNINGSIDE MS ADD/RENO</v>
      </c>
      <c r="N394" s="2" t="str">
        <f>VLOOKUP(G394,[1]demo_job_tbl!A:C,3,FALSE)</f>
        <v>OR</v>
      </c>
    </row>
    <row r="395" spans="1:14" x14ac:dyDescent="0.25">
      <c r="A395" s="3" t="s">
        <v>517</v>
      </c>
      <c r="B395" s="2" t="s">
        <v>15</v>
      </c>
      <c r="C395" s="2" t="s">
        <v>16</v>
      </c>
      <c r="D395" s="2" t="s">
        <v>95</v>
      </c>
      <c r="E395" s="2" t="s">
        <v>180</v>
      </c>
      <c r="F395" s="2" t="s">
        <v>488</v>
      </c>
      <c r="G395" s="2" t="s">
        <v>489</v>
      </c>
      <c r="H395" s="3" t="str">
        <f>VLOOKUP(E395,[1]tab_gl_segment_4!A:D,3,FALSE)</f>
        <v>TEST &amp; BALANCE</v>
      </c>
      <c r="I395" s="4">
        <v>49254</v>
      </c>
      <c r="J395" s="4">
        <v>0</v>
      </c>
      <c r="K395" s="4">
        <v>0</v>
      </c>
      <c r="L395" s="4">
        <v>49254</v>
      </c>
      <c r="M395" s="3" t="str">
        <f>VLOOKUP(G395,[1]demo_job_tbl!A:E,4,FALSE)</f>
        <v>MORNINGSIDE MS ADD/RENO</v>
      </c>
      <c r="N395" s="2" t="str">
        <f>VLOOKUP(G395,[1]demo_job_tbl!A:C,3,FALSE)</f>
        <v>OR</v>
      </c>
    </row>
    <row r="396" spans="1:14" x14ac:dyDescent="0.25">
      <c r="A396" s="3" t="s">
        <v>518</v>
      </c>
      <c r="B396" s="2" t="s">
        <v>15</v>
      </c>
      <c r="C396" s="2" t="s">
        <v>16</v>
      </c>
      <c r="D396" s="2" t="s">
        <v>95</v>
      </c>
      <c r="E396" s="2" t="s">
        <v>153</v>
      </c>
      <c r="F396" s="2" t="s">
        <v>488</v>
      </c>
      <c r="G396" s="2" t="s">
        <v>519</v>
      </c>
      <c r="H396" s="3" t="str">
        <f>VLOOKUP(E396,[1]tab_gl_segment_4!A:D,3,FALSE)</f>
        <v>JOC CONTINGENCY</v>
      </c>
      <c r="I396" s="4">
        <v>0</v>
      </c>
      <c r="J396" s="4">
        <v>0</v>
      </c>
      <c r="K396" s="4">
        <v>0</v>
      </c>
      <c r="L396" s="4">
        <v>0</v>
      </c>
      <c r="M396" s="3" t="str">
        <f>VLOOKUP(G396,[1]demo_job_tbl!A:E,4,FALSE)</f>
        <v>MORNINGSIDE ROOF/GYM FLOOR</v>
      </c>
      <c r="N396" s="2" t="str">
        <f>VLOOKUP(G396,[1]demo_job_tbl!A:C,3,FALSE)</f>
        <v>OR</v>
      </c>
    </row>
    <row r="397" spans="1:14" x14ac:dyDescent="0.25">
      <c r="A397" s="3" t="s">
        <v>520</v>
      </c>
      <c r="B397" s="2" t="s">
        <v>15</v>
      </c>
      <c r="C397" s="2" t="s">
        <v>16</v>
      </c>
      <c r="D397" s="2" t="s">
        <v>95</v>
      </c>
      <c r="E397" s="2" t="s">
        <v>165</v>
      </c>
      <c r="F397" s="2" t="s">
        <v>488</v>
      </c>
      <c r="G397" s="2" t="s">
        <v>519</v>
      </c>
      <c r="H397" s="3" t="str">
        <f>VLOOKUP(E397,[1]tab_gl_segment_4!A:D,3,FALSE)</f>
        <v>JOB ORDER CONTRACT</v>
      </c>
      <c r="I397" s="4">
        <v>1208869.26</v>
      </c>
      <c r="J397" s="4">
        <v>0</v>
      </c>
      <c r="K397" s="4">
        <v>1208869.26</v>
      </c>
      <c r="L397" s="4">
        <v>0</v>
      </c>
      <c r="M397" s="3" t="str">
        <f>VLOOKUP(G397,[1]demo_job_tbl!A:E,4,FALSE)</f>
        <v>MORNINGSIDE ROOF/GYM FLOOR</v>
      </c>
      <c r="N397" s="2" t="str">
        <f>VLOOKUP(G397,[1]demo_job_tbl!A:C,3,FALSE)</f>
        <v>OR</v>
      </c>
    </row>
    <row r="398" spans="1:14" x14ac:dyDescent="0.25">
      <c r="A398" s="3" t="s">
        <v>521</v>
      </c>
      <c r="B398" s="2" t="s">
        <v>15</v>
      </c>
      <c r="C398" s="2" t="s">
        <v>16</v>
      </c>
      <c r="D398" s="2" t="s">
        <v>24</v>
      </c>
      <c r="E398" s="2" t="s">
        <v>124</v>
      </c>
      <c r="F398" s="2" t="s">
        <v>522</v>
      </c>
      <c r="G398" s="2" t="s">
        <v>523</v>
      </c>
      <c r="H398" s="3" t="str">
        <f>VLOOKUP(E398,[1]tab_gl_segment_4!A:D,3,FALSE)</f>
        <v>OVERTIME COST</v>
      </c>
      <c r="I398" s="4">
        <v>22068</v>
      </c>
      <c r="J398" s="4">
        <v>0</v>
      </c>
      <c r="K398" s="4">
        <v>0</v>
      </c>
      <c r="L398" s="4">
        <v>22068</v>
      </c>
      <c r="M398" s="3" t="str">
        <f>VLOOKUP(G398,[1]demo_job_tbl!A:E,4,FALSE)</f>
        <v>APPLIED LEARNING ACAD ADD/RENO</v>
      </c>
      <c r="N398" s="2" t="str">
        <f>VLOOKUP(G398,[1]demo_job_tbl!A:C,3,FALSE)</f>
        <v>OR</v>
      </c>
    </row>
    <row r="399" spans="1:14" x14ac:dyDescent="0.25">
      <c r="A399" s="3" t="s">
        <v>524</v>
      </c>
      <c r="B399" s="2" t="s">
        <v>15</v>
      </c>
      <c r="C399" s="2" t="s">
        <v>16</v>
      </c>
      <c r="D399" s="2" t="s">
        <v>70</v>
      </c>
      <c r="E399" s="2" t="s">
        <v>108</v>
      </c>
      <c r="F399" s="2" t="s">
        <v>522</v>
      </c>
      <c r="G399" s="2" t="s">
        <v>523</v>
      </c>
      <c r="H399" s="3" t="str">
        <f>VLOOKUP(E399,[1]tab_gl_segment_4!A:D,3,FALSE)</f>
        <v>FURNITURE, FIXTURE &amp; EQUIPMENT</v>
      </c>
      <c r="I399" s="4">
        <v>0</v>
      </c>
      <c r="J399" s="4">
        <v>0</v>
      </c>
      <c r="K399" s="4">
        <v>0</v>
      </c>
      <c r="L399" s="4">
        <v>0</v>
      </c>
      <c r="M399" s="3" t="str">
        <f>VLOOKUP(G399,[1]demo_job_tbl!A:E,4,FALSE)</f>
        <v>APPLIED LEARNING ACAD ADD/RENO</v>
      </c>
      <c r="N399" s="2" t="str">
        <f>VLOOKUP(G399,[1]demo_job_tbl!A:C,3,FALSE)</f>
        <v>OR</v>
      </c>
    </row>
    <row r="400" spans="1:14" x14ac:dyDescent="0.25">
      <c r="A400" s="3" t="s">
        <v>525</v>
      </c>
      <c r="B400" s="2" t="s">
        <v>15</v>
      </c>
      <c r="C400" s="2" t="s">
        <v>16</v>
      </c>
      <c r="D400" s="2" t="s">
        <v>95</v>
      </c>
      <c r="E400" s="2" t="s">
        <v>136</v>
      </c>
      <c r="F400" s="2" t="s">
        <v>522</v>
      </c>
      <c r="G400" s="2" t="s">
        <v>523</v>
      </c>
      <c r="H400" s="3" t="str">
        <f>VLOOKUP(E400,[1]tab_gl_segment_4!A:D,3,FALSE)</f>
        <v>A/E ALLOWANCES</v>
      </c>
      <c r="I400" s="4">
        <v>34481</v>
      </c>
      <c r="J400" s="4">
        <v>0</v>
      </c>
      <c r="K400" s="4">
        <v>0</v>
      </c>
      <c r="L400" s="4">
        <v>34481</v>
      </c>
      <c r="M400" s="3" t="str">
        <f>VLOOKUP(G400,[1]demo_job_tbl!A:E,4,FALSE)</f>
        <v>APPLIED LEARNING ACAD ADD/RENO</v>
      </c>
      <c r="N400" s="2" t="str">
        <f>VLOOKUP(G400,[1]demo_job_tbl!A:C,3,FALSE)</f>
        <v>OR</v>
      </c>
    </row>
    <row r="401" spans="1:14" x14ac:dyDescent="0.25">
      <c r="A401" s="3" t="s">
        <v>526</v>
      </c>
      <c r="B401" s="2" t="s">
        <v>15</v>
      </c>
      <c r="C401" s="2" t="s">
        <v>16</v>
      </c>
      <c r="D401" s="2" t="s">
        <v>95</v>
      </c>
      <c r="E401" s="2" t="s">
        <v>138</v>
      </c>
      <c r="F401" s="2" t="s">
        <v>522</v>
      </c>
      <c r="G401" s="2" t="s">
        <v>523</v>
      </c>
      <c r="H401" s="3" t="str">
        <f>VLOOKUP(E401,[1]tab_gl_segment_4!A:D,3,FALSE)</f>
        <v>ACCESSIBILITY (RAS)</v>
      </c>
      <c r="I401" s="4">
        <v>5000</v>
      </c>
      <c r="J401" s="4">
        <v>3500</v>
      </c>
      <c r="K401" s="4">
        <v>0</v>
      </c>
      <c r="L401" s="4">
        <v>1500</v>
      </c>
      <c r="M401" s="3" t="str">
        <f>VLOOKUP(G401,[1]demo_job_tbl!A:E,4,FALSE)</f>
        <v>APPLIED LEARNING ACAD ADD/RENO</v>
      </c>
      <c r="N401" s="2" t="str">
        <f>VLOOKUP(G401,[1]demo_job_tbl!A:C,3,FALSE)</f>
        <v>OR</v>
      </c>
    </row>
    <row r="402" spans="1:14" x14ac:dyDescent="0.25">
      <c r="A402" s="3" t="s">
        <v>527</v>
      </c>
      <c r="B402" s="2" t="s">
        <v>15</v>
      </c>
      <c r="C402" s="2" t="s">
        <v>16</v>
      </c>
      <c r="D402" s="2" t="s">
        <v>95</v>
      </c>
      <c r="E402" s="2" t="s">
        <v>140</v>
      </c>
      <c r="F402" s="2" t="s">
        <v>522</v>
      </c>
      <c r="G402" s="2" t="s">
        <v>523</v>
      </c>
      <c r="H402" s="3" t="str">
        <f>VLOOKUP(E402,[1]tab_gl_segment_4!A:D,3,FALSE)</f>
        <v>ABATEMENT</v>
      </c>
      <c r="I402" s="4">
        <v>364654</v>
      </c>
      <c r="J402" s="4">
        <v>128385.08</v>
      </c>
      <c r="K402" s="4">
        <v>12767</v>
      </c>
      <c r="L402" s="4">
        <v>223501.92</v>
      </c>
      <c r="M402" s="3" t="str">
        <f>VLOOKUP(G402,[1]demo_job_tbl!A:E,4,FALSE)</f>
        <v>APPLIED LEARNING ACAD ADD/RENO</v>
      </c>
      <c r="N402" s="2" t="str">
        <f>VLOOKUP(G402,[1]demo_job_tbl!A:C,3,FALSE)</f>
        <v>OR</v>
      </c>
    </row>
    <row r="403" spans="1:14" x14ac:dyDescent="0.25">
      <c r="A403" s="3" t="s">
        <v>528</v>
      </c>
      <c r="B403" s="2" t="s">
        <v>15</v>
      </c>
      <c r="C403" s="2" t="s">
        <v>16</v>
      </c>
      <c r="D403" s="2" t="s">
        <v>95</v>
      </c>
      <c r="E403" s="2" t="s">
        <v>142</v>
      </c>
      <c r="F403" s="2" t="s">
        <v>522</v>
      </c>
      <c r="G403" s="2" t="s">
        <v>523</v>
      </c>
      <c r="H403" s="3" t="str">
        <f>VLOOKUP(E403,[1]tab_gl_segment_4!A:D,3,FALSE)</f>
        <v>DESIGN SERVICES</v>
      </c>
      <c r="I403" s="4">
        <v>2273113</v>
      </c>
      <c r="J403" s="4">
        <v>1117234.95</v>
      </c>
      <c r="K403" s="4">
        <v>706822.12</v>
      </c>
      <c r="L403" s="4">
        <v>449055.93</v>
      </c>
      <c r="M403" s="3" t="str">
        <f>VLOOKUP(G403,[1]demo_job_tbl!A:E,4,FALSE)</f>
        <v>APPLIED LEARNING ACAD ADD/RENO</v>
      </c>
      <c r="N403" s="2" t="str">
        <f>VLOOKUP(G403,[1]demo_job_tbl!A:C,3,FALSE)</f>
        <v>OR</v>
      </c>
    </row>
    <row r="404" spans="1:14" x14ac:dyDescent="0.25">
      <c r="A404" s="3" t="s">
        <v>529</v>
      </c>
      <c r="B404" s="2" t="s">
        <v>15</v>
      </c>
      <c r="C404" s="2" t="s">
        <v>16</v>
      </c>
      <c r="D404" s="2" t="s">
        <v>95</v>
      </c>
      <c r="E404" s="2" t="s">
        <v>144</v>
      </c>
      <c r="F404" s="2" t="s">
        <v>522</v>
      </c>
      <c r="G404" s="2" t="s">
        <v>523</v>
      </c>
      <c r="H404" s="3" t="str">
        <f>VLOOKUP(E404,[1]tab_gl_segment_4!A:D,3,FALSE)</f>
        <v>CONSTRUCTION COST BUDGET</v>
      </c>
      <c r="I404" s="4">
        <v>30239294</v>
      </c>
      <c r="J404" s="4">
        <v>5000</v>
      </c>
      <c r="K404" s="4">
        <v>0</v>
      </c>
      <c r="L404" s="4">
        <v>30234294</v>
      </c>
      <c r="M404" s="3" t="str">
        <f>VLOOKUP(G404,[1]demo_job_tbl!A:E,4,FALSE)</f>
        <v>APPLIED LEARNING ACAD ADD/RENO</v>
      </c>
      <c r="N404" s="2" t="str">
        <f>VLOOKUP(G404,[1]demo_job_tbl!A:C,3,FALSE)</f>
        <v>OR</v>
      </c>
    </row>
    <row r="405" spans="1:14" x14ac:dyDescent="0.25">
      <c r="A405" s="3" t="s">
        <v>530</v>
      </c>
      <c r="B405" s="2" t="s">
        <v>15</v>
      </c>
      <c r="C405" s="2" t="s">
        <v>16</v>
      </c>
      <c r="D405" s="2" t="s">
        <v>95</v>
      </c>
      <c r="E405" s="2" t="s">
        <v>146</v>
      </c>
      <c r="F405" s="2" t="s">
        <v>522</v>
      </c>
      <c r="G405" s="2" t="s">
        <v>523</v>
      </c>
      <c r="H405" s="3" t="str">
        <f>VLOOKUP(E405,[1]tab_gl_segment_4!A:D,3,FALSE)</f>
        <v>IN CONTRACT CONSTRUC ALLOWANCE</v>
      </c>
      <c r="I405" s="4">
        <v>534015</v>
      </c>
      <c r="J405" s="4">
        <v>0</v>
      </c>
      <c r="K405" s="4">
        <v>0</v>
      </c>
      <c r="L405" s="4">
        <v>534015</v>
      </c>
      <c r="M405" s="3" t="str">
        <f>VLOOKUP(G405,[1]demo_job_tbl!A:E,4,FALSE)</f>
        <v>APPLIED LEARNING ACAD ADD/RENO</v>
      </c>
      <c r="N405" s="2" t="str">
        <f>VLOOKUP(G405,[1]demo_job_tbl!A:C,3,FALSE)</f>
        <v>OR</v>
      </c>
    </row>
    <row r="406" spans="1:14" x14ac:dyDescent="0.25">
      <c r="A406" s="3" t="s">
        <v>531</v>
      </c>
      <c r="B406" s="2" t="s">
        <v>15</v>
      </c>
      <c r="C406" s="2" t="s">
        <v>16</v>
      </c>
      <c r="D406" s="2" t="s">
        <v>95</v>
      </c>
      <c r="E406" s="2" t="s">
        <v>108</v>
      </c>
      <c r="F406" s="2" t="s">
        <v>522</v>
      </c>
      <c r="G406" s="2" t="s">
        <v>523</v>
      </c>
      <c r="H406" s="3" t="str">
        <f>VLOOKUP(E406,[1]tab_gl_segment_4!A:D,3,FALSE)</f>
        <v>FURNITURE, FIXTURE &amp; EQUIPMENT</v>
      </c>
      <c r="I406" s="4">
        <v>1408545</v>
      </c>
      <c r="J406" s="4">
        <v>35963</v>
      </c>
      <c r="K406" s="4">
        <v>0</v>
      </c>
      <c r="L406" s="4">
        <v>1372582</v>
      </c>
      <c r="M406" s="3" t="str">
        <f>VLOOKUP(G406,[1]demo_job_tbl!A:E,4,FALSE)</f>
        <v>APPLIED LEARNING ACAD ADD/RENO</v>
      </c>
      <c r="N406" s="2" t="str">
        <f>VLOOKUP(G406,[1]demo_job_tbl!A:C,3,FALSE)</f>
        <v>OR</v>
      </c>
    </row>
    <row r="407" spans="1:14" x14ac:dyDescent="0.25">
      <c r="A407" s="3" t="s">
        <v>532</v>
      </c>
      <c r="B407" s="2" t="s">
        <v>15</v>
      </c>
      <c r="C407" s="2" t="s">
        <v>16</v>
      </c>
      <c r="D407" s="2" t="s">
        <v>95</v>
      </c>
      <c r="E407" s="2" t="s">
        <v>149</v>
      </c>
      <c r="F407" s="2" t="s">
        <v>522</v>
      </c>
      <c r="G407" s="2" t="s">
        <v>523</v>
      </c>
      <c r="H407" s="3" t="str">
        <f>VLOOKUP(E407,[1]tab_gl_segment_4!A:D,3,FALSE)</f>
        <v>PROGRAM MANAGEMENT</v>
      </c>
      <c r="I407" s="4">
        <v>1612653</v>
      </c>
      <c r="J407" s="4">
        <v>1074798.48</v>
      </c>
      <c r="K407" s="4">
        <v>537854.52</v>
      </c>
      <c r="L407" s="4">
        <v>0</v>
      </c>
      <c r="M407" s="3" t="str">
        <f>VLOOKUP(G407,[1]demo_job_tbl!A:E,4,FALSE)</f>
        <v>APPLIED LEARNING ACAD ADD/RENO</v>
      </c>
      <c r="N407" s="2" t="str">
        <f>VLOOKUP(G407,[1]demo_job_tbl!A:C,3,FALSE)</f>
        <v>OR</v>
      </c>
    </row>
    <row r="408" spans="1:14" x14ac:dyDescent="0.25">
      <c r="A408" s="3" t="s">
        <v>533</v>
      </c>
      <c r="B408" s="2" t="s">
        <v>15</v>
      </c>
      <c r="C408" s="2" t="s">
        <v>16</v>
      </c>
      <c r="D408" s="2" t="s">
        <v>95</v>
      </c>
      <c r="E408" s="2" t="s">
        <v>151</v>
      </c>
      <c r="F408" s="2" t="s">
        <v>522</v>
      </c>
      <c r="G408" s="2" t="s">
        <v>523</v>
      </c>
      <c r="H408" s="3" t="str">
        <f>VLOOKUP(E408,[1]tab_gl_segment_4!A:D,3,FALSE)</f>
        <v>TECHNOLOGY (CIP)</v>
      </c>
      <c r="I408" s="4">
        <v>729580</v>
      </c>
      <c r="J408" s="4">
        <v>0</v>
      </c>
      <c r="K408" s="4">
        <v>0</v>
      </c>
      <c r="L408" s="4">
        <v>729580</v>
      </c>
      <c r="M408" s="3" t="str">
        <f>VLOOKUP(G408,[1]demo_job_tbl!A:E,4,FALSE)</f>
        <v>APPLIED LEARNING ACAD ADD/RENO</v>
      </c>
      <c r="N408" s="2" t="str">
        <f>VLOOKUP(G408,[1]demo_job_tbl!A:C,3,FALSE)</f>
        <v>OR</v>
      </c>
    </row>
    <row r="409" spans="1:14" x14ac:dyDescent="0.25">
      <c r="A409" s="3" t="s">
        <v>534</v>
      </c>
      <c r="B409" s="2" t="s">
        <v>15</v>
      </c>
      <c r="C409" s="2" t="s">
        <v>16</v>
      </c>
      <c r="D409" s="2" t="s">
        <v>95</v>
      </c>
      <c r="E409" s="2" t="s">
        <v>155</v>
      </c>
      <c r="F409" s="2" t="s">
        <v>522</v>
      </c>
      <c r="G409" s="2" t="s">
        <v>523</v>
      </c>
      <c r="H409" s="3" t="str">
        <f>VLOOKUP(E409,[1]tab_gl_segment_4!A:D,3,FALSE)</f>
        <v>COMMISSIONING</v>
      </c>
      <c r="I409" s="4">
        <v>34481</v>
      </c>
      <c r="J409" s="4">
        <v>0</v>
      </c>
      <c r="K409" s="4">
        <v>0</v>
      </c>
      <c r="L409" s="4">
        <v>34481</v>
      </c>
      <c r="M409" s="3" t="str">
        <f>VLOOKUP(G409,[1]demo_job_tbl!A:E,4,FALSE)</f>
        <v>APPLIED LEARNING ACAD ADD/RENO</v>
      </c>
      <c r="N409" s="2" t="str">
        <f>VLOOKUP(G409,[1]demo_job_tbl!A:C,3,FALSE)</f>
        <v>OR</v>
      </c>
    </row>
    <row r="410" spans="1:14" x14ac:dyDescent="0.25">
      <c r="A410" s="3" t="s">
        <v>535</v>
      </c>
      <c r="B410" s="2" t="s">
        <v>15</v>
      </c>
      <c r="C410" s="2" t="s">
        <v>16</v>
      </c>
      <c r="D410" s="2" t="s">
        <v>95</v>
      </c>
      <c r="E410" s="2" t="s">
        <v>157</v>
      </c>
      <c r="F410" s="2" t="s">
        <v>522</v>
      </c>
      <c r="G410" s="2" t="s">
        <v>523</v>
      </c>
      <c r="H410" s="3" t="str">
        <f>VLOOKUP(E410,[1]tab_gl_segment_4!A:D,3,FALSE)</f>
        <v>GEOTECH</v>
      </c>
      <c r="I410" s="4">
        <v>59550</v>
      </c>
      <c r="J410" s="4">
        <v>0</v>
      </c>
      <c r="K410" s="4">
        <v>59550</v>
      </c>
      <c r="L410" s="4">
        <v>0</v>
      </c>
      <c r="M410" s="3" t="str">
        <f>VLOOKUP(G410,[1]demo_job_tbl!A:E,4,FALSE)</f>
        <v>APPLIED LEARNING ACAD ADD/RENO</v>
      </c>
      <c r="N410" s="2" t="str">
        <f>VLOOKUP(G410,[1]demo_job_tbl!A:C,3,FALSE)</f>
        <v>OR</v>
      </c>
    </row>
    <row r="411" spans="1:14" x14ac:dyDescent="0.25">
      <c r="A411" s="3" t="s">
        <v>536</v>
      </c>
      <c r="B411" s="2" t="s">
        <v>15</v>
      </c>
      <c r="C411" s="2" t="s">
        <v>16</v>
      </c>
      <c r="D411" s="2" t="s">
        <v>95</v>
      </c>
      <c r="E411" s="2" t="s">
        <v>159</v>
      </c>
      <c r="F411" s="2" t="s">
        <v>522</v>
      </c>
      <c r="G411" s="2" t="s">
        <v>523</v>
      </c>
      <c r="H411" s="3" t="str">
        <f>VLOOKUP(E411,[1]tab_gl_segment_4!A:D,3,FALSE)</f>
        <v>HAZMAT CONSULTING</v>
      </c>
      <c r="I411" s="4">
        <v>15725</v>
      </c>
      <c r="J411" s="4">
        <v>0</v>
      </c>
      <c r="K411" s="4">
        <v>15725</v>
      </c>
      <c r="L411" s="4">
        <v>0</v>
      </c>
      <c r="M411" s="3" t="str">
        <f>VLOOKUP(G411,[1]demo_job_tbl!A:E,4,FALSE)</f>
        <v>APPLIED LEARNING ACAD ADD/RENO</v>
      </c>
      <c r="N411" s="2" t="str">
        <f>VLOOKUP(G411,[1]demo_job_tbl!A:C,3,FALSE)</f>
        <v>OR</v>
      </c>
    </row>
    <row r="412" spans="1:14" x14ac:dyDescent="0.25">
      <c r="A412" s="3" t="s">
        <v>537</v>
      </c>
      <c r="B412" s="2" t="s">
        <v>15</v>
      </c>
      <c r="C412" s="2" t="s">
        <v>16</v>
      </c>
      <c r="D412" s="2" t="s">
        <v>95</v>
      </c>
      <c r="E412" s="2" t="s">
        <v>161</v>
      </c>
      <c r="F412" s="2" t="s">
        <v>522</v>
      </c>
      <c r="G412" s="2" t="s">
        <v>523</v>
      </c>
      <c r="H412" s="3" t="str">
        <f>VLOOKUP(E412,[1]tab_gl_segment_4!A:D,3,FALSE)</f>
        <v>CONTINGENCY HOLDING ACCT</v>
      </c>
      <c r="I412" s="4">
        <v>761034</v>
      </c>
      <c r="J412" s="4">
        <v>0</v>
      </c>
      <c r="K412" s="4">
        <v>0</v>
      </c>
      <c r="L412" s="4">
        <v>761034</v>
      </c>
      <c r="M412" s="3" t="str">
        <f>VLOOKUP(G412,[1]demo_job_tbl!A:E,4,FALSE)</f>
        <v>APPLIED LEARNING ACAD ADD/RENO</v>
      </c>
      <c r="N412" s="2" t="str">
        <f>VLOOKUP(G412,[1]demo_job_tbl!A:C,3,FALSE)</f>
        <v>OR</v>
      </c>
    </row>
    <row r="413" spans="1:14" x14ac:dyDescent="0.25">
      <c r="A413" s="3" t="s">
        <v>538</v>
      </c>
      <c r="B413" s="2" t="s">
        <v>15</v>
      </c>
      <c r="C413" s="2" t="s">
        <v>16</v>
      </c>
      <c r="D413" s="2" t="s">
        <v>95</v>
      </c>
      <c r="E413" s="2" t="s">
        <v>163</v>
      </c>
      <c r="F413" s="2" t="s">
        <v>522</v>
      </c>
      <c r="G413" s="2" t="s">
        <v>523</v>
      </c>
      <c r="H413" s="3" t="str">
        <f>VLOOKUP(E413,[1]tab_gl_segment_4!A:D,3,FALSE)</f>
        <v>ABATEMENT CONTINGENCY (HZMT)</v>
      </c>
      <c r="I413" s="4">
        <v>36465</v>
      </c>
      <c r="J413" s="4">
        <v>0</v>
      </c>
      <c r="K413" s="4">
        <v>0</v>
      </c>
      <c r="L413" s="4">
        <v>36465</v>
      </c>
      <c r="M413" s="3" t="str">
        <f>VLOOKUP(G413,[1]demo_job_tbl!A:E,4,FALSE)</f>
        <v>APPLIED LEARNING ACAD ADD/RENO</v>
      </c>
      <c r="N413" s="2" t="str">
        <f>VLOOKUP(G413,[1]demo_job_tbl!A:C,3,FALSE)</f>
        <v>OR</v>
      </c>
    </row>
    <row r="414" spans="1:14" x14ac:dyDescent="0.25">
      <c r="A414" s="3" t="s">
        <v>539</v>
      </c>
      <c r="B414" s="2" t="s">
        <v>15</v>
      </c>
      <c r="C414" s="2" t="s">
        <v>16</v>
      </c>
      <c r="D414" s="2" t="s">
        <v>95</v>
      </c>
      <c r="E414" s="2" t="s">
        <v>165</v>
      </c>
      <c r="F414" s="2" t="s">
        <v>522</v>
      </c>
      <c r="G414" s="2" t="s">
        <v>523</v>
      </c>
      <c r="H414" s="3" t="str">
        <f>VLOOKUP(E414,[1]tab_gl_segment_4!A:D,3,FALSE)</f>
        <v>JOB ORDER CONTRACT</v>
      </c>
      <c r="I414" s="4">
        <v>257330</v>
      </c>
      <c r="J414" s="4">
        <v>257330</v>
      </c>
      <c r="K414" s="4">
        <v>0</v>
      </c>
      <c r="L414" s="4">
        <v>0</v>
      </c>
      <c r="M414" s="3" t="str">
        <f>VLOOKUP(G414,[1]demo_job_tbl!A:E,4,FALSE)</f>
        <v>APPLIED LEARNING ACAD ADD/RENO</v>
      </c>
      <c r="N414" s="2" t="str">
        <f>VLOOKUP(G414,[1]demo_job_tbl!A:C,3,FALSE)</f>
        <v>OR</v>
      </c>
    </row>
    <row r="415" spans="1:14" x14ac:dyDescent="0.25">
      <c r="A415" s="3" t="s">
        <v>540</v>
      </c>
      <c r="B415" s="2" t="s">
        <v>15</v>
      </c>
      <c r="C415" s="2" t="s">
        <v>16</v>
      </c>
      <c r="D415" s="2" t="s">
        <v>95</v>
      </c>
      <c r="E415" s="2" t="s">
        <v>66</v>
      </c>
      <c r="F415" s="2" t="s">
        <v>522</v>
      </c>
      <c r="G415" s="2" t="s">
        <v>523</v>
      </c>
      <c r="H415" s="3" t="str">
        <f>VLOOKUP(E415,[1]tab_gl_segment_4!A:D,3,FALSE)</f>
        <v>MOVING</v>
      </c>
      <c r="I415" s="4">
        <v>34702</v>
      </c>
      <c r="J415" s="4">
        <v>0</v>
      </c>
      <c r="K415" s="4">
        <v>0</v>
      </c>
      <c r="L415" s="4">
        <v>34702</v>
      </c>
      <c r="M415" s="3" t="str">
        <f>VLOOKUP(G415,[1]demo_job_tbl!A:E,4,FALSE)</f>
        <v>APPLIED LEARNING ACAD ADD/RENO</v>
      </c>
      <c r="N415" s="2" t="str">
        <f>VLOOKUP(G415,[1]demo_job_tbl!A:C,3,FALSE)</f>
        <v>OR</v>
      </c>
    </row>
    <row r="416" spans="1:14" x14ac:dyDescent="0.25">
      <c r="A416" s="3" t="s">
        <v>541</v>
      </c>
      <c r="B416" s="2" t="s">
        <v>15</v>
      </c>
      <c r="C416" s="2" t="s">
        <v>16</v>
      </c>
      <c r="D416" s="2" t="s">
        <v>95</v>
      </c>
      <c r="E416" s="2" t="s">
        <v>168</v>
      </c>
      <c r="F416" s="2" t="s">
        <v>522</v>
      </c>
      <c r="G416" s="2" t="s">
        <v>523</v>
      </c>
      <c r="H416" s="3" t="str">
        <f>VLOOKUP(E416,[1]tab_gl_segment_4!A:D,3,FALSE)</f>
        <v>MATERIAL TESTING</v>
      </c>
      <c r="I416" s="4">
        <v>78275</v>
      </c>
      <c r="J416" s="4">
        <v>78275</v>
      </c>
      <c r="K416" s="4">
        <v>0</v>
      </c>
      <c r="L416" s="4">
        <v>0</v>
      </c>
      <c r="M416" s="3" t="str">
        <f>VLOOKUP(G416,[1]demo_job_tbl!A:E,4,FALSE)</f>
        <v>APPLIED LEARNING ACAD ADD/RENO</v>
      </c>
      <c r="N416" s="2" t="str">
        <f>VLOOKUP(G416,[1]demo_job_tbl!A:C,3,FALSE)</f>
        <v>OR</v>
      </c>
    </row>
    <row r="417" spans="1:14" x14ac:dyDescent="0.25">
      <c r="A417" s="3" t="s">
        <v>542</v>
      </c>
      <c r="B417" s="2" t="s">
        <v>15</v>
      </c>
      <c r="C417" s="2" t="s">
        <v>16</v>
      </c>
      <c r="D417" s="2" t="s">
        <v>95</v>
      </c>
      <c r="E417" s="2" t="s">
        <v>230</v>
      </c>
      <c r="F417" s="2" t="s">
        <v>522</v>
      </c>
      <c r="G417" s="2" t="s">
        <v>523</v>
      </c>
      <c r="H417" s="3" t="str">
        <f>VLOOKUP(E417,[1]tab_gl_segment_4!A:D,3,FALSE)</f>
        <v>OTHER ENGINEERING SVS</v>
      </c>
      <c r="I417" s="4">
        <v>3000</v>
      </c>
      <c r="J417" s="4">
        <v>0</v>
      </c>
      <c r="K417" s="4">
        <v>3000</v>
      </c>
      <c r="L417" s="4">
        <v>0</v>
      </c>
      <c r="M417" s="3" t="str">
        <f>VLOOKUP(G417,[1]demo_job_tbl!A:E,4,FALSE)</f>
        <v>APPLIED LEARNING ACAD ADD/RENO</v>
      </c>
      <c r="N417" s="2" t="str">
        <f>VLOOKUP(G417,[1]demo_job_tbl!A:C,3,FALSE)</f>
        <v>OR</v>
      </c>
    </row>
    <row r="418" spans="1:14" x14ac:dyDescent="0.25">
      <c r="A418" s="3" t="s">
        <v>543</v>
      </c>
      <c r="B418" s="2" t="s">
        <v>15</v>
      </c>
      <c r="C418" s="2" t="s">
        <v>16</v>
      </c>
      <c r="D418" s="2" t="s">
        <v>95</v>
      </c>
      <c r="E418" s="2" t="s">
        <v>170</v>
      </c>
      <c r="F418" s="2" t="s">
        <v>522</v>
      </c>
      <c r="G418" s="2" t="s">
        <v>523</v>
      </c>
      <c r="H418" s="3" t="str">
        <f>VLOOKUP(E418,[1]tab_gl_segment_4!A:D,3,FALSE)</f>
        <v>A/E REIMBURSABLES</v>
      </c>
      <c r="I418" s="4">
        <v>15172</v>
      </c>
      <c r="J418" s="4">
        <v>3697.22</v>
      </c>
      <c r="K418" s="4">
        <v>1302.78</v>
      </c>
      <c r="L418" s="4">
        <v>10172</v>
      </c>
      <c r="M418" s="3" t="str">
        <f>VLOOKUP(G418,[1]demo_job_tbl!A:E,4,FALSE)</f>
        <v>APPLIED LEARNING ACAD ADD/RENO</v>
      </c>
      <c r="N418" s="2" t="str">
        <f>VLOOKUP(G418,[1]demo_job_tbl!A:C,3,FALSE)</f>
        <v>OR</v>
      </c>
    </row>
    <row r="419" spans="1:14" x14ac:dyDescent="0.25">
      <c r="A419" s="3" t="s">
        <v>544</v>
      </c>
      <c r="B419" s="2" t="s">
        <v>15</v>
      </c>
      <c r="C419" s="2" t="s">
        <v>16</v>
      </c>
      <c r="D419" s="2" t="s">
        <v>95</v>
      </c>
      <c r="E419" s="2" t="s">
        <v>172</v>
      </c>
      <c r="F419" s="2" t="s">
        <v>522</v>
      </c>
      <c r="G419" s="2" t="s">
        <v>523</v>
      </c>
      <c r="H419" s="3" t="str">
        <f>VLOOKUP(E419,[1]tab_gl_segment_4!A:D,3,FALSE)</f>
        <v>ROOF CONSULTING</v>
      </c>
      <c r="I419" s="4">
        <v>27585</v>
      </c>
      <c r="J419" s="4">
        <v>0</v>
      </c>
      <c r="K419" s="4">
        <v>11500</v>
      </c>
      <c r="L419" s="4">
        <v>16085</v>
      </c>
      <c r="M419" s="3" t="str">
        <f>VLOOKUP(G419,[1]demo_job_tbl!A:E,4,FALSE)</f>
        <v>APPLIED LEARNING ACAD ADD/RENO</v>
      </c>
      <c r="N419" s="2" t="str">
        <f>VLOOKUP(G419,[1]demo_job_tbl!A:C,3,FALSE)</f>
        <v>OR</v>
      </c>
    </row>
    <row r="420" spans="1:14" x14ac:dyDescent="0.25">
      <c r="A420" s="3" t="s">
        <v>545</v>
      </c>
      <c r="B420" s="2" t="s">
        <v>15</v>
      </c>
      <c r="C420" s="2" t="s">
        <v>16</v>
      </c>
      <c r="D420" s="2" t="s">
        <v>95</v>
      </c>
      <c r="E420" s="2" t="s">
        <v>174</v>
      </c>
      <c r="F420" s="2" t="s">
        <v>522</v>
      </c>
      <c r="G420" s="2" t="s">
        <v>523</v>
      </c>
      <c r="H420" s="3" t="str">
        <f>VLOOKUP(E420,[1]tab_gl_segment_4!A:D,3,FALSE)</f>
        <v>PERMIT/FEE REIMBURSEMENT</v>
      </c>
      <c r="I420" s="4">
        <v>55169</v>
      </c>
      <c r="J420" s="4">
        <v>0</v>
      </c>
      <c r="K420" s="4">
        <v>0</v>
      </c>
      <c r="L420" s="4">
        <v>55169</v>
      </c>
      <c r="M420" s="3" t="str">
        <f>VLOOKUP(G420,[1]demo_job_tbl!A:E,4,FALSE)</f>
        <v>APPLIED LEARNING ACAD ADD/RENO</v>
      </c>
      <c r="N420" s="2" t="str">
        <f>VLOOKUP(G420,[1]demo_job_tbl!A:C,3,FALSE)</f>
        <v>OR</v>
      </c>
    </row>
    <row r="421" spans="1:14" x14ac:dyDescent="0.25">
      <c r="A421" s="3" t="s">
        <v>546</v>
      </c>
      <c r="B421" s="2" t="s">
        <v>15</v>
      </c>
      <c r="C421" s="2" t="s">
        <v>16</v>
      </c>
      <c r="D421" s="2" t="s">
        <v>95</v>
      </c>
      <c r="E421" s="2" t="s">
        <v>176</v>
      </c>
      <c r="F421" s="2" t="s">
        <v>522</v>
      </c>
      <c r="G421" s="2" t="s">
        <v>523</v>
      </c>
      <c r="H421" s="3" t="str">
        <f>VLOOKUP(E421,[1]tab_gl_segment_4!A:D,3,FALSE)</f>
        <v>SURVEYING</v>
      </c>
      <c r="I421" s="4">
        <v>62067</v>
      </c>
      <c r="J421" s="4">
        <v>6600</v>
      </c>
      <c r="K421" s="4">
        <v>25670</v>
      </c>
      <c r="L421" s="4">
        <v>29797</v>
      </c>
      <c r="M421" s="3" t="str">
        <f>VLOOKUP(G421,[1]demo_job_tbl!A:E,4,FALSE)</f>
        <v>APPLIED LEARNING ACAD ADD/RENO</v>
      </c>
      <c r="N421" s="2" t="str">
        <f>VLOOKUP(G421,[1]demo_job_tbl!A:C,3,FALSE)</f>
        <v>OR</v>
      </c>
    </row>
    <row r="422" spans="1:14" x14ac:dyDescent="0.25">
      <c r="A422" s="3" t="s">
        <v>547</v>
      </c>
      <c r="B422" s="2" t="s">
        <v>15</v>
      </c>
      <c r="C422" s="2" t="s">
        <v>16</v>
      </c>
      <c r="D422" s="2" t="s">
        <v>95</v>
      </c>
      <c r="E422" s="2" t="s">
        <v>178</v>
      </c>
      <c r="F422" s="2" t="s">
        <v>522</v>
      </c>
      <c r="G422" s="2" t="s">
        <v>523</v>
      </c>
      <c r="H422" s="3" t="str">
        <f>VLOOKUP(E422,[1]tab_gl_segment_4!A:D,3,FALSE)</f>
        <v>TRAFFIC MANAGMT PLAN SERV</v>
      </c>
      <c r="I422" s="4">
        <v>50000</v>
      </c>
      <c r="J422" s="4">
        <v>3500</v>
      </c>
      <c r="K422" s="4">
        <v>22000</v>
      </c>
      <c r="L422" s="4">
        <v>24500</v>
      </c>
      <c r="M422" s="3" t="str">
        <f>VLOOKUP(G422,[1]demo_job_tbl!A:E,4,FALSE)</f>
        <v>APPLIED LEARNING ACAD ADD/RENO</v>
      </c>
      <c r="N422" s="2" t="str">
        <f>VLOOKUP(G422,[1]demo_job_tbl!A:C,3,FALSE)</f>
        <v>OR</v>
      </c>
    </row>
    <row r="423" spans="1:14" x14ac:dyDescent="0.25">
      <c r="A423" s="3" t="s">
        <v>548</v>
      </c>
      <c r="B423" s="2" t="s">
        <v>15</v>
      </c>
      <c r="C423" s="2" t="s">
        <v>16</v>
      </c>
      <c r="D423" s="2" t="s">
        <v>95</v>
      </c>
      <c r="E423" s="2" t="s">
        <v>180</v>
      </c>
      <c r="F423" s="2" t="s">
        <v>522</v>
      </c>
      <c r="G423" s="2" t="s">
        <v>523</v>
      </c>
      <c r="H423" s="3" t="str">
        <f>VLOOKUP(E423,[1]tab_gl_segment_4!A:D,3,FALSE)</f>
        <v>TEST &amp; BALANCE</v>
      </c>
      <c r="I423" s="4">
        <v>34481</v>
      </c>
      <c r="J423" s="4">
        <v>0</v>
      </c>
      <c r="K423" s="4">
        <v>0</v>
      </c>
      <c r="L423" s="4">
        <v>34481</v>
      </c>
      <c r="M423" s="3" t="str">
        <f>VLOOKUP(G423,[1]demo_job_tbl!A:E,4,FALSE)</f>
        <v>APPLIED LEARNING ACAD ADD/RENO</v>
      </c>
      <c r="N423" s="2" t="str">
        <f>VLOOKUP(G423,[1]demo_job_tbl!A:C,3,FALSE)</f>
        <v>OR</v>
      </c>
    </row>
    <row r="424" spans="1:14" x14ac:dyDescent="0.25">
      <c r="A424" s="3" t="s">
        <v>549</v>
      </c>
      <c r="B424" s="2" t="s">
        <v>15</v>
      </c>
      <c r="C424" s="2" t="s">
        <v>57</v>
      </c>
      <c r="D424" s="2" t="s">
        <v>24</v>
      </c>
      <c r="E424" s="2" t="s">
        <v>124</v>
      </c>
      <c r="F424" s="2" t="s">
        <v>550</v>
      </c>
      <c r="G424" s="2" t="s">
        <v>551</v>
      </c>
      <c r="H424" s="3" t="str">
        <f>VLOOKUP(E424,[1]tab_gl_segment_4!A:D,3,FALSE)</f>
        <v>OVERTIME COST</v>
      </c>
      <c r="I424" s="4">
        <v>0</v>
      </c>
      <c r="J424" s="4">
        <v>0</v>
      </c>
      <c r="K424" s="4">
        <v>0</v>
      </c>
      <c r="L424" s="4">
        <v>0</v>
      </c>
      <c r="M424" s="3" t="str">
        <f>VLOOKUP(G424,[1]demo_job_tbl!A:E,4,FALSE)</f>
        <v>RIVERSIDE MS ADD/RENO</v>
      </c>
      <c r="N424" s="2" t="str">
        <f>VLOOKUP(G424,[1]demo_job_tbl!A:C,3,FALSE)</f>
        <v>OR</v>
      </c>
    </row>
    <row r="425" spans="1:14" x14ac:dyDescent="0.25">
      <c r="A425" s="3" t="s">
        <v>552</v>
      </c>
      <c r="B425" s="2" t="s">
        <v>15</v>
      </c>
      <c r="C425" s="2" t="s">
        <v>16</v>
      </c>
      <c r="D425" s="2" t="s">
        <v>24</v>
      </c>
      <c r="E425" s="2" t="s">
        <v>124</v>
      </c>
      <c r="F425" s="2" t="s">
        <v>550</v>
      </c>
      <c r="G425" s="2" t="s">
        <v>551</v>
      </c>
      <c r="H425" s="3" t="str">
        <f>VLOOKUP(E425,[1]tab_gl_segment_4!A:D,3,FALSE)</f>
        <v>OVERTIME COST</v>
      </c>
      <c r="I425" s="4">
        <v>19324</v>
      </c>
      <c r="J425" s="4">
        <v>0</v>
      </c>
      <c r="K425" s="4">
        <v>120.86</v>
      </c>
      <c r="L425" s="4">
        <v>19203.14</v>
      </c>
      <c r="M425" s="3" t="str">
        <f>VLOOKUP(G425,[1]demo_job_tbl!A:E,4,FALSE)</f>
        <v>RIVERSIDE MS ADD/RENO</v>
      </c>
      <c r="N425" s="2" t="str">
        <f>VLOOKUP(G425,[1]demo_job_tbl!A:C,3,FALSE)</f>
        <v>OR</v>
      </c>
    </row>
    <row r="426" spans="1:14" x14ac:dyDescent="0.25">
      <c r="A426" s="3" t="s">
        <v>553</v>
      </c>
      <c r="B426" s="2" t="s">
        <v>15</v>
      </c>
      <c r="C426" s="2" t="s">
        <v>16</v>
      </c>
      <c r="D426" s="2" t="s">
        <v>34</v>
      </c>
      <c r="E426" s="2" t="s">
        <v>124</v>
      </c>
      <c r="F426" s="2" t="s">
        <v>550</v>
      </c>
      <c r="G426" s="2" t="s">
        <v>551</v>
      </c>
      <c r="H426" s="3" t="str">
        <f>VLOOKUP(E426,[1]tab_gl_segment_4!A:D,3,FALSE)</f>
        <v>OVERTIME COST</v>
      </c>
      <c r="I426" s="4">
        <v>1000</v>
      </c>
      <c r="J426" s="4">
        <v>0</v>
      </c>
      <c r="K426" s="4">
        <v>1.75</v>
      </c>
      <c r="L426" s="4">
        <v>998.25</v>
      </c>
      <c r="M426" s="3" t="str">
        <f>VLOOKUP(G426,[1]demo_job_tbl!A:E,4,FALSE)</f>
        <v>RIVERSIDE MS ADD/RENO</v>
      </c>
      <c r="N426" s="2" t="str">
        <f>VLOOKUP(G426,[1]demo_job_tbl!A:C,3,FALSE)</f>
        <v>OR</v>
      </c>
    </row>
    <row r="427" spans="1:14" x14ac:dyDescent="0.25">
      <c r="A427" s="3" t="s">
        <v>554</v>
      </c>
      <c r="B427" s="2" t="s">
        <v>15</v>
      </c>
      <c r="C427" s="2" t="s">
        <v>16</v>
      </c>
      <c r="D427" s="2" t="s">
        <v>36</v>
      </c>
      <c r="E427" s="2" t="s">
        <v>124</v>
      </c>
      <c r="F427" s="2" t="s">
        <v>550</v>
      </c>
      <c r="G427" s="2" t="s">
        <v>551</v>
      </c>
      <c r="H427" s="3" t="str">
        <f>VLOOKUP(E427,[1]tab_gl_segment_4!A:D,3,FALSE)</f>
        <v>OVERTIME COST</v>
      </c>
      <c r="I427" s="4">
        <v>2000</v>
      </c>
      <c r="J427" s="4">
        <v>0</v>
      </c>
      <c r="K427" s="4">
        <v>0.27</v>
      </c>
      <c r="L427" s="4">
        <v>1999.73</v>
      </c>
      <c r="M427" s="3" t="str">
        <f>VLOOKUP(G427,[1]demo_job_tbl!A:E,4,FALSE)</f>
        <v>RIVERSIDE MS ADD/RENO</v>
      </c>
      <c r="N427" s="2" t="str">
        <f>VLOOKUP(G427,[1]demo_job_tbl!A:C,3,FALSE)</f>
        <v>OR</v>
      </c>
    </row>
    <row r="428" spans="1:14" x14ac:dyDescent="0.25">
      <c r="A428" s="3" t="s">
        <v>555</v>
      </c>
      <c r="B428" s="2" t="s">
        <v>15</v>
      </c>
      <c r="C428" s="2" t="s">
        <v>16</v>
      </c>
      <c r="D428" s="2" t="s">
        <v>38</v>
      </c>
      <c r="E428" s="2" t="s">
        <v>124</v>
      </c>
      <c r="F428" s="2" t="s">
        <v>550</v>
      </c>
      <c r="G428" s="2" t="s">
        <v>551</v>
      </c>
      <c r="H428" s="3" t="str">
        <f>VLOOKUP(E428,[1]tab_gl_segment_4!A:D,3,FALSE)</f>
        <v>OVERTIME COST</v>
      </c>
      <c r="I428" s="4">
        <v>1000</v>
      </c>
      <c r="J428" s="4">
        <v>0</v>
      </c>
      <c r="K428" s="4">
        <v>0.91</v>
      </c>
      <c r="L428" s="4">
        <v>999.09</v>
      </c>
      <c r="M428" s="3" t="str">
        <f>VLOOKUP(G428,[1]demo_job_tbl!A:E,4,FALSE)</f>
        <v>RIVERSIDE MS ADD/RENO</v>
      </c>
      <c r="N428" s="2" t="str">
        <f>VLOOKUP(G428,[1]demo_job_tbl!A:C,3,FALSE)</f>
        <v>OR</v>
      </c>
    </row>
    <row r="429" spans="1:14" x14ac:dyDescent="0.25">
      <c r="A429" s="3" t="s">
        <v>556</v>
      </c>
      <c r="B429" s="2" t="s">
        <v>15</v>
      </c>
      <c r="C429" s="2" t="s">
        <v>16</v>
      </c>
      <c r="D429" s="2" t="s">
        <v>40</v>
      </c>
      <c r="E429" s="2" t="s">
        <v>124</v>
      </c>
      <c r="F429" s="2" t="s">
        <v>550</v>
      </c>
      <c r="G429" s="2" t="s">
        <v>551</v>
      </c>
      <c r="H429" s="3" t="str">
        <f>VLOOKUP(E429,[1]tab_gl_segment_4!A:D,3,FALSE)</f>
        <v>OVERTIME COST</v>
      </c>
      <c r="I429" s="4">
        <v>1000</v>
      </c>
      <c r="J429" s="4">
        <v>0</v>
      </c>
      <c r="K429" s="4">
        <v>0.3</v>
      </c>
      <c r="L429" s="4">
        <v>999.7</v>
      </c>
      <c r="M429" s="3" t="str">
        <f>VLOOKUP(G429,[1]demo_job_tbl!A:E,4,FALSE)</f>
        <v>RIVERSIDE MS ADD/RENO</v>
      </c>
      <c r="N429" s="2" t="str">
        <f>VLOOKUP(G429,[1]demo_job_tbl!A:C,3,FALSE)</f>
        <v>OR</v>
      </c>
    </row>
    <row r="430" spans="1:14" x14ac:dyDescent="0.25">
      <c r="A430" s="3" t="s">
        <v>557</v>
      </c>
      <c r="B430" s="2" t="s">
        <v>15</v>
      </c>
      <c r="C430" s="2" t="s">
        <v>16</v>
      </c>
      <c r="D430" s="2" t="s">
        <v>44</v>
      </c>
      <c r="E430" s="2" t="s">
        <v>124</v>
      </c>
      <c r="F430" s="2" t="s">
        <v>550</v>
      </c>
      <c r="G430" s="2" t="s">
        <v>551</v>
      </c>
      <c r="H430" s="3" t="str">
        <f>VLOOKUP(E430,[1]tab_gl_segment_4!A:D,3,FALSE)</f>
        <v>OVERTIME COST</v>
      </c>
      <c r="I430" s="4">
        <v>2000</v>
      </c>
      <c r="J430" s="4">
        <v>0</v>
      </c>
      <c r="K430" s="4">
        <v>3.21</v>
      </c>
      <c r="L430" s="4">
        <v>1996.79</v>
      </c>
      <c r="M430" s="3" t="str">
        <f>VLOOKUP(G430,[1]demo_job_tbl!A:E,4,FALSE)</f>
        <v>RIVERSIDE MS ADD/RENO</v>
      </c>
      <c r="N430" s="2" t="str">
        <f>VLOOKUP(G430,[1]demo_job_tbl!A:C,3,FALSE)</f>
        <v>OR</v>
      </c>
    </row>
    <row r="431" spans="1:14" x14ac:dyDescent="0.25">
      <c r="A431" s="3" t="s">
        <v>558</v>
      </c>
      <c r="B431" s="2" t="s">
        <v>15</v>
      </c>
      <c r="C431" s="2" t="s">
        <v>16</v>
      </c>
      <c r="D431" s="2" t="s">
        <v>46</v>
      </c>
      <c r="E431" s="2" t="s">
        <v>124</v>
      </c>
      <c r="F431" s="2" t="s">
        <v>550</v>
      </c>
      <c r="G431" s="2" t="s">
        <v>551</v>
      </c>
      <c r="H431" s="3" t="str">
        <f>VLOOKUP(E431,[1]tab_gl_segment_4!A:D,3,FALSE)</f>
        <v>OVERTIME COST</v>
      </c>
      <c r="I431" s="4">
        <v>1000</v>
      </c>
      <c r="J431" s="4">
        <v>0</v>
      </c>
      <c r="K431" s="4">
        <v>0.22</v>
      </c>
      <c r="L431" s="4">
        <v>999.78</v>
      </c>
      <c r="M431" s="3" t="str">
        <f>VLOOKUP(G431,[1]demo_job_tbl!A:E,4,FALSE)</f>
        <v>RIVERSIDE MS ADD/RENO</v>
      </c>
      <c r="N431" s="2" t="str">
        <f>VLOOKUP(G431,[1]demo_job_tbl!A:C,3,FALSE)</f>
        <v>OR</v>
      </c>
    </row>
    <row r="432" spans="1:14" x14ac:dyDescent="0.25">
      <c r="A432" s="3" t="s">
        <v>559</v>
      </c>
      <c r="B432" s="2" t="s">
        <v>15</v>
      </c>
      <c r="C432" s="2" t="s">
        <v>16</v>
      </c>
      <c r="D432" s="2" t="s">
        <v>70</v>
      </c>
      <c r="E432" s="2" t="s">
        <v>108</v>
      </c>
      <c r="F432" s="2" t="s">
        <v>550</v>
      </c>
      <c r="G432" s="2" t="s">
        <v>551</v>
      </c>
      <c r="H432" s="3" t="str">
        <f>VLOOKUP(E432,[1]tab_gl_segment_4!A:D,3,FALSE)</f>
        <v>FURNITURE, FIXTURE &amp; EQUIPMENT</v>
      </c>
      <c r="I432" s="4">
        <v>0</v>
      </c>
      <c r="J432" s="4">
        <v>0</v>
      </c>
      <c r="K432" s="4">
        <v>0</v>
      </c>
      <c r="L432" s="4">
        <v>0</v>
      </c>
      <c r="M432" s="3" t="str">
        <f>VLOOKUP(G432,[1]demo_job_tbl!A:E,4,FALSE)</f>
        <v>RIVERSIDE MS ADD/RENO</v>
      </c>
      <c r="N432" s="2" t="str">
        <f>VLOOKUP(G432,[1]demo_job_tbl!A:C,3,FALSE)</f>
        <v>OR</v>
      </c>
    </row>
    <row r="433" spans="1:14" x14ac:dyDescent="0.25">
      <c r="A433" s="3" t="s">
        <v>560</v>
      </c>
      <c r="B433" s="2" t="s">
        <v>15</v>
      </c>
      <c r="C433" s="2" t="s">
        <v>16</v>
      </c>
      <c r="D433" s="2" t="s">
        <v>95</v>
      </c>
      <c r="E433" s="2" t="s">
        <v>136</v>
      </c>
      <c r="F433" s="2" t="s">
        <v>550</v>
      </c>
      <c r="G433" s="2" t="s">
        <v>551</v>
      </c>
      <c r="H433" s="3" t="str">
        <f>VLOOKUP(E433,[1]tab_gl_segment_4!A:D,3,FALSE)</f>
        <v>A/E ALLOWANCES</v>
      </c>
      <c r="I433" s="4">
        <v>42694</v>
      </c>
      <c r="J433" s="4">
        <v>0</v>
      </c>
      <c r="K433" s="4">
        <v>0</v>
      </c>
      <c r="L433" s="4">
        <v>42694</v>
      </c>
      <c r="M433" s="3" t="str">
        <f>VLOOKUP(G433,[1]demo_job_tbl!A:E,4,FALSE)</f>
        <v>RIVERSIDE MS ADD/RENO</v>
      </c>
      <c r="N433" s="2" t="str">
        <f>VLOOKUP(G433,[1]demo_job_tbl!A:C,3,FALSE)</f>
        <v>OR</v>
      </c>
    </row>
    <row r="434" spans="1:14" x14ac:dyDescent="0.25">
      <c r="A434" s="3" t="s">
        <v>561</v>
      </c>
      <c r="B434" s="2" t="s">
        <v>15</v>
      </c>
      <c r="C434" s="2" t="s">
        <v>16</v>
      </c>
      <c r="D434" s="2" t="s">
        <v>95</v>
      </c>
      <c r="E434" s="2" t="s">
        <v>138</v>
      </c>
      <c r="F434" s="2" t="s">
        <v>550</v>
      </c>
      <c r="G434" s="2" t="s">
        <v>551</v>
      </c>
      <c r="H434" s="3" t="str">
        <f>VLOOKUP(E434,[1]tab_gl_segment_4!A:D,3,FALSE)</f>
        <v>ACCESSIBILITY (RAS)</v>
      </c>
      <c r="I434" s="4">
        <v>5000</v>
      </c>
      <c r="J434" s="4">
        <v>0</v>
      </c>
      <c r="K434" s="4">
        <v>0</v>
      </c>
      <c r="L434" s="4">
        <v>5000</v>
      </c>
      <c r="M434" s="3" t="str">
        <f>VLOOKUP(G434,[1]demo_job_tbl!A:E,4,FALSE)</f>
        <v>RIVERSIDE MS ADD/RENO</v>
      </c>
      <c r="N434" s="2" t="str">
        <f>VLOOKUP(G434,[1]demo_job_tbl!A:C,3,FALSE)</f>
        <v>OR</v>
      </c>
    </row>
    <row r="435" spans="1:14" x14ac:dyDescent="0.25">
      <c r="A435" s="3" t="s">
        <v>562</v>
      </c>
      <c r="B435" s="2" t="s">
        <v>15</v>
      </c>
      <c r="C435" s="2" t="s">
        <v>16</v>
      </c>
      <c r="D435" s="2" t="s">
        <v>95</v>
      </c>
      <c r="E435" s="2" t="s">
        <v>140</v>
      </c>
      <c r="F435" s="2" t="s">
        <v>550</v>
      </c>
      <c r="G435" s="2" t="s">
        <v>551</v>
      </c>
      <c r="H435" s="3" t="str">
        <f>VLOOKUP(E435,[1]tab_gl_segment_4!A:D,3,FALSE)</f>
        <v>ABATEMENT</v>
      </c>
      <c r="I435" s="4">
        <v>776253</v>
      </c>
      <c r="J435" s="4">
        <v>0</v>
      </c>
      <c r="K435" s="4">
        <v>0</v>
      </c>
      <c r="L435" s="4">
        <v>776253</v>
      </c>
      <c r="M435" s="3" t="str">
        <f>VLOOKUP(G435,[1]demo_job_tbl!A:E,4,FALSE)</f>
        <v>RIVERSIDE MS ADD/RENO</v>
      </c>
      <c r="N435" s="2" t="str">
        <f>VLOOKUP(G435,[1]demo_job_tbl!A:C,3,FALSE)</f>
        <v>OR</v>
      </c>
    </row>
    <row r="436" spans="1:14" x14ac:dyDescent="0.25">
      <c r="A436" s="3" t="s">
        <v>563</v>
      </c>
      <c r="B436" s="2" t="s">
        <v>15</v>
      </c>
      <c r="C436" s="2" t="s">
        <v>16</v>
      </c>
      <c r="D436" s="2" t="s">
        <v>95</v>
      </c>
      <c r="E436" s="2" t="s">
        <v>142</v>
      </c>
      <c r="F436" s="2" t="s">
        <v>550</v>
      </c>
      <c r="G436" s="2" t="s">
        <v>551</v>
      </c>
      <c r="H436" s="3" t="str">
        <f>VLOOKUP(E436,[1]tab_gl_segment_4!A:D,3,FALSE)</f>
        <v>DESIGN SERVICES</v>
      </c>
      <c r="I436" s="4">
        <v>2814523</v>
      </c>
      <c r="J436" s="4">
        <v>1059278.81</v>
      </c>
      <c r="K436" s="4">
        <v>1147552.03</v>
      </c>
      <c r="L436" s="4">
        <v>607692.16</v>
      </c>
      <c r="M436" s="3" t="str">
        <f>VLOOKUP(G436,[1]demo_job_tbl!A:E,4,FALSE)</f>
        <v>RIVERSIDE MS ADD/RENO</v>
      </c>
      <c r="N436" s="2" t="str">
        <f>VLOOKUP(G436,[1]demo_job_tbl!A:C,3,FALSE)</f>
        <v>OR</v>
      </c>
    </row>
    <row r="437" spans="1:14" x14ac:dyDescent="0.25">
      <c r="A437" s="3" t="s">
        <v>564</v>
      </c>
      <c r="B437" s="2" t="s">
        <v>15</v>
      </c>
      <c r="C437" s="2" t="s">
        <v>16</v>
      </c>
      <c r="D437" s="2" t="s">
        <v>95</v>
      </c>
      <c r="E437" s="2" t="s">
        <v>144</v>
      </c>
      <c r="F437" s="2" t="s">
        <v>550</v>
      </c>
      <c r="G437" s="2" t="s">
        <v>551</v>
      </c>
      <c r="H437" s="3" t="str">
        <f>VLOOKUP(E437,[1]tab_gl_segment_4!A:D,3,FALSE)</f>
        <v>CONSTRUCTION COST BUDGET</v>
      </c>
      <c r="I437" s="4">
        <v>37398673</v>
      </c>
      <c r="J437" s="4">
        <v>3500</v>
      </c>
      <c r="K437" s="4">
        <v>0</v>
      </c>
      <c r="L437" s="4">
        <v>37395173</v>
      </c>
      <c r="M437" s="3" t="str">
        <f>VLOOKUP(G437,[1]demo_job_tbl!A:E,4,FALSE)</f>
        <v>RIVERSIDE MS ADD/RENO</v>
      </c>
      <c r="N437" s="2" t="str">
        <f>VLOOKUP(G437,[1]demo_job_tbl!A:C,3,FALSE)</f>
        <v>OR</v>
      </c>
    </row>
    <row r="438" spans="1:14" x14ac:dyDescent="0.25">
      <c r="A438" s="3" t="s">
        <v>565</v>
      </c>
      <c r="B438" s="2" t="s">
        <v>15</v>
      </c>
      <c r="C438" s="2" t="s">
        <v>16</v>
      </c>
      <c r="D438" s="2" t="s">
        <v>95</v>
      </c>
      <c r="E438" s="2" t="s">
        <v>146</v>
      </c>
      <c r="F438" s="2" t="s">
        <v>550</v>
      </c>
      <c r="G438" s="2" t="s">
        <v>551</v>
      </c>
      <c r="H438" s="3" t="str">
        <f>VLOOKUP(E438,[1]tab_gl_segment_4!A:D,3,FALSE)</f>
        <v>IN CONTRACT CONSTRUC ALLOWANCE</v>
      </c>
      <c r="I438" s="4">
        <v>661207</v>
      </c>
      <c r="J438" s="4">
        <v>0</v>
      </c>
      <c r="K438" s="4">
        <v>0</v>
      </c>
      <c r="L438" s="4">
        <v>661207</v>
      </c>
      <c r="M438" s="3" t="str">
        <f>VLOOKUP(G438,[1]demo_job_tbl!A:E,4,FALSE)</f>
        <v>RIVERSIDE MS ADD/RENO</v>
      </c>
      <c r="N438" s="2" t="str">
        <f>VLOOKUP(G438,[1]demo_job_tbl!A:C,3,FALSE)</f>
        <v>OR</v>
      </c>
    </row>
    <row r="439" spans="1:14" x14ac:dyDescent="0.25">
      <c r="A439" s="3" t="s">
        <v>566</v>
      </c>
      <c r="B439" s="2" t="s">
        <v>15</v>
      </c>
      <c r="C439" s="2" t="s">
        <v>16</v>
      </c>
      <c r="D439" s="2" t="s">
        <v>95</v>
      </c>
      <c r="E439" s="2" t="s">
        <v>108</v>
      </c>
      <c r="F439" s="2" t="s">
        <v>550</v>
      </c>
      <c r="G439" s="2" t="s">
        <v>551</v>
      </c>
      <c r="H439" s="3" t="str">
        <f>VLOOKUP(E439,[1]tab_gl_segment_4!A:D,3,FALSE)</f>
        <v>FURNITURE, FIXTURE &amp; EQUIPMENT</v>
      </c>
      <c r="I439" s="4">
        <v>2066367</v>
      </c>
      <c r="J439" s="4">
        <v>0</v>
      </c>
      <c r="K439" s="4">
        <v>0</v>
      </c>
      <c r="L439" s="4">
        <v>2066367</v>
      </c>
      <c r="M439" s="3" t="str">
        <f>VLOOKUP(G439,[1]demo_job_tbl!A:E,4,FALSE)</f>
        <v>RIVERSIDE MS ADD/RENO</v>
      </c>
      <c r="N439" s="2" t="str">
        <f>VLOOKUP(G439,[1]demo_job_tbl!A:C,3,FALSE)</f>
        <v>OR</v>
      </c>
    </row>
    <row r="440" spans="1:14" x14ac:dyDescent="0.25">
      <c r="A440" s="3" t="s">
        <v>567</v>
      </c>
      <c r="B440" s="2" t="s">
        <v>15</v>
      </c>
      <c r="C440" s="2" t="s">
        <v>16</v>
      </c>
      <c r="D440" s="2" t="s">
        <v>95</v>
      </c>
      <c r="E440" s="2" t="s">
        <v>149</v>
      </c>
      <c r="F440" s="2" t="s">
        <v>550</v>
      </c>
      <c r="G440" s="2" t="s">
        <v>551</v>
      </c>
      <c r="H440" s="3" t="str">
        <f>VLOOKUP(E440,[1]tab_gl_segment_4!A:D,3,FALSE)</f>
        <v>PROGRAM MANAGEMENT</v>
      </c>
      <c r="I440" s="4">
        <v>2012210</v>
      </c>
      <c r="J440" s="4">
        <v>1242484.74</v>
      </c>
      <c r="K440" s="4">
        <v>769725.26</v>
      </c>
      <c r="L440" s="4">
        <v>0</v>
      </c>
      <c r="M440" s="3" t="str">
        <f>VLOOKUP(G440,[1]demo_job_tbl!A:E,4,FALSE)</f>
        <v>RIVERSIDE MS ADD/RENO</v>
      </c>
      <c r="N440" s="2" t="str">
        <f>VLOOKUP(G440,[1]demo_job_tbl!A:C,3,FALSE)</f>
        <v>OR</v>
      </c>
    </row>
    <row r="441" spans="1:14" x14ac:dyDescent="0.25">
      <c r="A441" s="3" t="s">
        <v>568</v>
      </c>
      <c r="B441" s="2" t="s">
        <v>15</v>
      </c>
      <c r="C441" s="2" t="s">
        <v>16</v>
      </c>
      <c r="D441" s="2" t="s">
        <v>95</v>
      </c>
      <c r="E441" s="2" t="s">
        <v>151</v>
      </c>
      <c r="F441" s="2" t="s">
        <v>550</v>
      </c>
      <c r="G441" s="2" t="s">
        <v>551</v>
      </c>
      <c r="H441" s="3" t="str">
        <f>VLOOKUP(E441,[1]tab_gl_segment_4!A:D,3,FALSE)</f>
        <v>TECHNOLOGY (CIP)</v>
      </c>
      <c r="I441" s="4">
        <v>1205080</v>
      </c>
      <c r="J441" s="4">
        <v>0</v>
      </c>
      <c r="K441" s="4">
        <v>0</v>
      </c>
      <c r="L441" s="4">
        <v>1205080</v>
      </c>
      <c r="M441" s="3" t="str">
        <f>VLOOKUP(G441,[1]demo_job_tbl!A:E,4,FALSE)</f>
        <v>RIVERSIDE MS ADD/RENO</v>
      </c>
      <c r="N441" s="2" t="str">
        <f>VLOOKUP(G441,[1]demo_job_tbl!A:C,3,FALSE)</f>
        <v>OR</v>
      </c>
    </row>
    <row r="442" spans="1:14" x14ac:dyDescent="0.25">
      <c r="A442" s="3" t="s">
        <v>569</v>
      </c>
      <c r="B442" s="2" t="s">
        <v>15</v>
      </c>
      <c r="C442" s="2" t="s">
        <v>16</v>
      </c>
      <c r="D442" s="2" t="s">
        <v>95</v>
      </c>
      <c r="E442" s="2" t="s">
        <v>155</v>
      </c>
      <c r="F442" s="2" t="s">
        <v>550</v>
      </c>
      <c r="G442" s="2" t="s">
        <v>551</v>
      </c>
      <c r="H442" s="3" t="str">
        <f>VLOOKUP(E442,[1]tab_gl_segment_4!A:D,3,FALSE)</f>
        <v>COMMISSIONING</v>
      </c>
      <c r="I442" s="4">
        <v>68500</v>
      </c>
      <c r="J442" s="4">
        <v>68500</v>
      </c>
      <c r="K442" s="4">
        <v>0</v>
      </c>
      <c r="L442" s="4">
        <v>0</v>
      </c>
      <c r="M442" s="3" t="str">
        <f>VLOOKUP(G442,[1]demo_job_tbl!A:E,4,FALSE)</f>
        <v>RIVERSIDE MS ADD/RENO</v>
      </c>
      <c r="N442" s="2" t="str">
        <f>VLOOKUP(G442,[1]demo_job_tbl!A:C,3,FALSE)</f>
        <v>OR</v>
      </c>
    </row>
    <row r="443" spans="1:14" x14ac:dyDescent="0.25">
      <c r="A443" s="3" t="s">
        <v>570</v>
      </c>
      <c r="B443" s="2" t="s">
        <v>15</v>
      </c>
      <c r="C443" s="2" t="s">
        <v>16</v>
      </c>
      <c r="D443" s="2" t="s">
        <v>95</v>
      </c>
      <c r="E443" s="2" t="s">
        <v>157</v>
      </c>
      <c r="F443" s="2" t="s">
        <v>550</v>
      </c>
      <c r="G443" s="2" t="s">
        <v>551</v>
      </c>
      <c r="H443" s="3" t="str">
        <f>VLOOKUP(E443,[1]tab_gl_segment_4!A:D,3,FALSE)</f>
        <v>GEOTECH</v>
      </c>
      <c r="I443" s="4">
        <v>40650</v>
      </c>
      <c r="J443" s="4">
        <v>15100</v>
      </c>
      <c r="K443" s="4">
        <v>25550</v>
      </c>
      <c r="L443" s="4">
        <v>0</v>
      </c>
      <c r="M443" s="3" t="str">
        <f>VLOOKUP(G443,[1]demo_job_tbl!A:E,4,FALSE)</f>
        <v>RIVERSIDE MS ADD/RENO</v>
      </c>
      <c r="N443" s="2" t="str">
        <f>VLOOKUP(G443,[1]demo_job_tbl!A:C,3,FALSE)</f>
        <v>OR</v>
      </c>
    </row>
    <row r="444" spans="1:14" x14ac:dyDescent="0.25">
      <c r="A444" s="3" t="s">
        <v>571</v>
      </c>
      <c r="B444" s="2" t="s">
        <v>15</v>
      </c>
      <c r="C444" s="2" t="s">
        <v>16</v>
      </c>
      <c r="D444" s="2" t="s">
        <v>95</v>
      </c>
      <c r="E444" s="2" t="s">
        <v>159</v>
      </c>
      <c r="F444" s="2" t="s">
        <v>550</v>
      </c>
      <c r="G444" s="2" t="s">
        <v>551</v>
      </c>
      <c r="H444" s="3" t="str">
        <f>VLOOKUP(E444,[1]tab_gl_segment_4!A:D,3,FALSE)</f>
        <v>HAZMAT CONSULTING</v>
      </c>
      <c r="I444" s="4">
        <v>162230</v>
      </c>
      <c r="J444" s="4">
        <v>151920</v>
      </c>
      <c r="K444" s="4">
        <v>10310</v>
      </c>
      <c r="L444" s="4">
        <v>0</v>
      </c>
      <c r="M444" s="3" t="str">
        <f>VLOOKUP(G444,[1]demo_job_tbl!A:E,4,FALSE)</f>
        <v>RIVERSIDE MS ADD/RENO</v>
      </c>
      <c r="N444" s="2" t="str">
        <f>VLOOKUP(G444,[1]demo_job_tbl!A:C,3,FALSE)</f>
        <v>OR</v>
      </c>
    </row>
    <row r="445" spans="1:14" x14ac:dyDescent="0.25">
      <c r="A445" s="3" t="s">
        <v>572</v>
      </c>
      <c r="B445" s="2" t="s">
        <v>15</v>
      </c>
      <c r="C445" s="2" t="s">
        <v>16</v>
      </c>
      <c r="D445" s="2" t="s">
        <v>95</v>
      </c>
      <c r="E445" s="2" t="s">
        <v>161</v>
      </c>
      <c r="F445" s="2" t="s">
        <v>550</v>
      </c>
      <c r="G445" s="2" t="s">
        <v>551</v>
      </c>
      <c r="H445" s="3" t="str">
        <f>VLOOKUP(E445,[1]tab_gl_segment_4!A:D,3,FALSE)</f>
        <v>CONTINGENCY HOLDING ACCT</v>
      </c>
      <c r="I445" s="4">
        <v>549915</v>
      </c>
      <c r="J445" s="4">
        <v>0</v>
      </c>
      <c r="K445" s="4">
        <v>0</v>
      </c>
      <c r="L445" s="4">
        <v>549915</v>
      </c>
      <c r="M445" s="3" t="str">
        <f>VLOOKUP(G445,[1]demo_job_tbl!A:E,4,FALSE)</f>
        <v>RIVERSIDE MS ADD/RENO</v>
      </c>
      <c r="N445" s="2" t="str">
        <f>VLOOKUP(G445,[1]demo_job_tbl!A:C,3,FALSE)</f>
        <v>OR</v>
      </c>
    </row>
    <row r="446" spans="1:14" x14ac:dyDescent="0.25">
      <c r="A446" s="3" t="s">
        <v>573</v>
      </c>
      <c r="B446" s="2" t="s">
        <v>15</v>
      </c>
      <c r="C446" s="2" t="s">
        <v>16</v>
      </c>
      <c r="D446" s="2" t="s">
        <v>95</v>
      </c>
      <c r="E446" s="2" t="s">
        <v>163</v>
      </c>
      <c r="F446" s="2" t="s">
        <v>550</v>
      </c>
      <c r="G446" s="2" t="s">
        <v>551</v>
      </c>
      <c r="H446" s="3" t="str">
        <f>VLOOKUP(E446,[1]tab_gl_segment_4!A:D,3,FALSE)</f>
        <v>ABATEMENT CONTINGENCY (HZMT)</v>
      </c>
      <c r="I446" s="4">
        <v>53137</v>
      </c>
      <c r="J446" s="4">
        <v>0</v>
      </c>
      <c r="K446" s="4">
        <v>0</v>
      </c>
      <c r="L446" s="4">
        <v>53137</v>
      </c>
      <c r="M446" s="3" t="str">
        <f>VLOOKUP(G446,[1]demo_job_tbl!A:E,4,FALSE)</f>
        <v>RIVERSIDE MS ADD/RENO</v>
      </c>
      <c r="N446" s="2" t="str">
        <f>VLOOKUP(G446,[1]demo_job_tbl!A:C,3,FALSE)</f>
        <v>OR</v>
      </c>
    </row>
    <row r="447" spans="1:14" x14ac:dyDescent="0.25">
      <c r="A447" s="3" t="s">
        <v>574</v>
      </c>
      <c r="B447" s="2" t="s">
        <v>15</v>
      </c>
      <c r="C447" s="2" t="s">
        <v>16</v>
      </c>
      <c r="D447" s="2" t="s">
        <v>95</v>
      </c>
      <c r="E447" s="2" t="s">
        <v>66</v>
      </c>
      <c r="F447" s="2" t="s">
        <v>550</v>
      </c>
      <c r="G447" s="2" t="s">
        <v>551</v>
      </c>
      <c r="H447" s="3" t="str">
        <f>VLOOKUP(E447,[1]tab_gl_segment_4!A:D,3,FALSE)</f>
        <v>MOVING</v>
      </c>
      <c r="I447" s="4">
        <v>42967</v>
      </c>
      <c r="J447" s="4">
        <v>0</v>
      </c>
      <c r="K447" s="4">
        <v>0</v>
      </c>
      <c r="L447" s="4">
        <v>42967</v>
      </c>
      <c r="M447" s="3" t="str">
        <f>VLOOKUP(G447,[1]demo_job_tbl!A:E,4,FALSE)</f>
        <v>RIVERSIDE MS ADD/RENO</v>
      </c>
      <c r="N447" s="2" t="str">
        <f>VLOOKUP(G447,[1]demo_job_tbl!A:C,3,FALSE)</f>
        <v>OR</v>
      </c>
    </row>
    <row r="448" spans="1:14" x14ac:dyDescent="0.25">
      <c r="A448" s="3" t="s">
        <v>575</v>
      </c>
      <c r="B448" s="2" t="s">
        <v>15</v>
      </c>
      <c r="C448" s="2" t="s">
        <v>16</v>
      </c>
      <c r="D448" s="2" t="s">
        <v>95</v>
      </c>
      <c r="E448" s="2" t="s">
        <v>168</v>
      </c>
      <c r="F448" s="2" t="s">
        <v>550</v>
      </c>
      <c r="G448" s="2" t="s">
        <v>551</v>
      </c>
      <c r="H448" s="3" t="str">
        <f>VLOOKUP(E448,[1]tab_gl_segment_4!A:D,3,FALSE)</f>
        <v>MATERIAL TESTING</v>
      </c>
      <c r="I448" s="4">
        <v>64913</v>
      </c>
      <c r="J448" s="4">
        <v>64913</v>
      </c>
      <c r="K448" s="4">
        <v>0</v>
      </c>
      <c r="L448" s="4">
        <v>0</v>
      </c>
      <c r="M448" s="3" t="str">
        <f>VLOOKUP(G448,[1]demo_job_tbl!A:E,4,FALSE)</f>
        <v>RIVERSIDE MS ADD/RENO</v>
      </c>
      <c r="N448" s="2" t="str">
        <f>VLOOKUP(G448,[1]demo_job_tbl!A:C,3,FALSE)</f>
        <v>OR</v>
      </c>
    </row>
    <row r="449" spans="1:14" x14ac:dyDescent="0.25">
      <c r="A449" s="3" t="s">
        <v>576</v>
      </c>
      <c r="B449" s="2" t="s">
        <v>15</v>
      </c>
      <c r="C449" s="2" t="s">
        <v>16</v>
      </c>
      <c r="D449" s="2" t="s">
        <v>95</v>
      </c>
      <c r="E449" s="2" t="s">
        <v>230</v>
      </c>
      <c r="F449" s="2" t="s">
        <v>550</v>
      </c>
      <c r="G449" s="2" t="s">
        <v>551</v>
      </c>
      <c r="H449" s="3" t="str">
        <f>VLOOKUP(E449,[1]tab_gl_segment_4!A:D,3,FALSE)</f>
        <v>OTHER ENGINEERING SVS</v>
      </c>
      <c r="I449" s="4">
        <v>0</v>
      </c>
      <c r="J449" s="4">
        <v>0</v>
      </c>
      <c r="K449" s="4">
        <v>0</v>
      </c>
      <c r="L449" s="4">
        <v>0</v>
      </c>
      <c r="M449" s="3" t="str">
        <f>VLOOKUP(G449,[1]demo_job_tbl!A:E,4,FALSE)</f>
        <v>RIVERSIDE MS ADD/RENO</v>
      </c>
      <c r="N449" s="2" t="str">
        <f>VLOOKUP(G449,[1]demo_job_tbl!A:C,3,FALSE)</f>
        <v>OR</v>
      </c>
    </row>
    <row r="450" spans="1:14" x14ac:dyDescent="0.25">
      <c r="A450" s="3" t="s">
        <v>577</v>
      </c>
      <c r="B450" s="2" t="s">
        <v>15</v>
      </c>
      <c r="C450" s="2" t="s">
        <v>16</v>
      </c>
      <c r="D450" s="2" t="s">
        <v>95</v>
      </c>
      <c r="E450" s="2" t="s">
        <v>170</v>
      </c>
      <c r="F450" s="2" t="s">
        <v>550</v>
      </c>
      <c r="G450" s="2" t="s">
        <v>551</v>
      </c>
      <c r="H450" s="3" t="str">
        <f>VLOOKUP(E450,[1]tab_gl_segment_4!A:D,3,FALSE)</f>
        <v>A/E REIMBURSABLES</v>
      </c>
      <c r="I450" s="4">
        <v>18785</v>
      </c>
      <c r="J450" s="4">
        <v>0</v>
      </c>
      <c r="K450" s="4">
        <v>0</v>
      </c>
      <c r="L450" s="4">
        <v>18785</v>
      </c>
      <c r="M450" s="3" t="str">
        <f>VLOOKUP(G450,[1]demo_job_tbl!A:E,4,FALSE)</f>
        <v>RIVERSIDE MS ADD/RENO</v>
      </c>
      <c r="N450" s="2" t="str">
        <f>VLOOKUP(G450,[1]demo_job_tbl!A:C,3,FALSE)</f>
        <v>OR</v>
      </c>
    </row>
    <row r="451" spans="1:14" x14ac:dyDescent="0.25">
      <c r="A451" s="3" t="s">
        <v>578</v>
      </c>
      <c r="B451" s="2" t="s">
        <v>15</v>
      </c>
      <c r="C451" s="2" t="s">
        <v>16</v>
      </c>
      <c r="D451" s="2" t="s">
        <v>95</v>
      </c>
      <c r="E451" s="2" t="s">
        <v>172</v>
      </c>
      <c r="F451" s="2" t="s">
        <v>550</v>
      </c>
      <c r="G451" s="2" t="s">
        <v>551</v>
      </c>
      <c r="H451" s="3" t="str">
        <f>VLOOKUP(E451,[1]tab_gl_segment_4!A:D,3,FALSE)</f>
        <v>ROOF CONSULTING</v>
      </c>
      <c r="I451" s="4">
        <v>74700</v>
      </c>
      <c r="J451" s="4">
        <v>0</v>
      </c>
      <c r="K451" s="4">
        <v>0</v>
      </c>
      <c r="L451" s="4">
        <v>74700</v>
      </c>
      <c r="M451" s="3" t="str">
        <f>VLOOKUP(G451,[1]demo_job_tbl!A:E,4,FALSE)</f>
        <v>RIVERSIDE MS ADD/RENO</v>
      </c>
      <c r="N451" s="2" t="str">
        <f>VLOOKUP(G451,[1]demo_job_tbl!A:C,3,FALSE)</f>
        <v>OR</v>
      </c>
    </row>
    <row r="452" spans="1:14" x14ac:dyDescent="0.25">
      <c r="A452" s="3" t="s">
        <v>579</v>
      </c>
      <c r="B452" s="2" t="s">
        <v>15</v>
      </c>
      <c r="C452" s="2" t="s">
        <v>16</v>
      </c>
      <c r="D452" s="2" t="s">
        <v>95</v>
      </c>
      <c r="E452" s="2" t="s">
        <v>174</v>
      </c>
      <c r="F452" s="2" t="s">
        <v>550</v>
      </c>
      <c r="G452" s="2" t="s">
        <v>551</v>
      </c>
      <c r="H452" s="3" t="str">
        <f>VLOOKUP(E452,[1]tab_gl_segment_4!A:D,3,FALSE)</f>
        <v>PERMIT/FEE REIMBURSEMENT</v>
      </c>
      <c r="I452" s="4">
        <v>68310</v>
      </c>
      <c r="J452" s="4">
        <v>0</v>
      </c>
      <c r="K452" s="4">
        <v>0</v>
      </c>
      <c r="L452" s="4">
        <v>68310</v>
      </c>
      <c r="M452" s="3" t="str">
        <f>VLOOKUP(G452,[1]demo_job_tbl!A:E,4,FALSE)</f>
        <v>RIVERSIDE MS ADD/RENO</v>
      </c>
      <c r="N452" s="2" t="str">
        <f>VLOOKUP(G452,[1]demo_job_tbl!A:C,3,FALSE)</f>
        <v>OR</v>
      </c>
    </row>
    <row r="453" spans="1:14" x14ac:dyDescent="0.25">
      <c r="A453" s="3" t="s">
        <v>580</v>
      </c>
      <c r="B453" s="2" t="s">
        <v>15</v>
      </c>
      <c r="C453" s="2" t="s">
        <v>16</v>
      </c>
      <c r="D453" s="2" t="s">
        <v>95</v>
      </c>
      <c r="E453" s="2" t="s">
        <v>176</v>
      </c>
      <c r="F453" s="2" t="s">
        <v>550</v>
      </c>
      <c r="G453" s="2" t="s">
        <v>551</v>
      </c>
      <c r="H453" s="3" t="str">
        <f>VLOOKUP(E453,[1]tab_gl_segment_4!A:D,3,FALSE)</f>
        <v>SURVEYING</v>
      </c>
      <c r="I453" s="4">
        <v>76848</v>
      </c>
      <c r="J453" s="4">
        <v>13420</v>
      </c>
      <c r="K453" s="4">
        <v>22440</v>
      </c>
      <c r="L453" s="4">
        <v>40988</v>
      </c>
      <c r="M453" s="3" t="str">
        <f>VLOOKUP(G453,[1]demo_job_tbl!A:E,4,FALSE)</f>
        <v>RIVERSIDE MS ADD/RENO</v>
      </c>
      <c r="N453" s="2" t="str">
        <f>VLOOKUP(G453,[1]demo_job_tbl!A:C,3,FALSE)</f>
        <v>OR</v>
      </c>
    </row>
    <row r="454" spans="1:14" x14ac:dyDescent="0.25">
      <c r="A454" s="3" t="s">
        <v>581</v>
      </c>
      <c r="B454" s="2" t="s">
        <v>15</v>
      </c>
      <c r="C454" s="2" t="s">
        <v>16</v>
      </c>
      <c r="D454" s="2" t="s">
        <v>95</v>
      </c>
      <c r="E454" s="2" t="s">
        <v>178</v>
      </c>
      <c r="F454" s="2" t="s">
        <v>550</v>
      </c>
      <c r="G454" s="2" t="s">
        <v>551</v>
      </c>
      <c r="H454" s="3" t="str">
        <f>VLOOKUP(E454,[1]tab_gl_segment_4!A:D,3,FALSE)</f>
        <v>TRAFFIC MANAGMT PLAN SERV</v>
      </c>
      <c r="I454" s="4">
        <v>50000</v>
      </c>
      <c r="J454" s="4">
        <v>0</v>
      </c>
      <c r="K454" s="4">
        <v>48250</v>
      </c>
      <c r="L454" s="4">
        <v>1750</v>
      </c>
      <c r="M454" s="3" t="str">
        <f>VLOOKUP(G454,[1]demo_job_tbl!A:E,4,FALSE)</f>
        <v>RIVERSIDE MS ADD/RENO</v>
      </c>
      <c r="N454" s="2" t="str">
        <f>VLOOKUP(G454,[1]demo_job_tbl!A:C,3,FALSE)</f>
        <v>OR</v>
      </c>
    </row>
    <row r="455" spans="1:14" x14ac:dyDescent="0.25">
      <c r="A455" s="3" t="s">
        <v>582</v>
      </c>
      <c r="B455" s="2" t="s">
        <v>15</v>
      </c>
      <c r="C455" s="2" t="s">
        <v>16</v>
      </c>
      <c r="D455" s="2" t="s">
        <v>95</v>
      </c>
      <c r="E455" s="2" t="s">
        <v>180</v>
      </c>
      <c r="F455" s="2" t="s">
        <v>550</v>
      </c>
      <c r="G455" s="2" t="s">
        <v>551</v>
      </c>
      <c r="H455" s="3" t="str">
        <f>VLOOKUP(E455,[1]tab_gl_segment_4!A:D,3,FALSE)</f>
        <v>TEST &amp; BALANCE</v>
      </c>
      <c r="I455" s="4">
        <v>59591</v>
      </c>
      <c r="J455" s="4">
        <v>59591</v>
      </c>
      <c r="K455" s="4">
        <v>0</v>
      </c>
      <c r="L455" s="4">
        <v>0</v>
      </c>
      <c r="M455" s="3" t="str">
        <f>VLOOKUP(G455,[1]demo_job_tbl!A:E,4,FALSE)</f>
        <v>RIVERSIDE MS ADD/RENO</v>
      </c>
      <c r="N455" s="2" t="str">
        <f>VLOOKUP(G455,[1]demo_job_tbl!A:C,3,FALSE)</f>
        <v>OR</v>
      </c>
    </row>
    <row r="456" spans="1:14" x14ac:dyDescent="0.25">
      <c r="A456" s="3" t="s">
        <v>583</v>
      </c>
      <c r="B456" s="2" t="s">
        <v>15</v>
      </c>
      <c r="C456" s="2" t="s">
        <v>16</v>
      </c>
      <c r="D456" s="2" t="s">
        <v>95</v>
      </c>
      <c r="E456" s="2" t="s">
        <v>182</v>
      </c>
      <c r="F456" s="2" t="s">
        <v>550</v>
      </c>
      <c r="G456" s="2" t="s">
        <v>551</v>
      </c>
      <c r="H456" s="3" t="str">
        <f>VLOOKUP(E456,[1]tab_gl_segment_4!A:D,3,FALSE)</f>
        <v>ZONING PLANNING&amp;PERMITTING SER</v>
      </c>
      <c r="I456" s="4">
        <v>0</v>
      </c>
      <c r="J456" s="4">
        <v>0</v>
      </c>
      <c r="K456" s="4">
        <v>0</v>
      </c>
      <c r="L456" s="4">
        <v>0</v>
      </c>
      <c r="M456" s="3" t="str">
        <f>VLOOKUP(G456,[1]demo_job_tbl!A:E,4,FALSE)</f>
        <v>RIVERSIDE MS ADD/RENO</v>
      </c>
      <c r="N456" s="2" t="str">
        <f>VLOOKUP(G456,[1]demo_job_tbl!A:C,3,FALSE)</f>
        <v>OR</v>
      </c>
    </row>
    <row r="457" spans="1:14" x14ac:dyDescent="0.25">
      <c r="A457" s="3" t="s">
        <v>584</v>
      </c>
      <c r="B457" s="2" t="s">
        <v>15</v>
      </c>
      <c r="C457" s="2" t="s">
        <v>16</v>
      </c>
      <c r="D457" s="2" t="s">
        <v>24</v>
      </c>
      <c r="E457" s="2" t="s">
        <v>124</v>
      </c>
      <c r="F457" s="2" t="s">
        <v>503</v>
      </c>
      <c r="G457" s="2" t="s">
        <v>585</v>
      </c>
      <c r="H457" s="3" t="str">
        <f>VLOOKUP(E457,[1]tab_gl_segment_4!A:D,3,FALSE)</f>
        <v>OVERTIME COST</v>
      </c>
      <c r="I457" s="4">
        <v>32079</v>
      </c>
      <c r="J457" s="4">
        <v>0</v>
      </c>
      <c r="K457" s="4">
        <v>425.66</v>
      </c>
      <c r="L457" s="4">
        <v>31653.34</v>
      </c>
      <c r="M457" s="3" t="str">
        <f>VLOOKUP(G457,[1]demo_job_tbl!A:E,4,FALSE)</f>
        <v>ROSEMONT MS ADD/RENO</v>
      </c>
      <c r="N457" s="2" t="str">
        <f>VLOOKUP(G457,[1]demo_job_tbl!A:C,3,FALSE)</f>
        <v>OR</v>
      </c>
    </row>
    <row r="458" spans="1:14" x14ac:dyDescent="0.25">
      <c r="A458" s="3" t="s">
        <v>586</v>
      </c>
      <c r="B458" s="2" t="s">
        <v>15</v>
      </c>
      <c r="C458" s="2" t="s">
        <v>16</v>
      </c>
      <c r="D458" s="2" t="s">
        <v>34</v>
      </c>
      <c r="E458" s="2" t="s">
        <v>124</v>
      </c>
      <c r="F458" s="2" t="s">
        <v>503</v>
      </c>
      <c r="G458" s="2" t="s">
        <v>585</v>
      </c>
      <c r="H458" s="3" t="str">
        <f>VLOOKUP(E458,[1]tab_gl_segment_4!A:D,3,FALSE)</f>
        <v>OVERTIME COST</v>
      </c>
      <c r="I458" s="4">
        <v>1000</v>
      </c>
      <c r="J458" s="4">
        <v>0</v>
      </c>
      <c r="K458" s="4">
        <v>5.95</v>
      </c>
      <c r="L458" s="4">
        <v>994.05</v>
      </c>
      <c r="M458" s="3" t="str">
        <f>VLOOKUP(G458,[1]demo_job_tbl!A:E,4,FALSE)</f>
        <v>ROSEMONT MS ADD/RENO</v>
      </c>
      <c r="N458" s="2" t="str">
        <f>VLOOKUP(G458,[1]demo_job_tbl!A:C,3,FALSE)</f>
        <v>OR</v>
      </c>
    </row>
    <row r="459" spans="1:14" x14ac:dyDescent="0.25">
      <c r="A459" s="3" t="s">
        <v>587</v>
      </c>
      <c r="B459" s="2" t="s">
        <v>15</v>
      </c>
      <c r="C459" s="2" t="s">
        <v>16</v>
      </c>
      <c r="D459" s="2" t="s">
        <v>36</v>
      </c>
      <c r="E459" s="2" t="s">
        <v>124</v>
      </c>
      <c r="F459" s="2" t="s">
        <v>503</v>
      </c>
      <c r="G459" s="2" t="s">
        <v>585</v>
      </c>
      <c r="H459" s="3" t="str">
        <f>VLOOKUP(E459,[1]tab_gl_segment_4!A:D,3,FALSE)</f>
        <v>OVERTIME COST</v>
      </c>
      <c r="I459" s="4">
        <v>2000</v>
      </c>
      <c r="J459" s="4">
        <v>0</v>
      </c>
      <c r="K459" s="4">
        <v>0.93</v>
      </c>
      <c r="L459" s="4">
        <v>1999.07</v>
      </c>
      <c r="M459" s="3" t="str">
        <f>VLOOKUP(G459,[1]demo_job_tbl!A:E,4,FALSE)</f>
        <v>ROSEMONT MS ADD/RENO</v>
      </c>
      <c r="N459" s="2" t="str">
        <f>VLOOKUP(G459,[1]demo_job_tbl!A:C,3,FALSE)</f>
        <v>OR</v>
      </c>
    </row>
    <row r="460" spans="1:14" x14ac:dyDescent="0.25">
      <c r="A460" s="3" t="s">
        <v>588</v>
      </c>
      <c r="B460" s="2" t="s">
        <v>15</v>
      </c>
      <c r="C460" s="2" t="s">
        <v>16</v>
      </c>
      <c r="D460" s="2" t="s">
        <v>38</v>
      </c>
      <c r="E460" s="2" t="s">
        <v>124</v>
      </c>
      <c r="F460" s="2" t="s">
        <v>503</v>
      </c>
      <c r="G460" s="2" t="s">
        <v>585</v>
      </c>
      <c r="H460" s="3" t="str">
        <f>VLOOKUP(E460,[1]tab_gl_segment_4!A:D,3,FALSE)</f>
        <v>OVERTIME COST</v>
      </c>
      <c r="I460" s="4">
        <v>1000</v>
      </c>
      <c r="J460" s="4">
        <v>0</v>
      </c>
      <c r="K460" s="4">
        <v>3.19</v>
      </c>
      <c r="L460" s="4">
        <v>996.81</v>
      </c>
      <c r="M460" s="3" t="str">
        <f>VLOOKUP(G460,[1]demo_job_tbl!A:E,4,FALSE)</f>
        <v>ROSEMONT MS ADD/RENO</v>
      </c>
      <c r="N460" s="2" t="str">
        <f>VLOOKUP(G460,[1]demo_job_tbl!A:C,3,FALSE)</f>
        <v>OR</v>
      </c>
    </row>
    <row r="461" spans="1:14" x14ac:dyDescent="0.25">
      <c r="A461" s="3" t="s">
        <v>589</v>
      </c>
      <c r="B461" s="2" t="s">
        <v>15</v>
      </c>
      <c r="C461" s="2" t="s">
        <v>16</v>
      </c>
      <c r="D461" s="2" t="s">
        <v>40</v>
      </c>
      <c r="E461" s="2" t="s">
        <v>124</v>
      </c>
      <c r="F461" s="2" t="s">
        <v>503</v>
      </c>
      <c r="G461" s="2" t="s">
        <v>585</v>
      </c>
      <c r="H461" s="3" t="str">
        <f>VLOOKUP(E461,[1]tab_gl_segment_4!A:D,3,FALSE)</f>
        <v>OVERTIME COST</v>
      </c>
      <c r="I461" s="4">
        <v>1000</v>
      </c>
      <c r="J461" s="4">
        <v>0</v>
      </c>
      <c r="K461" s="4">
        <v>1.06</v>
      </c>
      <c r="L461" s="4">
        <v>998.94</v>
      </c>
      <c r="M461" s="3" t="str">
        <f>VLOOKUP(G461,[1]demo_job_tbl!A:E,4,FALSE)</f>
        <v>ROSEMONT MS ADD/RENO</v>
      </c>
      <c r="N461" s="2" t="str">
        <f>VLOOKUP(G461,[1]demo_job_tbl!A:C,3,FALSE)</f>
        <v>OR</v>
      </c>
    </row>
    <row r="462" spans="1:14" x14ac:dyDescent="0.25">
      <c r="A462" s="3" t="s">
        <v>590</v>
      </c>
      <c r="B462" s="2" t="s">
        <v>15</v>
      </c>
      <c r="C462" s="2" t="s">
        <v>16</v>
      </c>
      <c r="D462" s="2" t="s">
        <v>44</v>
      </c>
      <c r="E462" s="2" t="s">
        <v>124</v>
      </c>
      <c r="F462" s="2" t="s">
        <v>503</v>
      </c>
      <c r="G462" s="2" t="s">
        <v>585</v>
      </c>
      <c r="H462" s="3" t="str">
        <f>VLOOKUP(E462,[1]tab_gl_segment_4!A:D,3,FALSE)</f>
        <v>OVERTIME COST</v>
      </c>
      <c r="I462" s="4">
        <v>2000</v>
      </c>
      <c r="J462" s="4">
        <v>0</v>
      </c>
      <c r="K462" s="4">
        <v>11.28</v>
      </c>
      <c r="L462" s="4">
        <v>1988.72</v>
      </c>
      <c r="M462" s="3" t="str">
        <f>VLOOKUP(G462,[1]demo_job_tbl!A:E,4,FALSE)</f>
        <v>ROSEMONT MS ADD/RENO</v>
      </c>
      <c r="N462" s="2" t="str">
        <f>VLOOKUP(G462,[1]demo_job_tbl!A:C,3,FALSE)</f>
        <v>OR</v>
      </c>
    </row>
    <row r="463" spans="1:14" x14ac:dyDescent="0.25">
      <c r="A463" s="3" t="s">
        <v>591</v>
      </c>
      <c r="B463" s="2" t="s">
        <v>15</v>
      </c>
      <c r="C463" s="2" t="s">
        <v>16</v>
      </c>
      <c r="D463" s="2" t="s">
        <v>46</v>
      </c>
      <c r="E463" s="2" t="s">
        <v>124</v>
      </c>
      <c r="F463" s="2" t="s">
        <v>503</v>
      </c>
      <c r="G463" s="2" t="s">
        <v>585</v>
      </c>
      <c r="H463" s="3" t="str">
        <f>VLOOKUP(E463,[1]tab_gl_segment_4!A:D,3,FALSE)</f>
        <v>OVERTIME COST</v>
      </c>
      <c r="I463" s="4">
        <v>1000</v>
      </c>
      <c r="J463" s="4">
        <v>0</v>
      </c>
      <c r="K463" s="4">
        <v>0.77</v>
      </c>
      <c r="L463" s="4">
        <v>999.23</v>
      </c>
      <c r="M463" s="3" t="str">
        <f>VLOOKUP(G463,[1]demo_job_tbl!A:E,4,FALSE)</f>
        <v>ROSEMONT MS ADD/RENO</v>
      </c>
      <c r="N463" s="2" t="str">
        <f>VLOOKUP(G463,[1]demo_job_tbl!A:C,3,FALSE)</f>
        <v>OR</v>
      </c>
    </row>
    <row r="464" spans="1:14" x14ac:dyDescent="0.25">
      <c r="A464" s="3" t="s">
        <v>592</v>
      </c>
      <c r="B464" s="2" t="s">
        <v>15</v>
      </c>
      <c r="C464" s="2" t="s">
        <v>16</v>
      </c>
      <c r="D464" s="2" t="s">
        <v>70</v>
      </c>
      <c r="E464" s="2" t="s">
        <v>108</v>
      </c>
      <c r="F464" s="2" t="s">
        <v>503</v>
      </c>
      <c r="G464" s="2" t="s">
        <v>585</v>
      </c>
      <c r="H464" s="3" t="str">
        <f>VLOOKUP(E464,[1]tab_gl_segment_4!A:D,3,FALSE)</f>
        <v>FURNITURE, FIXTURE &amp; EQUIPMENT</v>
      </c>
      <c r="I464" s="4">
        <v>0</v>
      </c>
      <c r="J464" s="4">
        <v>0</v>
      </c>
      <c r="K464" s="4">
        <v>0</v>
      </c>
      <c r="L464" s="4">
        <v>0</v>
      </c>
      <c r="M464" s="3" t="str">
        <f>VLOOKUP(G464,[1]demo_job_tbl!A:E,4,FALSE)</f>
        <v>ROSEMONT MS ADD/RENO</v>
      </c>
      <c r="N464" s="2" t="str">
        <f>VLOOKUP(G464,[1]demo_job_tbl!A:C,3,FALSE)</f>
        <v>OR</v>
      </c>
    </row>
    <row r="465" spans="1:14" x14ac:dyDescent="0.25">
      <c r="A465" s="3" t="s">
        <v>593</v>
      </c>
      <c r="B465" s="2" t="s">
        <v>15</v>
      </c>
      <c r="C465" s="2" t="s">
        <v>16</v>
      </c>
      <c r="D465" s="2" t="s">
        <v>95</v>
      </c>
      <c r="E465" s="2" t="s">
        <v>136</v>
      </c>
      <c r="F465" s="2" t="s">
        <v>503</v>
      </c>
      <c r="G465" s="2" t="s">
        <v>585</v>
      </c>
      <c r="H465" s="3" t="str">
        <f>VLOOKUP(E465,[1]tab_gl_segment_4!A:D,3,FALSE)</f>
        <v>A/E ALLOWANCES</v>
      </c>
      <c r="I465" s="4">
        <v>181980</v>
      </c>
      <c r="J465" s="4">
        <v>0</v>
      </c>
      <c r="K465" s="4">
        <v>0</v>
      </c>
      <c r="L465" s="4">
        <v>181980</v>
      </c>
      <c r="M465" s="3" t="str">
        <f>VLOOKUP(G465,[1]demo_job_tbl!A:E,4,FALSE)</f>
        <v>ROSEMONT MS ADD/RENO</v>
      </c>
      <c r="N465" s="2" t="str">
        <f>VLOOKUP(G465,[1]demo_job_tbl!A:C,3,FALSE)</f>
        <v>OR</v>
      </c>
    </row>
    <row r="466" spans="1:14" x14ac:dyDescent="0.25">
      <c r="A466" s="3" t="s">
        <v>594</v>
      </c>
      <c r="B466" s="2" t="s">
        <v>15</v>
      </c>
      <c r="C466" s="2" t="s">
        <v>16</v>
      </c>
      <c r="D466" s="2" t="s">
        <v>95</v>
      </c>
      <c r="E466" s="2" t="s">
        <v>138</v>
      </c>
      <c r="F466" s="2" t="s">
        <v>503</v>
      </c>
      <c r="G466" s="2" t="s">
        <v>585</v>
      </c>
      <c r="H466" s="3" t="str">
        <f>VLOOKUP(E466,[1]tab_gl_segment_4!A:D,3,FALSE)</f>
        <v>ACCESSIBILITY (RAS)</v>
      </c>
      <c r="I466" s="4">
        <v>5000</v>
      </c>
      <c r="J466" s="4">
        <v>2380</v>
      </c>
      <c r="K466" s="4">
        <v>2620</v>
      </c>
      <c r="L466" s="4">
        <v>0</v>
      </c>
      <c r="M466" s="3" t="str">
        <f>VLOOKUP(G466,[1]demo_job_tbl!A:E,4,FALSE)</f>
        <v>ROSEMONT MS ADD/RENO</v>
      </c>
      <c r="N466" s="2" t="str">
        <f>VLOOKUP(G466,[1]demo_job_tbl!A:C,3,FALSE)</f>
        <v>OR</v>
      </c>
    </row>
    <row r="467" spans="1:14" x14ac:dyDescent="0.25">
      <c r="A467" s="3" t="s">
        <v>595</v>
      </c>
      <c r="B467" s="2" t="s">
        <v>15</v>
      </c>
      <c r="C467" s="2" t="s">
        <v>16</v>
      </c>
      <c r="D467" s="2" t="s">
        <v>95</v>
      </c>
      <c r="E467" s="2" t="s">
        <v>140</v>
      </c>
      <c r="F467" s="2" t="s">
        <v>503</v>
      </c>
      <c r="G467" s="2" t="s">
        <v>585</v>
      </c>
      <c r="H467" s="3" t="str">
        <f>VLOOKUP(E467,[1]tab_gl_segment_4!A:D,3,FALSE)</f>
        <v>ABATEMENT</v>
      </c>
      <c r="I467" s="4">
        <v>658219</v>
      </c>
      <c r="J467" s="4">
        <v>12517.6</v>
      </c>
      <c r="K467" s="4">
        <v>78680.429999999993</v>
      </c>
      <c r="L467" s="4">
        <v>567020.97</v>
      </c>
      <c r="M467" s="3" t="str">
        <f>VLOOKUP(G467,[1]demo_job_tbl!A:E,4,FALSE)</f>
        <v>ROSEMONT MS ADD/RENO</v>
      </c>
      <c r="N467" s="2" t="str">
        <f>VLOOKUP(G467,[1]demo_job_tbl!A:C,3,FALSE)</f>
        <v>OR</v>
      </c>
    </row>
    <row r="468" spans="1:14" x14ac:dyDescent="0.25">
      <c r="A468" s="3" t="s">
        <v>596</v>
      </c>
      <c r="B468" s="2" t="s">
        <v>15</v>
      </c>
      <c r="C468" s="2" t="s">
        <v>16</v>
      </c>
      <c r="D468" s="2" t="s">
        <v>95</v>
      </c>
      <c r="E468" s="2" t="s">
        <v>142</v>
      </c>
      <c r="F468" s="2" t="s">
        <v>503</v>
      </c>
      <c r="G468" s="2" t="s">
        <v>585</v>
      </c>
      <c r="H468" s="3" t="str">
        <f>VLOOKUP(E468,[1]tab_gl_segment_4!A:D,3,FALSE)</f>
        <v>DESIGN SERVICES</v>
      </c>
      <c r="I468" s="4">
        <v>4128379</v>
      </c>
      <c r="J468" s="4">
        <v>1131257.1299999999</v>
      </c>
      <c r="K468" s="4">
        <v>2240320.02</v>
      </c>
      <c r="L468" s="4">
        <v>756801.85</v>
      </c>
      <c r="M468" s="3" t="str">
        <f>VLOOKUP(G468,[1]demo_job_tbl!A:E,4,FALSE)</f>
        <v>ROSEMONT MS ADD/RENO</v>
      </c>
      <c r="N468" s="2" t="str">
        <f>VLOOKUP(G468,[1]demo_job_tbl!A:C,3,FALSE)</f>
        <v>OR</v>
      </c>
    </row>
    <row r="469" spans="1:14" x14ac:dyDescent="0.25">
      <c r="A469" s="3" t="s">
        <v>597</v>
      </c>
      <c r="B469" s="2" t="s">
        <v>15</v>
      </c>
      <c r="C469" s="2" t="s">
        <v>16</v>
      </c>
      <c r="D469" s="2" t="s">
        <v>95</v>
      </c>
      <c r="E469" s="2" t="s">
        <v>144</v>
      </c>
      <c r="F469" s="2" t="s">
        <v>503</v>
      </c>
      <c r="G469" s="2" t="s">
        <v>585</v>
      </c>
      <c r="H469" s="3" t="str">
        <f>VLOOKUP(E469,[1]tab_gl_segment_4!A:D,3,FALSE)</f>
        <v>CONSTRUCTION COST BUDGET</v>
      </c>
      <c r="I469" s="4">
        <v>54802739</v>
      </c>
      <c r="J469" s="4">
        <v>53789380</v>
      </c>
      <c r="K469" s="4">
        <v>0</v>
      </c>
      <c r="L469" s="4">
        <v>1013359</v>
      </c>
      <c r="M469" s="3" t="str">
        <f>VLOOKUP(G469,[1]demo_job_tbl!A:E,4,FALSE)</f>
        <v>ROSEMONT MS ADD/RENO</v>
      </c>
      <c r="N469" s="2" t="str">
        <f>VLOOKUP(G469,[1]demo_job_tbl!A:C,3,FALSE)</f>
        <v>OR</v>
      </c>
    </row>
    <row r="470" spans="1:14" x14ac:dyDescent="0.25">
      <c r="A470" s="3" t="s">
        <v>598</v>
      </c>
      <c r="B470" s="2" t="s">
        <v>15</v>
      </c>
      <c r="C470" s="2" t="s">
        <v>16</v>
      </c>
      <c r="D470" s="2" t="s">
        <v>95</v>
      </c>
      <c r="E470" s="2" t="s">
        <v>146</v>
      </c>
      <c r="F470" s="2" t="s">
        <v>503</v>
      </c>
      <c r="G470" s="2" t="s">
        <v>585</v>
      </c>
      <c r="H470" s="3" t="str">
        <f>VLOOKUP(E470,[1]tab_gl_segment_4!A:D,3,FALSE)</f>
        <v>IN CONTRACT CONSTRUC ALLOWANCE</v>
      </c>
      <c r="I470" s="4">
        <v>969867</v>
      </c>
      <c r="J470" s="4">
        <v>0</v>
      </c>
      <c r="K470" s="4">
        <v>0</v>
      </c>
      <c r="L470" s="4">
        <v>969867</v>
      </c>
      <c r="M470" s="3" t="str">
        <f>VLOOKUP(G470,[1]demo_job_tbl!A:E,4,FALSE)</f>
        <v>ROSEMONT MS ADD/RENO</v>
      </c>
      <c r="N470" s="2" t="str">
        <f>VLOOKUP(G470,[1]demo_job_tbl!A:C,3,FALSE)</f>
        <v>OR</v>
      </c>
    </row>
    <row r="471" spans="1:14" x14ac:dyDescent="0.25">
      <c r="A471" s="3" t="s">
        <v>599</v>
      </c>
      <c r="B471" s="2" t="s">
        <v>15</v>
      </c>
      <c r="C471" s="2" t="s">
        <v>16</v>
      </c>
      <c r="D471" s="2" t="s">
        <v>95</v>
      </c>
      <c r="E471" s="2" t="s">
        <v>108</v>
      </c>
      <c r="F471" s="2" t="s">
        <v>503</v>
      </c>
      <c r="G471" s="2" t="s">
        <v>585</v>
      </c>
      <c r="H471" s="3" t="str">
        <f>VLOOKUP(E471,[1]tab_gl_segment_4!A:D,3,FALSE)</f>
        <v>FURNITURE, FIXTURE &amp; EQUIPMENT</v>
      </c>
      <c r="I471" s="4">
        <v>3030973</v>
      </c>
      <c r="J471" s="4">
        <v>0</v>
      </c>
      <c r="K471" s="4">
        <v>0</v>
      </c>
      <c r="L471" s="4">
        <v>3030973</v>
      </c>
      <c r="M471" s="3" t="str">
        <f>VLOOKUP(G471,[1]demo_job_tbl!A:E,4,FALSE)</f>
        <v>ROSEMONT MS ADD/RENO</v>
      </c>
      <c r="N471" s="2" t="str">
        <f>VLOOKUP(G471,[1]demo_job_tbl!A:C,3,FALSE)</f>
        <v>OR</v>
      </c>
    </row>
    <row r="472" spans="1:14" x14ac:dyDescent="0.25">
      <c r="A472" s="3" t="s">
        <v>600</v>
      </c>
      <c r="B472" s="2" t="s">
        <v>15</v>
      </c>
      <c r="C472" s="2" t="s">
        <v>16</v>
      </c>
      <c r="D472" s="2" t="s">
        <v>95</v>
      </c>
      <c r="E472" s="2" t="s">
        <v>149</v>
      </c>
      <c r="F472" s="2" t="s">
        <v>503</v>
      </c>
      <c r="G472" s="2" t="s">
        <v>585</v>
      </c>
      <c r="H472" s="3" t="str">
        <f>VLOOKUP(E472,[1]tab_gl_segment_4!A:D,3,FALSE)</f>
        <v>PROGRAM MANAGEMENT</v>
      </c>
      <c r="I472" s="4">
        <v>2910981</v>
      </c>
      <c r="J472" s="4">
        <v>1654796.26</v>
      </c>
      <c r="K472" s="4">
        <v>1256184.74</v>
      </c>
      <c r="L472" s="4">
        <v>0</v>
      </c>
      <c r="M472" s="3" t="str">
        <f>VLOOKUP(G472,[1]demo_job_tbl!A:E,4,FALSE)</f>
        <v>ROSEMONT MS ADD/RENO</v>
      </c>
      <c r="N472" s="2" t="str">
        <f>VLOOKUP(G472,[1]demo_job_tbl!A:C,3,FALSE)</f>
        <v>OR</v>
      </c>
    </row>
    <row r="473" spans="1:14" x14ac:dyDescent="0.25">
      <c r="A473" s="3" t="s">
        <v>601</v>
      </c>
      <c r="B473" s="2" t="s">
        <v>15</v>
      </c>
      <c r="C473" s="2" t="s">
        <v>16</v>
      </c>
      <c r="D473" s="2" t="s">
        <v>95</v>
      </c>
      <c r="E473" s="2" t="s">
        <v>151</v>
      </c>
      <c r="F473" s="2" t="s">
        <v>503</v>
      </c>
      <c r="G473" s="2" t="s">
        <v>585</v>
      </c>
      <c r="H473" s="3" t="str">
        <f>VLOOKUP(E473,[1]tab_gl_segment_4!A:D,3,FALSE)</f>
        <v>TECHNOLOGY (CIP)</v>
      </c>
      <c r="I473" s="4">
        <v>1050480</v>
      </c>
      <c r="J473" s="4">
        <v>0</v>
      </c>
      <c r="K473" s="4">
        <v>0</v>
      </c>
      <c r="L473" s="4">
        <v>1050480</v>
      </c>
      <c r="M473" s="3" t="str">
        <f>VLOOKUP(G473,[1]demo_job_tbl!A:E,4,FALSE)</f>
        <v>ROSEMONT MS ADD/RENO</v>
      </c>
      <c r="N473" s="2" t="str">
        <f>VLOOKUP(G473,[1]demo_job_tbl!A:C,3,FALSE)</f>
        <v>OR</v>
      </c>
    </row>
    <row r="474" spans="1:14" x14ac:dyDescent="0.25">
      <c r="A474" s="3" t="s">
        <v>602</v>
      </c>
      <c r="B474" s="2" t="s">
        <v>15</v>
      </c>
      <c r="C474" s="2" t="s">
        <v>16</v>
      </c>
      <c r="D474" s="2" t="s">
        <v>95</v>
      </c>
      <c r="E474" s="2" t="s">
        <v>155</v>
      </c>
      <c r="F474" s="2" t="s">
        <v>503</v>
      </c>
      <c r="G474" s="2" t="s">
        <v>585</v>
      </c>
      <c r="H474" s="3" t="str">
        <f>VLOOKUP(E474,[1]tab_gl_segment_4!A:D,3,FALSE)</f>
        <v>COMMISSIONING</v>
      </c>
      <c r="I474" s="4">
        <v>62623</v>
      </c>
      <c r="J474" s="4">
        <v>0</v>
      </c>
      <c r="K474" s="4">
        <v>0</v>
      </c>
      <c r="L474" s="4">
        <v>62623</v>
      </c>
      <c r="M474" s="3" t="str">
        <f>VLOOKUP(G474,[1]demo_job_tbl!A:E,4,FALSE)</f>
        <v>ROSEMONT MS ADD/RENO</v>
      </c>
      <c r="N474" s="2" t="str">
        <f>VLOOKUP(G474,[1]demo_job_tbl!A:C,3,FALSE)</f>
        <v>OR</v>
      </c>
    </row>
    <row r="475" spans="1:14" x14ac:dyDescent="0.25">
      <c r="A475" s="3" t="s">
        <v>603</v>
      </c>
      <c r="B475" s="2" t="s">
        <v>15</v>
      </c>
      <c r="C475" s="2" t="s">
        <v>16</v>
      </c>
      <c r="D475" s="2" t="s">
        <v>95</v>
      </c>
      <c r="E475" s="2" t="s">
        <v>157</v>
      </c>
      <c r="F475" s="2" t="s">
        <v>503</v>
      </c>
      <c r="G475" s="2" t="s">
        <v>585</v>
      </c>
      <c r="H475" s="3" t="str">
        <f>VLOOKUP(E475,[1]tab_gl_segment_4!A:D,3,FALSE)</f>
        <v>GEOTECH</v>
      </c>
      <c r="I475" s="4">
        <v>21255</v>
      </c>
      <c r="J475" s="4">
        <v>0</v>
      </c>
      <c r="K475" s="4">
        <v>21254.58</v>
      </c>
      <c r="L475" s="4">
        <v>0.42</v>
      </c>
      <c r="M475" s="3" t="str">
        <f>VLOOKUP(G475,[1]demo_job_tbl!A:E,4,FALSE)</f>
        <v>ROSEMONT MS ADD/RENO</v>
      </c>
      <c r="N475" s="2" t="str">
        <f>VLOOKUP(G475,[1]demo_job_tbl!A:C,3,FALSE)</f>
        <v>OR</v>
      </c>
    </row>
    <row r="476" spans="1:14" x14ac:dyDescent="0.25">
      <c r="A476" s="3" t="s">
        <v>604</v>
      </c>
      <c r="B476" s="2" t="s">
        <v>15</v>
      </c>
      <c r="C476" s="2" t="s">
        <v>16</v>
      </c>
      <c r="D476" s="2" t="s">
        <v>95</v>
      </c>
      <c r="E476" s="2" t="s">
        <v>159</v>
      </c>
      <c r="F476" s="2" t="s">
        <v>503</v>
      </c>
      <c r="G476" s="2" t="s">
        <v>585</v>
      </c>
      <c r="H476" s="3" t="str">
        <f>VLOOKUP(E476,[1]tab_gl_segment_4!A:D,3,FALSE)</f>
        <v>HAZMAT CONSULTING</v>
      </c>
      <c r="I476" s="4">
        <v>22800</v>
      </c>
      <c r="J476" s="4">
        <v>6690</v>
      </c>
      <c r="K476" s="4">
        <v>16110</v>
      </c>
      <c r="L476" s="4">
        <v>0</v>
      </c>
      <c r="M476" s="3" t="str">
        <f>VLOOKUP(G476,[1]demo_job_tbl!A:E,4,FALSE)</f>
        <v>ROSEMONT MS ADD/RENO</v>
      </c>
      <c r="N476" s="2" t="str">
        <f>VLOOKUP(G476,[1]demo_job_tbl!A:C,3,FALSE)</f>
        <v>OR</v>
      </c>
    </row>
    <row r="477" spans="1:14" x14ac:dyDescent="0.25">
      <c r="A477" s="3" t="s">
        <v>605</v>
      </c>
      <c r="B477" s="2" t="s">
        <v>15</v>
      </c>
      <c r="C477" s="2" t="s">
        <v>16</v>
      </c>
      <c r="D477" s="2" t="s">
        <v>95</v>
      </c>
      <c r="E477" s="2" t="s">
        <v>161</v>
      </c>
      <c r="F477" s="2" t="s">
        <v>503</v>
      </c>
      <c r="G477" s="2" t="s">
        <v>585</v>
      </c>
      <c r="H477" s="3" t="str">
        <f>VLOOKUP(E477,[1]tab_gl_segment_4!A:D,3,FALSE)</f>
        <v>CONTINGENCY HOLDING ACCT</v>
      </c>
      <c r="I477" s="4">
        <v>1289273</v>
      </c>
      <c r="J477" s="4">
        <v>0</v>
      </c>
      <c r="K477" s="4">
        <v>0</v>
      </c>
      <c r="L477" s="4">
        <v>1289273</v>
      </c>
      <c r="M477" s="3" t="str">
        <f>VLOOKUP(G477,[1]demo_job_tbl!A:E,4,FALSE)</f>
        <v>ROSEMONT MS ADD/RENO</v>
      </c>
      <c r="N477" s="2" t="str">
        <f>VLOOKUP(G477,[1]demo_job_tbl!A:C,3,FALSE)</f>
        <v>OR</v>
      </c>
    </row>
    <row r="478" spans="1:14" x14ac:dyDescent="0.25">
      <c r="A478" s="3" t="s">
        <v>606</v>
      </c>
      <c r="B478" s="2" t="s">
        <v>15</v>
      </c>
      <c r="C478" s="2" t="s">
        <v>16</v>
      </c>
      <c r="D478" s="2" t="s">
        <v>95</v>
      </c>
      <c r="E478" s="2" t="s">
        <v>163</v>
      </c>
      <c r="F478" s="2" t="s">
        <v>503</v>
      </c>
      <c r="G478" s="2" t="s">
        <v>585</v>
      </c>
      <c r="H478" s="3" t="str">
        <f>VLOOKUP(E478,[1]tab_gl_segment_4!A:D,3,FALSE)</f>
        <v>ABATEMENT CONTINGENCY (HZMT)</v>
      </c>
      <c r="I478" s="4">
        <v>65822</v>
      </c>
      <c r="J478" s="4">
        <v>0</v>
      </c>
      <c r="K478" s="4">
        <v>0</v>
      </c>
      <c r="L478" s="4">
        <v>65822</v>
      </c>
      <c r="M478" s="3" t="str">
        <f>VLOOKUP(G478,[1]demo_job_tbl!A:E,4,FALSE)</f>
        <v>ROSEMONT MS ADD/RENO</v>
      </c>
      <c r="N478" s="2" t="str">
        <f>VLOOKUP(G478,[1]demo_job_tbl!A:C,3,FALSE)</f>
        <v>OR</v>
      </c>
    </row>
    <row r="479" spans="1:14" x14ac:dyDescent="0.25">
      <c r="A479" s="3" t="s">
        <v>607</v>
      </c>
      <c r="B479" s="2" t="s">
        <v>15</v>
      </c>
      <c r="C479" s="2" t="s">
        <v>16</v>
      </c>
      <c r="D479" s="2" t="s">
        <v>95</v>
      </c>
      <c r="E479" s="2" t="s">
        <v>66</v>
      </c>
      <c r="F479" s="2" t="s">
        <v>503</v>
      </c>
      <c r="G479" s="2" t="s">
        <v>585</v>
      </c>
      <c r="H479" s="3" t="str">
        <f>VLOOKUP(E479,[1]tab_gl_segment_4!A:D,3,FALSE)</f>
        <v>MOVING</v>
      </c>
      <c r="I479" s="4">
        <v>63024</v>
      </c>
      <c r="J479" s="4">
        <v>0</v>
      </c>
      <c r="K479" s="4">
        <v>0</v>
      </c>
      <c r="L479" s="4">
        <v>63024</v>
      </c>
      <c r="M479" s="3" t="str">
        <f>VLOOKUP(G479,[1]demo_job_tbl!A:E,4,FALSE)</f>
        <v>ROSEMONT MS ADD/RENO</v>
      </c>
      <c r="N479" s="2" t="str">
        <f>VLOOKUP(G479,[1]demo_job_tbl!A:C,3,FALSE)</f>
        <v>OR</v>
      </c>
    </row>
    <row r="480" spans="1:14" x14ac:dyDescent="0.25">
      <c r="A480" s="3" t="s">
        <v>608</v>
      </c>
      <c r="B480" s="2" t="s">
        <v>15</v>
      </c>
      <c r="C480" s="2" t="s">
        <v>16</v>
      </c>
      <c r="D480" s="2" t="s">
        <v>95</v>
      </c>
      <c r="E480" s="2" t="s">
        <v>168</v>
      </c>
      <c r="F480" s="2" t="s">
        <v>503</v>
      </c>
      <c r="G480" s="2" t="s">
        <v>585</v>
      </c>
      <c r="H480" s="3" t="str">
        <f>VLOOKUP(E480,[1]tab_gl_segment_4!A:D,3,FALSE)</f>
        <v>MATERIAL TESTING</v>
      </c>
      <c r="I480" s="4">
        <v>62623</v>
      </c>
      <c r="J480" s="4">
        <v>0</v>
      </c>
      <c r="K480" s="4">
        <v>0</v>
      </c>
      <c r="L480" s="4">
        <v>62623</v>
      </c>
      <c r="M480" s="3" t="str">
        <f>VLOOKUP(G480,[1]demo_job_tbl!A:E,4,FALSE)</f>
        <v>ROSEMONT MS ADD/RENO</v>
      </c>
      <c r="N480" s="2" t="str">
        <f>VLOOKUP(G480,[1]demo_job_tbl!A:C,3,FALSE)</f>
        <v>OR</v>
      </c>
    </row>
    <row r="481" spans="1:14" x14ac:dyDescent="0.25">
      <c r="A481" s="3" t="s">
        <v>609</v>
      </c>
      <c r="B481" s="2" t="s">
        <v>15</v>
      </c>
      <c r="C481" s="2" t="s">
        <v>16</v>
      </c>
      <c r="D481" s="2" t="s">
        <v>95</v>
      </c>
      <c r="E481" s="2" t="s">
        <v>230</v>
      </c>
      <c r="F481" s="2" t="s">
        <v>503</v>
      </c>
      <c r="G481" s="2" t="s">
        <v>585</v>
      </c>
      <c r="H481" s="3" t="str">
        <f>VLOOKUP(E481,[1]tab_gl_segment_4!A:D,3,FALSE)</f>
        <v>OTHER ENGINEERING SVS</v>
      </c>
      <c r="I481" s="4">
        <v>25000</v>
      </c>
      <c r="J481" s="4">
        <v>0</v>
      </c>
      <c r="K481" s="4">
        <v>25000</v>
      </c>
      <c r="L481" s="4">
        <v>0</v>
      </c>
      <c r="M481" s="3" t="str">
        <f>VLOOKUP(G481,[1]demo_job_tbl!A:E,4,FALSE)</f>
        <v>ROSEMONT MS ADD/RENO</v>
      </c>
      <c r="N481" s="2" t="str">
        <f>VLOOKUP(G481,[1]demo_job_tbl!A:C,3,FALSE)</f>
        <v>OR</v>
      </c>
    </row>
    <row r="482" spans="1:14" x14ac:dyDescent="0.25">
      <c r="A482" s="3" t="s">
        <v>610</v>
      </c>
      <c r="B482" s="2" t="s">
        <v>15</v>
      </c>
      <c r="C482" s="2" t="s">
        <v>16</v>
      </c>
      <c r="D482" s="2" t="s">
        <v>95</v>
      </c>
      <c r="E482" s="2" t="s">
        <v>170</v>
      </c>
      <c r="F482" s="2" t="s">
        <v>503</v>
      </c>
      <c r="G482" s="2" t="s">
        <v>585</v>
      </c>
      <c r="H482" s="3" t="str">
        <f>VLOOKUP(E482,[1]tab_gl_segment_4!A:D,3,FALSE)</f>
        <v>A/E REIMBURSABLES</v>
      </c>
      <c r="I482" s="4">
        <v>27554</v>
      </c>
      <c r="J482" s="4">
        <v>67</v>
      </c>
      <c r="K482" s="4">
        <v>6933</v>
      </c>
      <c r="L482" s="4">
        <v>20554</v>
      </c>
      <c r="M482" s="3" t="str">
        <f>VLOOKUP(G482,[1]demo_job_tbl!A:E,4,FALSE)</f>
        <v>ROSEMONT MS ADD/RENO</v>
      </c>
      <c r="N482" s="2" t="str">
        <f>VLOOKUP(G482,[1]demo_job_tbl!A:C,3,FALSE)</f>
        <v>OR</v>
      </c>
    </row>
    <row r="483" spans="1:14" x14ac:dyDescent="0.25">
      <c r="A483" s="3" t="s">
        <v>611</v>
      </c>
      <c r="B483" s="2" t="s">
        <v>15</v>
      </c>
      <c r="C483" s="2" t="s">
        <v>16</v>
      </c>
      <c r="D483" s="2" t="s">
        <v>95</v>
      </c>
      <c r="E483" s="2" t="s">
        <v>172</v>
      </c>
      <c r="F483" s="2" t="s">
        <v>503</v>
      </c>
      <c r="G483" s="2" t="s">
        <v>585</v>
      </c>
      <c r="H483" s="3" t="str">
        <f>VLOOKUP(E483,[1]tab_gl_segment_4!A:D,3,FALSE)</f>
        <v>ROOF CONSULTING</v>
      </c>
      <c r="I483" s="4">
        <v>50099</v>
      </c>
      <c r="J483" s="4">
        <v>0</v>
      </c>
      <c r="K483" s="4">
        <v>0</v>
      </c>
      <c r="L483" s="4">
        <v>50099</v>
      </c>
      <c r="M483" s="3" t="str">
        <f>VLOOKUP(G483,[1]demo_job_tbl!A:E,4,FALSE)</f>
        <v>ROSEMONT MS ADD/RENO</v>
      </c>
      <c r="N483" s="2" t="str">
        <f>VLOOKUP(G483,[1]demo_job_tbl!A:C,3,FALSE)</f>
        <v>OR</v>
      </c>
    </row>
    <row r="484" spans="1:14" x14ac:dyDescent="0.25">
      <c r="A484" s="3" t="s">
        <v>612</v>
      </c>
      <c r="B484" s="2" t="s">
        <v>15</v>
      </c>
      <c r="C484" s="2" t="s">
        <v>16</v>
      </c>
      <c r="D484" s="2" t="s">
        <v>95</v>
      </c>
      <c r="E484" s="2" t="s">
        <v>174</v>
      </c>
      <c r="F484" s="2" t="s">
        <v>503</v>
      </c>
      <c r="G484" s="2" t="s">
        <v>585</v>
      </c>
      <c r="H484" s="3" t="str">
        <f>VLOOKUP(E484,[1]tab_gl_segment_4!A:D,3,FALSE)</f>
        <v>PERMIT/FEE REIMBURSEMENT</v>
      </c>
      <c r="I484" s="4">
        <v>100197</v>
      </c>
      <c r="J484" s="4">
        <v>0</v>
      </c>
      <c r="K484" s="4">
        <v>330</v>
      </c>
      <c r="L484" s="4">
        <v>99867</v>
      </c>
      <c r="M484" s="3" t="str">
        <f>VLOOKUP(G484,[1]demo_job_tbl!A:E,4,FALSE)</f>
        <v>ROSEMONT MS ADD/RENO</v>
      </c>
      <c r="N484" s="2" t="str">
        <f>VLOOKUP(G484,[1]demo_job_tbl!A:C,3,FALSE)</f>
        <v>OR</v>
      </c>
    </row>
    <row r="485" spans="1:14" x14ac:dyDescent="0.25">
      <c r="A485" s="3" t="s">
        <v>613</v>
      </c>
      <c r="B485" s="2" t="s">
        <v>15</v>
      </c>
      <c r="C485" s="2" t="s">
        <v>16</v>
      </c>
      <c r="D485" s="2" t="s">
        <v>95</v>
      </c>
      <c r="E485" s="2" t="s">
        <v>176</v>
      </c>
      <c r="F485" s="2" t="s">
        <v>503</v>
      </c>
      <c r="G485" s="2" t="s">
        <v>585</v>
      </c>
      <c r="H485" s="3" t="str">
        <f>VLOOKUP(E485,[1]tab_gl_segment_4!A:D,3,FALSE)</f>
        <v>SURVEYING</v>
      </c>
      <c r="I485" s="4">
        <v>143310</v>
      </c>
      <c r="J485" s="4">
        <v>20514.919999999998</v>
      </c>
      <c r="K485" s="4">
        <v>122794.81</v>
      </c>
      <c r="L485" s="4">
        <v>0.27</v>
      </c>
      <c r="M485" s="3" t="str">
        <f>VLOOKUP(G485,[1]demo_job_tbl!A:E,4,FALSE)</f>
        <v>ROSEMONT MS ADD/RENO</v>
      </c>
      <c r="N485" s="2" t="str">
        <f>VLOOKUP(G485,[1]demo_job_tbl!A:C,3,FALSE)</f>
        <v>OR</v>
      </c>
    </row>
    <row r="486" spans="1:14" x14ac:dyDescent="0.25">
      <c r="A486" s="3" t="s">
        <v>614</v>
      </c>
      <c r="B486" s="2" t="s">
        <v>15</v>
      </c>
      <c r="C486" s="2" t="s">
        <v>16</v>
      </c>
      <c r="D486" s="2" t="s">
        <v>95</v>
      </c>
      <c r="E486" s="2" t="s">
        <v>178</v>
      </c>
      <c r="F486" s="2" t="s">
        <v>503</v>
      </c>
      <c r="G486" s="2" t="s">
        <v>585</v>
      </c>
      <c r="H486" s="3" t="str">
        <f>VLOOKUP(E486,[1]tab_gl_segment_4!A:D,3,FALSE)</f>
        <v>TRAFFIC MANAGMT PLAN SERV</v>
      </c>
      <c r="I486" s="4">
        <v>50000</v>
      </c>
      <c r="J486" s="4">
        <v>0</v>
      </c>
      <c r="K486" s="4">
        <v>48250</v>
      </c>
      <c r="L486" s="4">
        <v>1750</v>
      </c>
      <c r="M486" s="3" t="str">
        <f>VLOOKUP(G486,[1]demo_job_tbl!A:E,4,FALSE)</f>
        <v>ROSEMONT MS ADD/RENO</v>
      </c>
      <c r="N486" s="2" t="str">
        <f>VLOOKUP(G486,[1]demo_job_tbl!A:C,3,FALSE)</f>
        <v>OR</v>
      </c>
    </row>
    <row r="487" spans="1:14" x14ac:dyDescent="0.25">
      <c r="A487" s="3" t="s">
        <v>615</v>
      </c>
      <c r="B487" s="2" t="s">
        <v>15</v>
      </c>
      <c r="C487" s="2" t="s">
        <v>16</v>
      </c>
      <c r="D487" s="2" t="s">
        <v>95</v>
      </c>
      <c r="E487" s="2" t="s">
        <v>180</v>
      </c>
      <c r="F487" s="2" t="s">
        <v>503</v>
      </c>
      <c r="G487" s="2" t="s">
        <v>585</v>
      </c>
      <c r="H487" s="3" t="str">
        <f>VLOOKUP(E487,[1]tab_gl_segment_4!A:D,3,FALSE)</f>
        <v>TEST &amp; BALANCE</v>
      </c>
      <c r="I487" s="4">
        <v>62623</v>
      </c>
      <c r="J487" s="4">
        <v>0</v>
      </c>
      <c r="K487" s="4">
        <v>0</v>
      </c>
      <c r="L487" s="4">
        <v>62623</v>
      </c>
      <c r="M487" s="3" t="str">
        <f>VLOOKUP(G487,[1]demo_job_tbl!A:E,4,FALSE)</f>
        <v>ROSEMONT MS ADD/RENO</v>
      </c>
      <c r="N487" s="2" t="str">
        <f>VLOOKUP(G487,[1]demo_job_tbl!A:C,3,FALSE)</f>
        <v>OR</v>
      </c>
    </row>
    <row r="488" spans="1:14" x14ac:dyDescent="0.25">
      <c r="A488" s="3" t="s">
        <v>616</v>
      </c>
      <c r="B488" s="2" t="s">
        <v>15</v>
      </c>
      <c r="C488" s="2" t="s">
        <v>16</v>
      </c>
      <c r="D488" s="2" t="s">
        <v>95</v>
      </c>
      <c r="E488" s="2" t="s">
        <v>182</v>
      </c>
      <c r="F488" s="2" t="s">
        <v>503</v>
      </c>
      <c r="G488" s="2" t="s">
        <v>585</v>
      </c>
      <c r="H488" s="3" t="str">
        <f>VLOOKUP(E488,[1]tab_gl_segment_4!A:D,3,FALSE)</f>
        <v>ZONING PLANNING&amp;PERMITTING SER</v>
      </c>
      <c r="I488" s="4">
        <v>8285</v>
      </c>
      <c r="J488" s="4">
        <v>8285</v>
      </c>
      <c r="K488" s="4">
        <v>0</v>
      </c>
      <c r="L488" s="4">
        <v>0</v>
      </c>
      <c r="M488" s="3" t="str">
        <f>VLOOKUP(G488,[1]demo_job_tbl!A:E,4,FALSE)</f>
        <v>ROSEMONT MS ADD/RENO</v>
      </c>
      <c r="N488" s="2" t="str">
        <f>VLOOKUP(G488,[1]demo_job_tbl!A:C,3,FALSE)</f>
        <v>OR</v>
      </c>
    </row>
    <row r="489" spans="1:14" x14ac:dyDescent="0.25">
      <c r="A489" s="3" t="s">
        <v>617</v>
      </c>
      <c r="B489" s="2" t="s">
        <v>15</v>
      </c>
      <c r="C489" s="2" t="s">
        <v>16</v>
      </c>
      <c r="D489" s="2" t="s">
        <v>24</v>
      </c>
      <c r="E489" s="2" t="s">
        <v>124</v>
      </c>
      <c r="F489" s="2" t="s">
        <v>618</v>
      </c>
      <c r="G489" s="2" t="s">
        <v>619</v>
      </c>
      <c r="H489" s="3" t="str">
        <f>VLOOKUP(E489,[1]tab_gl_segment_4!A:D,3,FALSE)</f>
        <v>OVERTIME COST</v>
      </c>
      <c r="I489" s="4">
        <v>26940</v>
      </c>
      <c r="J489" s="4">
        <v>0</v>
      </c>
      <c r="K489" s="4">
        <v>2721.75</v>
      </c>
      <c r="L489" s="4">
        <v>24218.25</v>
      </c>
      <c r="M489" s="3" t="str">
        <f>VLOOKUP(G489,[1]demo_job_tbl!A:E,4,FALSE)</f>
        <v>WC STRIPLING MS ADD/RENO</v>
      </c>
      <c r="N489" s="2" t="str">
        <f>VLOOKUP(G489,[1]demo_job_tbl!A:C,3,FALSE)</f>
        <v>OR</v>
      </c>
    </row>
    <row r="490" spans="1:14" x14ac:dyDescent="0.25">
      <c r="A490" s="3" t="s">
        <v>620</v>
      </c>
      <c r="B490" s="2" t="s">
        <v>15</v>
      </c>
      <c r="C490" s="2" t="s">
        <v>16</v>
      </c>
      <c r="D490" s="2" t="s">
        <v>34</v>
      </c>
      <c r="E490" s="2" t="s">
        <v>124</v>
      </c>
      <c r="F490" s="2" t="s">
        <v>618</v>
      </c>
      <c r="G490" s="2" t="s">
        <v>619</v>
      </c>
      <c r="H490" s="3" t="str">
        <f>VLOOKUP(E490,[1]tab_gl_segment_4!A:D,3,FALSE)</f>
        <v>OVERTIME COST</v>
      </c>
      <c r="I490" s="4">
        <v>500</v>
      </c>
      <c r="J490" s="4">
        <v>0</v>
      </c>
      <c r="K490" s="4">
        <v>38.5</v>
      </c>
      <c r="L490" s="4">
        <v>461.5</v>
      </c>
      <c r="M490" s="3" t="str">
        <f>VLOOKUP(G490,[1]demo_job_tbl!A:E,4,FALSE)</f>
        <v>WC STRIPLING MS ADD/RENO</v>
      </c>
      <c r="N490" s="2" t="str">
        <f>VLOOKUP(G490,[1]demo_job_tbl!A:C,3,FALSE)</f>
        <v>OR</v>
      </c>
    </row>
    <row r="491" spans="1:14" x14ac:dyDescent="0.25">
      <c r="A491" s="3" t="s">
        <v>621</v>
      </c>
      <c r="B491" s="2" t="s">
        <v>15</v>
      </c>
      <c r="C491" s="2" t="s">
        <v>16</v>
      </c>
      <c r="D491" s="2" t="s">
        <v>36</v>
      </c>
      <c r="E491" s="2" t="s">
        <v>124</v>
      </c>
      <c r="F491" s="2" t="s">
        <v>618</v>
      </c>
      <c r="G491" s="2" t="s">
        <v>619</v>
      </c>
      <c r="H491" s="3" t="str">
        <f>VLOOKUP(E491,[1]tab_gl_segment_4!A:D,3,FALSE)</f>
        <v>OVERTIME COST</v>
      </c>
      <c r="I491" s="4">
        <v>3100</v>
      </c>
      <c r="J491" s="4">
        <v>0</v>
      </c>
      <c r="K491" s="4">
        <v>142.57</v>
      </c>
      <c r="L491" s="4">
        <v>2957.43</v>
      </c>
      <c r="M491" s="3" t="str">
        <f>VLOOKUP(G491,[1]demo_job_tbl!A:E,4,FALSE)</f>
        <v>WC STRIPLING MS ADD/RENO</v>
      </c>
      <c r="N491" s="2" t="str">
        <f>VLOOKUP(G491,[1]demo_job_tbl!A:C,3,FALSE)</f>
        <v>OR</v>
      </c>
    </row>
    <row r="492" spans="1:14" x14ac:dyDescent="0.25">
      <c r="A492" s="3" t="s">
        <v>622</v>
      </c>
      <c r="B492" s="2" t="s">
        <v>15</v>
      </c>
      <c r="C492" s="2" t="s">
        <v>16</v>
      </c>
      <c r="D492" s="2" t="s">
        <v>38</v>
      </c>
      <c r="E492" s="2" t="s">
        <v>124</v>
      </c>
      <c r="F492" s="2" t="s">
        <v>618</v>
      </c>
      <c r="G492" s="2" t="s">
        <v>619</v>
      </c>
      <c r="H492" s="3" t="str">
        <f>VLOOKUP(E492,[1]tab_gl_segment_4!A:D,3,FALSE)</f>
        <v>OVERTIME COST</v>
      </c>
      <c r="I492" s="4">
        <v>1500</v>
      </c>
      <c r="J492" s="4">
        <v>0</v>
      </c>
      <c r="K492" s="4">
        <v>19.75</v>
      </c>
      <c r="L492" s="4">
        <v>1480.25</v>
      </c>
      <c r="M492" s="3" t="str">
        <f>VLOOKUP(G492,[1]demo_job_tbl!A:E,4,FALSE)</f>
        <v>WC STRIPLING MS ADD/RENO</v>
      </c>
      <c r="N492" s="2" t="str">
        <f>VLOOKUP(G492,[1]demo_job_tbl!A:C,3,FALSE)</f>
        <v>OR</v>
      </c>
    </row>
    <row r="493" spans="1:14" x14ac:dyDescent="0.25">
      <c r="A493" s="3" t="s">
        <v>623</v>
      </c>
      <c r="B493" s="2" t="s">
        <v>15</v>
      </c>
      <c r="C493" s="2" t="s">
        <v>16</v>
      </c>
      <c r="D493" s="2" t="s">
        <v>40</v>
      </c>
      <c r="E493" s="2" t="s">
        <v>124</v>
      </c>
      <c r="F493" s="2" t="s">
        <v>618</v>
      </c>
      <c r="G493" s="2" t="s">
        <v>619</v>
      </c>
      <c r="H493" s="3" t="str">
        <f>VLOOKUP(E493,[1]tab_gl_segment_4!A:D,3,FALSE)</f>
        <v>OVERTIME COST</v>
      </c>
      <c r="I493" s="4">
        <v>1250</v>
      </c>
      <c r="J493" s="4">
        <v>0</v>
      </c>
      <c r="K493" s="4">
        <v>6.57</v>
      </c>
      <c r="L493" s="4">
        <v>1243.43</v>
      </c>
      <c r="M493" s="3" t="str">
        <f>VLOOKUP(G493,[1]demo_job_tbl!A:E,4,FALSE)</f>
        <v>WC STRIPLING MS ADD/RENO</v>
      </c>
      <c r="N493" s="2" t="str">
        <f>VLOOKUP(G493,[1]demo_job_tbl!A:C,3,FALSE)</f>
        <v>OR</v>
      </c>
    </row>
    <row r="494" spans="1:14" x14ac:dyDescent="0.25">
      <c r="A494" s="3" t="s">
        <v>624</v>
      </c>
      <c r="B494" s="2" t="s">
        <v>15</v>
      </c>
      <c r="C494" s="2" t="s">
        <v>16</v>
      </c>
      <c r="D494" s="2" t="s">
        <v>44</v>
      </c>
      <c r="E494" s="2" t="s">
        <v>124</v>
      </c>
      <c r="F494" s="2" t="s">
        <v>618</v>
      </c>
      <c r="G494" s="2" t="s">
        <v>619</v>
      </c>
      <c r="H494" s="3" t="str">
        <f>VLOOKUP(E494,[1]tab_gl_segment_4!A:D,3,FALSE)</f>
        <v>OVERTIME COST</v>
      </c>
      <c r="I494" s="4">
        <v>100</v>
      </c>
      <c r="J494" s="4">
        <v>0</v>
      </c>
      <c r="K494" s="4">
        <v>51.48</v>
      </c>
      <c r="L494" s="4">
        <v>48.52</v>
      </c>
      <c r="M494" s="3" t="str">
        <f>VLOOKUP(G494,[1]demo_job_tbl!A:E,4,FALSE)</f>
        <v>WC STRIPLING MS ADD/RENO</v>
      </c>
      <c r="N494" s="2" t="str">
        <f>VLOOKUP(G494,[1]demo_job_tbl!A:C,3,FALSE)</f>
        <v>OR</v>
      </c>
    </row>
    <row r="495" spans="1:14" x14ac:dyDescent="0.25">
      <c r="A495" s="3" t="s">
        <v>625</v>
      </c>
      <c r="B495" s="2" t="s">
        <v>15</v>
      </c>
      <c r="C495" s="2" t="s">
        <v>16</v>
      </c>
      <c r="D495" s="2" t="s">
        <v>46</v>
      </c>
      <c r="E495" s="2" t="s">
        <v>124</v>
      </c>
      <c r="F495" s="2" t="s">
        <v>618</v>
      </c>
      <c r="G495" s="2" t="s">
        <v>619</v>
      </c>
      <c r="H495" s="3" t="str">
        <f>VLOOKUP(E495,[1]tab_gl_segment_4!A:D,3,FALSE)</f>
        <v>OVERTIME COST</v>
      </c>
      <c r="I495" s="4">
        <v>1250</v>
      </c>
      <c r="J495" s="4">
        <v>0</v>
      </c>
      <c r="K495" s="4">
        <v>4.74</v>
      </c>
      <c r="L495" s="4">
        <v>1245.26</v>
      </c>
      <c r="M495" s="3" t="str">
        <f>VLOOKUP(G495,[1]demo_job_tbl!A:E,4,FALSE)</f>
        <v>WC STRIPLING MS ADD/RENO</v>
      </c>
      <c r="N495" s="2" t="str">
        <f>VLOOKUP(G495,[1]demo_job_tbl!A:C,3,FALSE)</f>
        <v>OR</v>
      </c>
    </row>
    <row r="496" spans="1:14" x14ac:dyDescent="0.25">
      <c r="A496" s="3" t="s">
        <v>626</v>
      </c>
      <c r="B496" s="2" t="s">
        <v>15</v>
      </c>
      <c r="C496" s="2" t="s">
        <v>16</v>
      </c>
      <c r="D496" s="2" t="s">
        <v>70</v>
      </c>
      <c r="E496" s="2" t="s">
        <v>108</v>
      </c>
      <c r="F496" s="2" t="s">
        <v>618</v>
      </c>
      <c r="G496" s="2" t="s">
        <v>619</v>
      </c>
      <c r="H496" s="3" t="str">
        <f>VLOOKUP(E496,[1]tab_gl_segment_4!A:D,3,FALSE)</f>
        <v>FURNITURE, FIXTURE &amp; EQUIPMENT</v>
      </c>
      <c r="I496" s="4">
        <v>0</v>
      </c>
      <c r="J496" s="4">
        <v>0</v>
      </c>
      <c r="K496" s="4">
        <v>0</v>
      </c>
      <c r="L496" s="4">
        <v>0</v>
      </c>
      <c r="M496" s="3" t="str">
        <f>VLOOKUP(G496,[1]demo_job_tbl!A:E,4,FALSE)</f>
        <v>WC STRIPLING MS ADD/RENO</v>
      </c>
      <c r="N496" s="2" t="str">
        <f>VLOOKUP(G496,[1]demo_job_tbl!A:C,3,FALSE)</f>
        <v>OR</v>
      </c>
    </row>
    <row r="497" spans="1:14" x14ac:dyDescent="0.25">
      <c r="A497" s="3" t="s">
        <v>627</v>
      </c>
      <c r="B497" s="2" t="s">
        <v>15</v>
      </c>
      <c r="C497" s="2" t="s">
        <v>16</v>
      </c>
      <c r="D497" s="2" t="s">
        <v>95</v>
      </c>
      <c r="E497" s="2" t="s">
        <v>136</v>
      </c>
      <c r="F497" s="2" t="s">
        <v>618</v>
      </c>
      <c r="G497" s="2" t="s">
        <v>619</v>
      </c>
      <c r="H497" s="3" t="str">
        <f>VLOOKUP(E497,[1]tab_gl_segment_4!A:D,3,FALSE)</f>
        <v>A/E ALLOWANCES</v>
      </c>
      <c r="I497" s="4">
        <v>105160</v>
      </c>
      <c r="J497" s="4">
        <v>18336.8</v>
      </c>
      <c r="K497" s="4">
        <v>86823.2</v>
      </c>
      <c r="L497" s="4">
        <v>0</v>
      </c>
      <c r="M497" s="3" t="str">
        <f>VLOOKUP(G497,[1]demo_job_tbl!A:E,4,FALSE)</f>
        <v>WC STRIPLING MS ADD/RENO</v>
      </c>
      <c r="N497" s="2" t="str">
        <f>VLOOKUP(G497,[1]demo_job_tbl!A:C,3,FALSE)</f>
        <v>OR</v>
      </c>
    </row>
    <row r="498" spans="1:14" x14ac:dyDescent="0.25">
      <c r="A498" s="3" t="s">
        <v>628</v>
      </c>
      <c r="B498" s="2" t="s">
        <v>15</v>
      </c>
      <c r="C498" s="2" t="s">
        <v>16</v>
      </c>
      <c r="D498" s="2" t="s">
        <v>95</v>
      </c>
      <c r="E498" s="2" t="s">
        <v>138</v>
      </c>
      <c r="F498" s="2" t="s">
        <v>618</v>
      </c>
      <c r="G498" s="2" t="s">
        <v>619</v>
      </c>
      <c r="H498" s="3" t="str">
        <f>VLOOKUP(E498,[1]tab_gl_segment_4!A:D,3,FALSE)</f>
        <v>ACCESSIBILITY (RAS)</v>
      </c>
      <c r="I498" s="4">
        <v>5000</v>
      </c>
      <c r="J498" s="4">
        <v>0</v>
      </c>
      <c r="K498" s="4">
        <v>0</v>
      </c>
      <c r="L498" s="4">
        <v>5000</v>
      </c>
      <c r="M498" s="3" t="str">
        <f>VLOOKUP(G498,[1]demo_job_tbl!A:E,4,FALSE)</f>
        <v>WC STRIPLING MS ADD/RENO</v>
      </c>
      <c r="N498" s="2" t="str">
        <f>VLOOKUP(G498,[1]demo_job_tbl!A:C,3,FALSE)</f>
        <v>OR</v>
      </c>
    </row>
    <row r="499" spans="1:14" x14ac:dyDescent="0.25">
      <c r="A499" s="3" t="s">
        <v>629</v>
      </c>
      <c r="B499" s="2" t="s">
        <v>15</v>
      </c>
      <c r="C499" s="2" t="s">
        <v>16</v>
      </c>
      <c r="D499" s="2" t="s">
        <v>95</v>
      </c>
      <c r="E499" s="2" t="s">
        <v>140</v>
      </c>
      <c r="F499" s="2" t="s">
        <v>618</v>
      </c>
      <c r="G499" s="2" t="s">
        <v>619</v>
      </c>
      <c r="H499" s="3" t="str">
        <f>VLOOKUP(E499,[1]tab_gl_segment_4!A:D,3,FALSE)</f>
        <v>ABATEMENT</v>
      </c>
      <c r="I499" s="4">
        <v>486987</v>
      </c>
      <c r="J499" s="4">
        <v>97119.77</v>
      </c>
      <c r="K499" s="4">
        <v>51083.85</v>
      </c>
      <c r="L499" s="4">
        <v>338783.38</v>
      </c>
      <c r="M499" s="3" t="str">
        <f>VLOOKUP(G499,[1]demo_job_tbl!A:E,4,FALSE)</f>
        <v>WC STRIPLING MS ADD/RENO</v>
      </c>
      <c r="N499" s="2" t="str">
        <f>VLOOKUP(G499,[1]demo_job_tbl!A:C,3,FALSE)</f>
        <v>OR</v>
      </c>
    </row>
    <row r="500" spans="1:14" x14ac:dyDescent="0.25">
      <c r="A500" s="3" t="s">
        <v>630</v>
      </c>
      <c r="B500" s="2" t="s">
        <v>15</v>
      </c>
      <c r="C500" s="2" t="s">
        <v>16</v>
      </c>
      <c r="D500" s="2" t="s">
        <v>95</v>
      </c>
      <c r="E500" s="2" t="s">
        <v>142</v>
      </c>
      <c r="F500" s="2" t="s">
        <v>618</v>
      </c>
      <c r="G500" s="2" t="s">
        <v>619</v>
      </c>
      <c r="H500" s="3" t="str">
        <f>VLOOKUP(E500,[1]tab_gl_segment_4!A:D,3,FALSE)</f>
        <v>DESIGN SERVICES</v>
      </c>
      <c r="I500" s="4">
        <v>3568093</v>
      </c>
      <c r="J500" s="4">
        <v>850892.05</v>
      </c>
      <c r="K500" s="4">
        <v>2709325.77</v>
      </c>
      <c r="L500" s="4">
        <v>7875.18</v>
      </c>
      <c r="M500" s="3" t="str">
        <f>VLOOKUP(G500,[1]demo_job_tbl!A:E,4,FALSE)</f>
        <v>WC STRIPLING MS ADD/RENO</v>
      </c>
      <c r="N500" s="2" t="str">
        <f>VLOOKUP(G500,[1]demo_job_tbl!A:C,3,FALSE)</f>
        <v>OR</v>
      </c>
    </row>
    <row r="501" spans="1:14" x14ac:dyDescent="0.25">
      <c r="A501" s="3" t="s">
        <v>631</v>
      </c>
      <c r="B501" s="2" t="s">
        <v>15</v>
      </c>
      <c r="C501" s="2" t="s">
        <v>16</v>
      </c>
      <c r="D501" s="2" t="s">
        <v>95</v>
      </c>
      <c r="E501" s="2" t="s">
        <v>144</v>
      </c>
      <c r="F501" s="2" t="s">
        <v>618</v>
      </c>
      <c r="G501" s="2" t="s">
        <v>619</v>
      </c>
      <c r="H501" s="3" t="str">
        <f>VLOOKUP(E501,[1]tab_gl_segment_4!A:D,3,FALSE)</f>
        <v>CONSTRUCTION COST BUDGET</v>
      </c>
      <c r="I501" s="4">
        <v>46553795</v>
      </c>
      <c r="J501" s="4">
        <v>29038771.670000002</v>
      </c>
      <c r="K501" s="4">
        <v>17515023.329999998</v>
      </c>
      <c r="L501" s="4">
        <v>0</v>
      </c>
      <c r="M501" s="3" t="str">
        <f>VLOOKUP(G501,[1]demo_job_tbl!A:E,4,FALSE)</f>
        <v>WC STRIPLING MS ADD/RENO</v>
      </c>
      <c r="N501" s="2" t="str">
        <f>VLOOKUP(G501,[1]demo_job_tbl!A:C,3,FALSE)</f>
        <v>OR</v>
      </c>
    </row>
    <row r="502" spans="1:14" x14ac:dyDescent="0.25">
      <c r="A502" s="3" t="s">
        <v>632</v>
      </c>
      <c r="B502" s="2" t="s">
        <v>15</v>
      </c>
      <c r="C502" s="2" t="s">
        <v>16</v>
      </c>
      <c r="D502" s="2" t="s">
        <v>95</v>
      </c>
      <c r="E502" s="2" t="s">
        <v>146</v>
      </c>
      <c r="F502" s="2" t="s">
        <v>618</v>
      </c>
      <c r="G502" s="2" t="s">
        <v>619</v>
      </c>
      <c r="H502" s="3" t="str">
        <f>VLOOKUP(E502,[1]tab_gl_segment_4!A:D,3,FALSE)</f>
        <v>IN CONTRACT CONSTRUC ALLOWANCE</v>
      </c>
      <c r="I502" s="4">
        <v>2040675</v>
      </c>
      <c r="J502" s="4">
        <v>0</v>
      </c>
      <c r="K502" s="4">
        <v>0</v>
      </c>
      <c r="L502" s="4">
        <v>2040675</v>
      </c>
      <c r="M502" s="3" t="str">
        <f>VLOOKUP(G502,[1]demo_job_tbl!A:E,4,FALSE)</f>
        <v>WC STRIPLING MS ADD/RENO</v>
      </c>
      <c r="N502" s="2" t="str">
        <f>VLOOKUP(G502,[1]demo_job_tbl!A:C,3,FALSE)</f>
        <v>OR</v>
      </c>
    </row>
    <row r="503" spans="1:14" x14ac:dyDescent="0.25">
      <c r="A503" s="3" t="s">
        <v>633</v>
      </c>
      <c r="B503" s="2" t="s">
        <v>15</v>
      </c>
      <c r="C503" s="2" t="s">
        <v>16</v>
      </c>
      <c r="D503" s="2" t="s">
        <v>95</v>
      </c>
      <c r="E503" s="2" t="s">
        <v>108</v>
      </c>
      <c r="F503" s="2" t="s">
        <v>618</v>
      </c>
      <c r="G503" s="2" t="s">
        <v>619</v>
      </c>
      <c r="H503" s="3" t="str">
        <f>VLOOKUP(E503,[1]tab_gl_segment_4!A:D,3,FALSE)</f>
        <v>FURNITURE, FIXTURE &amp; EQUIPMENT</v>
      </c>
      <c r="I503" s="4">
        <v>2619623</v>
      </c>
      <c r="J503" s="4">
        <v>12318.1</v>
      </c>
      <c r="K503" s="4">
        <v>72585.78</v>
      </c>
      <c r="L503" s="4">
        <v>2534719.12</v>
      </c>
      <c r="M503" s="3" t="str">
        <f>VLOOKUP(G503,[1]demo_job_tbl!A:E,4,FALSE)</f>
        <v>WC STRIPLING MS ADD/RENO</v>
      </c>
      <c r="N503" s="2" t="str">
        <f>VLOOKUP(G503,[1]demo_job_tbl!A:C,3,FALSE)</f>
        <v>OR</v>
      </c>
    </row>
    <row r="504" spans="1:14" x14ac:dyDescent="0.25">
      <c r="A504" s="3" t="s">
        <v>634</v>
      </c>
      <c r="B504" s="2" t="s">
        <v>15</v>
      </c>
      <c r="C504" s="2" t="s">
        <v>16</v>
      </c>
      <c r="D504" s="2" t="s">
        <v>95</v>
      </c>
      <c r="E504" s="2" t="s">
        <v>149</v>
      </c>
      <c r="F504" s="2" t="s">
        <v>618</v>
      </c>
      <c r="G504" s="2" t="s">
        <v>619</v>
      </c>
      <c r="H504" s="3" t="str">
        <f>VLOOKUP(E504,[1]tab_gl_segment_4!A:D,3,FALSE)</f>
        <v>PROGRAM MANAGEMENT</v>
      </c>
      <c r="I504" s="4">
        <v>2515729</v>
      </c>
      <c r="J504" s="4">
        <v>1140881.7</v>
      </c>
      <c r="K504" s="4">
        <v>1374847.3</v>
      </c>
      <c r="L504" s="4">
        <v>0</v>
      </c>
      <c r="M504" s="3" t="str">
        <f>VLOOKUP(G504,[1]demo_job_tbl!A:E,4,FALSE)</f>
        <v>WC STRIPLING MS ADD/RENO</v>
      </c>
      <c r="N504" s="2" t="str">
        <f>VLOOKUP(G504,[1]demo_job_tbl!A:C,3,FALSE)</f>
        <v>OR</v>
      </c>
    </row>
    <row r="505" spans="1:14" x14ac:dyDescent="0.25">
      <c r="A505" s="3" t="s">
        <v>635</v>
      </c>
      <c r="B505" s="2" t="s">
        <v>15</v>
      </c>
      <c r="C505" s="2" t="s">
        <v>16</v>
      </c>
      <c r="D505" s="2" t="s">
        <v>95</v>
      </c>
      <c r="E505" s="2" t="s">
        <v>151</v>
      </c>
      <c r="F505" s="2" t="s">
        <v>618</v>
      </c>
      <c r="G505" s="2" t="s">
        <v>619</v>
      </c>
      <c r="H505" s="3" t="str">
        <f>VLOOKUP(E505,[1]tab_gl_segment_4!A:D,3,FALSE)</f>
        <v>TECHNOLOGY (CIP)</v>
      </c>
      <c r="I505" s="4">
        <v>940830</v>
      </c>
      <c r="J505" s="4">
        <v>0</v>
      </c>
      <c r="K505" s="4">
        <v>0</v>
      </c>
      <c r="L505" s="4">
        <v>940830</v>
      </c>
      <c r="M505" s="3" t="str">
        <f>VLOOKUP(G505,[1]demo_job_tbl!A:E,4,FALSE)</f>
        <v>WC STRIPLING MS ADD/RENO</v>
      </c>
      <c r="N505" s="2" t="str">
        <f>VLOOKUP(G505,[1]demo_job_tbl!A:C,3,FALSE)</f>
        <v>OR</v>
      </c>
    </row>
    <row r="506" spans="1:14" x14ac:dyDescent="0.25">
      <c r="A506" s="3" t="s">
        <v>636</v>
      </c>
      <c r="B506" s="2" t="s">
        <v>15</v>
      </c>
      <c r="C506" s="2" t="s">
        <v>16</v>
      </c>
      <c r="D506" s="2" t="s">
        <v>95</v>
      </c>
      <c r="E506" s="2" t="s">
        <v>155</v>
      </c>
      <c r="F506" s="2" t="s">
        <v>618</v>
      </c>
      <c r="G506" s="2" t="s">
        <v>619</v>
      </c>
      <c r="H506" s="3" t="str">
        <f>VLOOKUP(E506,[1]tab_gl_segment_4!A:D,3,FALSE)</f>
        <v>COMMISSIONING</v>
      </c>
      <c r="I506" s="4">
        <v>54124</v>
      </c>
      <c r="J506" s="4">
        <v>34500</v>
      </c>
      <c r="K506" s="4">
        <v>0</v>
      </c>
      <c r="L506" s="4">
        <v>19624</v>
      </c>
      <c r="M506" s="3" t="str">
        <f>VLOOKUP(G506,[1]demo_job_tbl!A:E,4,FALSE)</f>
        <v>WC STRIPLING MS ADD/RENO</v>
      </c>
      <c r="N506" s="2" t="str">
        <f>VLOOKUP(G506,[1]demo_job_tbl!A:C,3,FALSE)</f>
        <v>OR</v>
      </c>
    </row>
    <row r="507" spans="1:14" x14ac:dyDescent="0.25">
      <c r="A507" s="3" t="s">
        <v>637</v>
      </c>
      <c r="B507" s="2" t="s">
        <v>15</v>
      </c>
      <c r="C507" s="2" t="s">
        <v>16</v>
      </c>
      <c r="D507" s="2" t="s">
        <v>95</v>
      </c>
      <c r="E507" s="2" t="s">
        <v>157</v>
      </c>
      <c r="F507" s="2" t="s">
        <v>618</v>
      </c>
      <c r="G507" s="2" t="s">
        <v>619</v>
      </c>
      <c r="H507" s="3" t="str">
        <f>VLOOKUP(E507,[1]tab_gl_segment_4!A:D,3,FALSE)</f>
        <v>GEOTECH</v>
      </c>
      <c r="I507" s="4">
        <v>24000</v>
      </c>
      <c r="J507" s="4">
        <v>0</v>
      </c>
      <c r="K507" s="4">
        <v>23000</v>
      </c>
      <c r="L507" s="4">
        <v>1000</v>
      </c>
      <c r="M507" s="3" t="str">
        <f>VLOOKUP(G507,[1]demo_job_tbl!A:E,4,FALSE)</f>
        <v>WC STRIPLING MS ADD/RENO</v>
      </c>
      <c r="N507" s="2" t="str">
        <f>VLOOKUP(G507,[1]demo_job_tbl!A:C,3,FALSE)</f>
        <v>OR</v>
      </c>
    </row>
    <row r="508" spans="1:14" x14ac:dyDescent="0.25">
      <c r="A508" s="3" t="s">
        <v>638</v>
      </c>
      <c r="B508" s="2" t="s">
        <v>15</v>
      </c>
      <c r="C508" s="2" t="s">
        <v>16</v>
      </c>
      <c r="D508" s="2" t="s">
        <v>95</v>
      </c>
      <c r="E508" s="2" t="s">
        <v>159</v>
      </c>
      <c r="F508" s="2" t="s">
        <v>618</v>
      </c>
      <c r="G508" s="2" t="s">
        <v>619</v>
      </c>
      <c r="H508" s="3" t="str">
        <f>VLOOKUP(E508,[1]tab_gl_segment_4!A:D,3,FALSE)</f>
        <v>HAZMAT CONSULTING</v>
      </c>
      <c r="I508" s="4">
        <v>23750</v>
      </c>
      <c r="J508" s="4">
        <v>9409</v>
      </c>
      <c r="K508" s="4">
        <v>14341</v>
      </c>
      <c r="L508" s="4">
        <v>0</v>
      </c>
      <c r="M508" s="3" t="str">
        <f>VLOOKUP(G508,[1]demo_job_tbl!A:E,4,FALSE)</f>
        <v>WC STRIPLING MS ADD/RENO</v>
      </c>
      <c r="N508" s="2" t="str">
        <f>VLOOKUP(G508,[1]demo_job_tbl!A:C,3,FALSE)</f>
        <v>OR</v>
      </c>
    </row>
    <row r="509" spans="1:14" x14ac:dyDescent="0.25">
      <c r="A509" s="3" t="s">
        <v>639</v>
      </c>
      <c r="B509" s="2" t="s">
        <v>15</v>
      </c>
      <c r="C509" s="2" t="s">
        <v>16</v>
      </c>
      <c r="D509" s="2" t="s">
        <v>95</v>
      </c>
      <c r="E509" s="2" t="s">
        <v>161</v>
      </c>
      <c r="F509" s="2" t="s">
        <v>618</v>
      </c>
      <c r="G509" s="2" t="s">
        <v>619</v>
      </c>
      <c r="H509" s="3" t="str">
        <f>VLOOKUP(E509,[1]tab_gl_segment_4!A:D,3,FALSE)</f>
        <v>CONTINGENCY HOLDING ACCT</v>
      </c>
      <c r="I509" s="4">
        <v>927420</v>
      </c>
      <c r="J509" s="4">
        <v>0</v>
      </c>
      <c r="K509" s="4">
        <v>0</v>
      </c>
      <c r="L509" s="4">
        <v>927420</v>
      </c>
      <c r="M509" s="3" t="str">
        <f>VLOOKUP(G509,[1]demo_job_tbl!A:E,4,FALSE)</f>
        <v>WC STRIPLING MS ADD/RENO</v>
      </c>
      <c r="N509" s="2" t="str">
        <f>VLOOKUP(G509,[1]demo_job_tbl!A:C,3,FALSE)</f>
        <v>OR</v>
      </c>
    </row>
    <row r="510" spans="1:14" x14ac:dyDescent="0.25">
      <c r="A510" s="3" t="s">
        <v>640</v>
      </c>
      <c r="B510" s="2" t="s">
        <v>15</v>
      </c>
      <c r="C510" s="2" t="s">
        <v>16</v>
      </c>
      <c r="D510" s="2" t="s">
        <v>95</v>
      </c>
      <c r="E510" s="2" t="s">
        <v>163</v>
      </c>
      <c r="F510" s="2" t="s">
        <v>618</v>
      </c>
      <c r="G510" s="2" t="s">
        <v>619</v>
      </c>
      <c r="H510" s="3" t="str">
        <f>VLOOKUP(E510,[1]tab_gl_segment_4!A:D,3,FALSE)</f>
        <v>ABATEMENT CONTINGENCY (HZMT)</v>
      </c>
      <c r="I510" s="4">
        <v>48699</v>
      </c>
      <c r="J510" s="4">
        <v>0</v>
      </c>
      <c r="K510" s="4">
        <v>0</v>
      </c>
      <c r="L510" s="4">
        <v>48699</v>
      </c>
      <c r="M510" s="3" t="str">
        <f>VLOOKUP(G510,[1]demo_job_tbl!A:E,4,FALSE)</f>
        <v>WC STRIPLING MS ADD/RENO</v>
      </c>
      <c r="N510" s="2" t="str">
        <f>VLOOKUP(G510,[1]demo_job_tbl!A:C,3,FALSE)</f>
        <v>OR</v>
      </c>
    </row>
    <row r="511" spans="1:14" x14ac:dyDescent="0.25">
      <c r="A511" s="3" t="s">
        <v>641</v>
      </c>
      <c r="B511" s="2" t="s">
        <v>15</v>
      </c>
      <c r="C511" s="2" t="s">
        <v>16</v>
      </c>
      <c r="D511" s="2" t="s">
        <v>95</v>
      </c>
      <c r="E511" s="2" t="s">
        <v>66</v>
      </c>
      <c r="F511" s="2" t="s">
        <v>618</v>
      </c>
      <c r="G511" s="2" t="s">
        <v>619</v>
      </c>
      <c r="H511" s="3" t="str">
        <f>VLOOKUP(E511,[1]tab_gl_segment_4!A:D,3,FALSE)</f>
        <v>MOVING</v>
      </c>
      <c r="I511" s="4">
        <v>54471</v>
      </c>
      <c r="J511" s="4">
        <v>0</v>
      </c>
      <c r="K511" s="4">
        <v>7798.96</v>
      </c>
      <c r="L511" s="4">
        <v>46672.04</v>
      </c>
      <c r="M511" s="3" t="str">
        <f>VLOOKUP(G511,[1]demo_job_tbl!A:E,4,FALSE)</f>
        <v>WC STRIPLING MS ADD/RENO</v>
      </c>
      <c r="N511" s="2" t="str">
        <f>VLOOKUP(G511,[1]demo_job_tbl!A:C,3,FALSE)</f>
        <v>OR</v>
      </c>
    </row>
    <row r="512" spans="1:14" x14ac:dyDescent="0.25">
      <c r="A512" s="3" t="s">
        <v>642</v>
      </c>
      <c r="B512" s="2" t="s">
        <v>15</v>
      </c>
      <c r="C512" s="2" t="s">
        <v>16</v>
      </c>
      <c r="D512" s="2" t="s">
        <v>95</v>
      </c>
      <c r="E512" s="2" t="s">
        <v>168</v>
      </c>
      <c r="F512" s="2" t="s">
        <v>618</v>
      </c>
      <c r="G512" s="2" t="s">
        <v>619</v>
      </c>
      <c r="H512" s="3" t="str">
        <f>VLOOKUP(E512,[1]tab_gl_segment_4!A:D,3,FALSE)</f>
        <v>MATERIAL TESTING</v>
      </c>
      <c r="I512" s="4">
        <v>62085</v>
      </c>
      <c r="J512" s="4">
        <v>26583.5</v>
      </c>
      <c r="K512" s="4">
        <v>35501.5</v>
      </c>
      <c r="L512" s="4">
        <v>0</v>
      </c>
      <c r="M512" s="3" t="str">
        <f>VLOOKUP(G512,[1]demo_job_tbl!A:E,4,FALSE)</f>
        <v>WC STRIPLING MS ADD/RENO</v>
      </c>
      <c r="N512" s="2" t="str">
        <f>VLOOKUP(G512,[1]demo_job_tbl!A:C,3,FALSE)</f>
        <v>OR</v>
      </c>
    </row>
    <row r="513" spans="1:14" x14ac:dyDescent="0.25">
      <c r="A513" s="3" t="s">
        <v>643</v>
      </c>
      <c r="B513" s="2" t="s">
        <v>15</v>
      </c>
      <c r="C513" s="2" t="s">
        <v>16</v>
      </c>
      <c r="D513" s="2" t="s">
        <v>95</v>
      </c>
      <c r="E513" s="2" t="s">
        <v>230</v>
      </c>
      <c r="F513" s="2" t="s">
        <v>618</v>
      </c>
      <c r="G513" s="2" t="s">
        <v>619</v>
      </c>
      <c r="H513" s="3" t="str">
        <f>VLOOKUP(E513,[1]tab_gl_segment_4!A:D,3,FALSE)</f>
        <v>OTHER ENGINEERING SVS</v>
      </c>
      <c r="I513" s="4">
        <v>23720</v>
      </c>
      <c r="J513" s="4">
        <v>0</v>
      </c>
      <c r="K513" s="4">
        <v>23720</v>
      </c>
      <c r="L513" s="4">
        <v>0</v>
      </c>
      <c r="M513" s="3" t="str">
        <f>VLOOKUP(G513,[1]demo_job_tbl!A:E,4,FALSE)</f>
        <v>WC STRIPLING MS ADD/RENO</v>
      </c>
      <c r="N513" s="2" t="str">
        <f>VLOOKUP(G513,[1]demo_job_tbl!A:C,3,FALSE)</f>
        <v>OR</v>
      </c>
    </row>
    <row r="514" spans="1:14" x14ac:dyDescent="0.25">
      <c r="A514" s="3" t="s">
        <v>644</v>
      </c>
      <c r="B514" s="2" t="s">
        <v>15</v>
      </c>
      <c r="C514" s="2" t="s">
        <v>16</v>
      </c>
      <c r="D514" s="2" t="s">
        <v>95</v>
      </c>
      <c r="E514" s="2" t="s">
        <v>170</v>
      </c>
      <c r="F514" s="2" t="s">
        <v>618</v>
      </c>
      <c r="G514" s="2" t="s">
        <v>619</v>
      </c>
      <c r="H514" s="3" t="str">
        <f>VLOOKUP(E514,[1]tab_gl_segment_4!A:D,3,FALSE)</f>
        <v>A/E REIMBURSABLES</v>
      </c>
      <c r="I514" s="4">
        <v>23815</v>
      </c>
      <c r="J514" s="4">
        <v>8500</v>
      </c>
      <c r="K514" s="4">
        <v>0</v>
      </c>
      <c r="L514" s="4">
        <v>15315</v>
      </c>
      <c r="M514" s="3" t="str">
        <f>VLOOKUP(G514,[1]demo_job_tbl!A:E,4,FALSE)</f>
        <v>WC STRIPLING MS ADD/RENO</v>
      </c>
      <c r="N514" s="2" t="str">
        <f>VLOOKUP(G514,[1]demo_job_tbl!A:C,3,FALSE)</f>
        <v>OR</v>
      </c>
    </row>
    <row r="515" spans="1:14" x14ac:dyDescent="0.25">
      <c r="A515" s="3" t="s">
        <v>645</v>
      </c>
      <c r="B515" s="2" t="s">
        <v>15</v>
      </c>
      <c r="C515" s="2" t="s">
        <v>16</v>
      </c>
      <c r="D515" s="2" t="s">
        <v>95</v>
      </c>
      <c r="E515" s="2" t="s">
        <v>172</v>
      </c>
      <c r="F515" s="2" t="s">
        <v>618</v>
      </c>
      <c r="G515" s="2" t="s">
        <v>619</v>
      </c>
      <c r="H515" s="3" t="str">
        <f>VLOOKUP(E515,[1]tab_gl_segment_4!A:D,3,FALSE)</f>
        <v>ROOF CONSULTING</v>
      </c>
      <c r="I515" s="4">
        <v>43300</v>
      </c>
      <c r="J515" s="4">
        <v>0</v>
      </c>
      <c r="K515" s="4">
        <v>0</v>
      </c>
      <c r="L515" s="4">
        <v>43300</v>
      </c>
      <c r="M515" s="3" t="str">
        <f>VLOOKUP(G515,[1]demo_job_tbl!A:E,4,FALSE)</f>
        <v>WC STRIPLING MS ADD/RENO</v>
      </c>
      <c r="N515" s="2" t="str">
        <f>VLOOKUP(G515,[1]demo_job_tbl!A:C,3,FALSE)</f>
        <v>OR</v>
      </c>
    </row>
    <row r="516" spans="1:14" x14ac:dyDescent="0.25">
      <c r="A516" s="3" t="s">
        <v>646</v>
      </c>
      <c r="B516" s="2" t="s">
        <v>15</v>
      </c>
      <c r="C516" s="2" t="s">
        <v>16</v>
      </c>
      <c r="D516" s="2" t="s">
        <v>95</v>
      </c>
      <c r="E516" s="2" t="s">
        <v>174</v>
      </c>
      <c r="F516" s="2" t="s">
        <v>618</v>
      </c>
      <c r="G516" s="2" t="s">
        <v>619</v>
      </c>
      <c r="H516" s="3" t="str">
        <f>VLOOKUP(E516,[1]tab_gl_segment_4!A:D,3,FALSE)</f>
        <v>PERMIT/FEE REIMBURSEMENT</v>
      </c>
      <c r="I516" s="4">
        <v>86599</v>
      </c>
      <c r="J516" s="4">
        <v>0</v>
      </c>
      <c r="K516" s="4">
        <v>330</v>
      </c>
      <c r="L516" s="4">
        <v>86269</v>
      </c>
      <c r="M516" s="3" t="str">
        <f>VLOOKUP(G516,[1]demo_job_tbl!A:E,4,FALSE)</f>
        <v>WC STRIPLING MS ADD/RENO</v>
      </c>
      <c r="N516" s="2" t="str">
        <f>VLOOKUP(G516,[1]demo_job_tbl!A:C,3,FALSE)</f>
        <v>OR</v>
      </c>
    </row>
    <row r="517" spans="1:14" x14ac:dyDescent="0.25">
      <c r="A517" s="3" t="s">
        <v>647</v>
      </c>
      <c r="B517" s="2" t="s">
        <v>15</v>
      </c>
      <c r="C517" s="2" t="s">
        <v>16</v>
      </c>
      <c r="D517" s="2" t="s">
        <v>95</v>
      </c>
      <c r="E517" s="2" t="s">
        <v>176</v>
      </c>
      <c r="F517" s="2" t="s">
        <v>618</v>
      </c>
      <c r="G517" s="2" t="s">
        <v>619</v>
      </c>
      <c r="H517" s="3" t="str">
        <f>VLOOKUP(E517,[1]tab_gl_segment_4!A:D,3,FALSE)</f>
        <v>SURVEYING</v>
      </c>
      <c r="I517" s="4">
        <v>0</v>
      </c>
      <c r="J517" s="4">
        <v>0</v>
      </c>
      <c r="K517" s="4">
        <v>0</v>
      </c>
      <c r="L517" s="4">
        <v>0</v>
      </c>
      <c r="M517" s="3" t="str">
        <f>VLOOKUP(G517,[1]demo_job_tbl!A:E,4,FALSE)</f>
        <v>WC STRIPLING MS ADD/RENO</v>
      </c>
      <c r="N517" s="2" t="str">
        <f>VLOOKUP(G517,[1]demo_job_tbl!A:C,3,FALSE)</f>
        <v>OR</v>
      </c>
    </row>
    <row r="518" spans="1:14" x14ac:dyDescent="0.25">
      <c r="A518" s="3" t="s">
        <v>648</v>
      </c>
      <c r="B518" s="2" t="s">
        <v>15</v>
      </c>
      <c r="C518" s="2" t="s">
        <v>16</v>
      </c>
      <c r="D518" s="2" t="s">
        <v>95</v>
      </c>
      <c r="E518" s="2" t="s">
        <v>178</v>
      </c>
      <c r="F518" s="2" t="s">
        <v>618</v>
      </c>
      <c r="G518" s="2" t="s">
        <v>619</v>
      </c>
      <c r="H518" s="3" t="str">
        <f>VLOOKUP(E518,[1]tab_gl_segment_4!A:D,3,FALSE)</f>
        <v>TRAFFIC MANAGMT PLAN SERV</v>
      </c>
      <c r="I518" s="4">
        <v>50000</v>
      </c>
      <c r="J518" s="4">
        <v>0</v>
      </c>
      <c r="K518" s="4">
        <v>25500</v>
      </c>
      <c r="L518" s="4">
        <v>24500</v>
      </c>
      <c r="M518" s="3" t="str">
        <f>VLOOKUP(G518,[1]demo_job_tbl!A:E,4,FALSE)</f>
        <v>WC STRIPLING MS ADD/RENO</v>
      </c>
      <c r="N518" s="2" t="str">
        <f>VLOOKUP(G518,[1]demo_job_tbl!A:C,3,FALSE)</f>
        <v>OR</v>
      </c>
    </row>
    <row r="519" spans="1:14" x14ac:dyDescent="0.25">
      <c r="A519" s="3" t="s">
        <v>649</v>
      </c>
      <c r="B519" s="2" t="s">
        <v>15</v>
      </c>
      <c r="C519" s="2" t="s">
        <v>16</v>
      </c>
      <c r="D519" s="2" t="s">
        <v>95</v>
      </c>
      <c r="E519" s="2" t="s">
        <v>180</v>
      </c>
      <c r="F519" s="2" t="s">
        <v>618</v>
      </c>
      <c r="G519" s="2" t="s">
        <v>619</v>
      </c>
      <c r="H519" s="3" t="str">
        <f>VLOOKUP(E519,[1]tab_gl_segment_4!A:D,3,FALSE)</f>
        <v>TEST &amp; BALANCE</v>
      </c>
      <c r="I519" s="4">
        <v>134429</v>
      </c>
      <c r="J519" s="4">
        <v>134429</v>
      </c>
      <c r="K519" s="4">
        <v>0</v>
      </c>
      <c r="L519" s="4">
        <v>0</v>
      </c>
      <c r="M519" s="3" t="str">
        <f>VLOOKUP(G519,[1]demo_job_tbl!A:E,4,FALSE)</f>
        <v>WC STRIPLING MS ADD/RENO</v>
      </c>
      <c r="N519" s="2" t="str">
        <f>VLOOKUP(G519,[1]demo_job_tbl!A:C,3,FALSE)</f>
        <v>OR</v>
      </c>
    </row>
    <row r="520" spans="1:14" x14ac:dyDescent="0.25">
      <c r="A520" s="3" t="s">
        <v>650</v>
      </c>
      <c r="B520" s="2" t="s">
        <v>15</v>
      </c>
      <c r="C520" s="2" t="s">
        <v>16</v>
      </c>
      <c r="D520" s="2" t="s">
        <v>24</v>
      </c>
      <c r="E520" s="2" t="s">
        <v>124</v>
      </c>
      <c r="F520" s="2" t="s">
        <v>651</v>
      </c>
      <c r="G520" s="2" t="s">
        <v>652</v>
      </c>
      <c r="H520" s="3" t="str">
        <f>VLOOKUP(E520,[1]tab_gl_segment_4!A:D,3,FALSE)</f>
        <v>OVERTIME COST</v>
      </c>
      <c r="I520" s="4">
        <v>24801</v>
      </c>
      <c r="J520" s="4">
        <v>0</v>
      </c>
      <c r="K520" s="4">
        <v>279.44</v>
      </c>
      <c r="L520" s="4">
        <v>24521.56</v>
      </c>
      <c r="M520" s="3" t="str">
        <f>VLOOKUP(G520,[1]demo_job_tbl!A:E,4,FALSE)</f>
        <v>J MARTIN JACQUET MS ADD/RENO</v>
      </c>
      <c r="N520" s="2" t="str">
        <f>VLOOKUP(G520,[1]demo_job_tbl!A:C,3,FALSE)</f>
        <v>OR</v>
      </c>
    </row>
    <row r="521" spans="1:14" x14ac:dyDescent="0.25">
      <c r="A521" s="3" t="s">
        <v>653</v>
      </c>
      <c r="B521" s="2" t="s">
        <v>15</v>
      </c>
      <c r="C521" s="2" t="s">
        <v>16</v>
      </c>
      <c r="D521" s="2" t="s">
        <v>34</v>
      </c>
      <c r="E521" s="2" t="s">
        <v>124</v>
      </c>
      <c r="F521" s="2" t="s">
        <v>651</v>
      </c>
      <c r="G521" s="2" t="s">
        <v>652</v>
      </c>
      <c r="H521" s="3" t="str">
        <f>VLOOKUP(E521,[1]tab_gl_segment_4!A:D,3,FALSE)</f>
        <v>OVERTIME COST</v>
      </c>
      <c r="I521" s="4">
        <v>0</v>
      </c>
      <c r="J521" s="4">
        <v>0</v>
      </c>
      <c r="K521" s="4">
        <v>4.0599999999999996</v>
      </c>
      <c r="L521" s="4">
        <v>-4.0599999999999996</v>
      </c>
      <c r="M521" s="3" t="str">
        <f>VLOOKUP(G521,[1]demo_job_tbl!A:E,4,FALSE)</f>
        <v>J MARTIN JACQUET MS ADD/RENO</v>
      </c>
      <c r="N521" s="2" t="str">
        <f>VLOOKUP(G521,[1]demo_job_tbl!A:C,3,FALSE)</f>
        <v>OR</v>
      </c>
    </row>
    <row r="522" spans="1:14" x14ac:dyDescent="0.25">
      <c r="A522" s="3" t="s">
        <v>654</v>
      </c>
      <c r="B522" s="2" t="s">
        <v>15</v>
      </c>
      <c r="C522" s="2" t="s">
        <v>16</v>
      </c>
      <c r="D522" s="2" t="s">
        <v>36</v>
      </c>
      <c r="E522" s="2" t="s">
        <v>124</v>
      </c>
      <c r="F522" s="2" t="s">
        <v>651</v>
      </c>
      <c r="G522" s="2" t="s">
        <v>652</v>
      </c>
      <c r="H522" s="3" t="str">
        <f>VLOOKUP(E522,[1]tab_gl_segment_4!A:D,3,FALSE)</f>
        <v>OVERTIME COST</v>
      </c>
      <c r="I522" s="4">
        <v>0</v>
      </c>
      <c r="J522" s="4">
        <v>0</v>
      </c>
      <c r="K522" s="4">
        <v>0.55000000000000004</v>
      </c>
      <c r="L522" s="4">
        <v>-0.55000000000000004</v>
      </c>
      <c r="M522" s="3" t="str">
        <f>VLOOKUP(G522,[1]demo_job_tbl!A:E,4,FALSE)</f>
        <v>J MARTIN JACQUET MS ADD/RENO</v>
      </c>
      <c r="N522" s="2" t="str">
        <f>VLOOKUP(G522,[1]demo_job_tbl!A:C,3,FALSE)</f>
        <v>OR</v>
      </c>
    </row>
    <row r="523" spans="1:14" x14ac:dyDescent="0.25">
      <c r="A523" s="3" t="s">
        <v>655</v>
      </c>
      <c r="B523" s="2" t="s">
        <v>15</v>
      </c>
      <c r="C523" s="2" t="s">
        <v>16</v>
      </c>
      <c r="D523" s="2" t="s">
        <v>38</v>
      </c>
      <c r="E523" s="2" t="s">
        <v>124</v>
      </c>
      <c r="F523" s="2" t="s">
        <v>651</v>
      </c>
      <c r="G523" s="2" t="s">
        <v>652</v>
      </c>
      <c r="H523" s="3" t="str">
        <f>VLOOKUP(E523,[1]tab_gl_segment_4!A:D,3,FALSE)</f>
        <v>OVERTIME COST</v>
      </c>
      <c r="I523" s="4">
        <v>0</v>
      </c>
      <c r="J523" s="4">
        <v>0</v>
      </c>
      <c r="K523" s="4">
        <v>2.1</v>
      </c>
      <c r="L523" s="4">
        <v>-2.1</v>
      </c>
      <c r="M523" s="3" t="str">
        <f>VLOOKUP(G523,[1]demo_job_tbl!A:E,4,FALSE)</f>
        <v>J MARTIN JACQUET MS ADD/RENO</v>
      </c>
      <c r="N523" s="2" t="str">
        <f>VLOOKUP(G523,[1]demo_job_tbl!A:C,3,FALSE)</f>
        <v>OR</v>
      </c>
    </row>
    <row r="524" spans="1:14" x14ac:dyDescent="0.25">
      <c r="A524" s="3" t="s">
        <v>656</v>
      </c>
      <c r="B524" s="2" t="s">
        <v>15</v>
      </c>
      <c r="C524" s="2" t="s">
        <v>16</v>
      </c>
      <c r="D524" s="2" t="s">
        <v>40</v>
      </c>
      <c r="E524" s="2" t="s">
        <v>124</v>
      </c>
      <c r="F524" s="2" t="s">
        <v>651</v>
      </c>
      <c r="G524" s="2" t="s">
        <v>652</v>
      </c>
      <c r="H524" s="3" t="str">
        <f>VLOOKUP(E524,[1]tab_gl_segment_4!A:D,3,FALSE)</f>
        <v>OVERTIME COST</v>
      </c>
      <c r="I524" s="4">
        <v>0</v>
      </c>
      <c r="J524" s="4">
        <v>0</v>
      </c>
      <c r="K524" s="4">
        <v>0.7</v>
      </c>
      <c r="L524" s="4">
        <v>-0.7</v>
      </c>
      <c r="M524" s="3" t="str">
        <f>VLOOKUP(G524,[1]demo_job_tbl!A:E,4,FALSE)</f>
        <v>J MARTIN JACQUET MS ADD/RENO</v>
      </c>
      <c r="N524" s="2" t="str">
        <f>VLOOKUP(G524,[1]demo_job_tbl!A:C,3,FALSE)</f>
        <v>OR</v>
      </c>
    </row>
    <row r="525" spans="1:14" x14ac:dyDescent="0.25">
      <c r="A525" s="3" t="s">
        <v>657</v>
      </c>
      <c r="B525" s="2" t="s">
        <v>15</v>
      </c>
      <c r="C525" s="2" t="s">
        <v>16</v>
      </c>
      <c r="D525" s="2" t="s">
        <v>44</v>
      </c>
      <c r="E525" s="2" t="s">
        <v>124</v>
      </c>
      <c r="F525" s="2" t="s">
        <v>651</v>
      </c>
      <c r="G525" s="2" t="s">
        <v>652</v>
      </c>
      <c r="H525" s="3" t="str">
        <f>VLOOKUP(E525,[1]tab_gl_segment_4!A:D,3,FALSE)</f>
        <v>OVERTIME COST</v>
      </c>
      <c r="I525" s="4">
        <v>0</v>
      </c>
      <c r="J525" s="4">
        <v>0</v>
      </c>
      <c r="K525" s="4">
        <v>7.37</v>
      </c>
      <c r="L525" s="4">
        <v>-7.37</v>
      </c>
      <c r="M525" s="3" t="str">
        <f>VLOOKUP(G525,[1]demo_job_tbl!A:E,4,FALSE)</f>
        <v>J MARTIN JACQUET MS ADD/RENO</v>
      </c>
      <c r="N525" s="2" t="str">
        <f>VLOOKUP(G525,[1]demo_job_tbl!A:C,3,FALSE)</f>
        <v>OR</v>
      </c>
    </row>
    <row r="526" spans="1:14" x14ac:dyDescent="0.25">
      <c r="A526" s="3" t="s">
        <v>658</v>
      </c>
      <c r="B526" s="2" t="s">
        <v>15</v>
      </c>
      <c r="C526" s="2" t="s">
        <v>16</v>
      </c>
      <c r="D526" s="2" t="s">
        <v>46</v>
      </c>
      <c r="E526" s="2" t="s">
        <v>124</v>
      </c>
      <c r="F526" s="2" t="s">
        <v>651</v>
      </c>
      <c r="G526" s="2" t="s">
        <v>652</v>
      </c>
      <c r="H526" s="3" t="str">
        <f>VLOOKUP(E526,[1]tab_gl_segment_4!A:D,3,FALSE)</f>
        <v>OVERTIME COST</v>
      </c>
      <c r="I526" s="4">
        <v>0</v>
      </c>
      <c r="J526" s="4">
        <v>0</v>
      </c>
      <c r="K526" s="4">
        <v>0.5</v>
      </c>
      <c r="L526" s="4">
        <v>-0.5</v>
      </c>
      <c r="M526" s="3" t="str">
        <f>VLOOKUP(G526,[1]demo_job_tbl!A:E,4,FALSE)</f>
        <v>J MARTIN JACQUET MS ADD/RENO</v>
      </c>
      <c r="N526" s="2" t="str">
        <f>VLOOKUP(G526,[1]demo_job_tbl!A:C,3,FALSE)</f>
        <v>OR</v>
      </c>
    </row>
    <row r="527" spans="1:14" x14ac:dyDescent="0.25">
      <c r="A527" s="3" t="s">
        <v>659</v>
      </c>
      <c r="B527" s="2" t="s">
        <v>15</v>
      </c>
      <c r="C527" s="2" t="s">
        <v>16</v>
      </c>
      <c r="D527" s="2" t="s">
        <v>70</v>
      </c>
      <c r="E527" s="2" t="s">
        <v>108</v>
      </c>
      <c r="F527" s="2" t="s">
        <v>651</v>
      </c>
      <c r="G527" s="2" t="s">
        <v>652</v>
      </c>
      <c r="H527" s="3" t="str">
        <f>VLOOKUP(E527,[1]tab_gl_segment_4!A:D,3,FALSE)</f>
        <v>FURNITURE, FIXTURE &amp; EQUIPMENT</v>
      </c>
      <c r="I527" s="4">
        <v>0</v>
      </c>
      <c r="J527" s="4">
        <v>0</v>
      </c>
      <c r="K527" s="4">
        <v>0</v>
      </c>
      <c r="L527" s="4">
        <v>0</v>
      </c>
      <c r="M527" s="3" t="str">
        <f>VLOOKUP(G527,[1]demo_job_tbl!A:E,4,FALSE)</f>
        <v>J MARTIN JACQUET MS ADD/RENO</v>
      </c>
      <c r="N527" s="2" t="str">
        <f>VLOOKUP(G527,[1]demo_job_tbl!A:C,3,FALSE)</f>
        <v>OR</v>
      </c>
    </row>
    <row r="528" spans="1:14" x14ac:dyDescent="0.25">
      <c r="A528" s="3" t="s">
        <v>660</v>
      </c>
      <c r="B528" s="2" t="s">
        <v>15</v>
      </c>
      <c r="C528" s="2" t="s">
        <v>16</v>
      </c>
      <c r="D528" s="2" t="s">
        <v>95</v>
      </c>
      <c r="E528" s="2" t="s">
        <v>136</v>
      </c>
      <c r="F528" s="2" t="s">
        <v>651</v>
      </c>
      <c r="G528" s="2" t="s">
        <v>652</v>
      </c>
      <c r="H528" s="3" t="str">
        <f>VLOOKUP(E528,[1]tab_gl_segment_4!A:D,3,FALSE)</f>
        <v>A/E ALLOWANCES</v>
      </c>
      <c r="I528" s="4">
        <v>38752</v>
      </c>
      <c r="J528" s="4">
        <v>0</v>
      </c>
      <c r="K528" s="4">
        <v>22000</v>
      </c>
      <c r="L528" s="4">
        <v>16752</v>
      </c>
      <c r="M528" s="3" t="str">
        <f>VLOOKUP(G528,[1]demo_job_tbl!A:E,4,FALSE)</f>
        <v>J MARTIN JACQUET MS ADD/RENO</v>
      </c>
      <c r="N528" s="2" t="str">
        <f>VLOOKUP(G528,[1]demo_job_tbl!A:C,3,FALSE)</f>
        <v>OR</v>
      </c>
    </row>
    <row r="529" spans="1:14" x14ac:dyDescent="0.25">
      <c r="A529" s="3" t="s">
        <v>661</v>
      </c>
      <c r="B529" s="2" t="s">
        <v>15</v>
      </c>
      <c r="C529" s="2" t="s">
        <v>16</v>
      </c>
      <c r="D529" s="2" t="s">
        <v>95</v>
      </c>
      <c r="E529" s="2" t="s">
        <v>138</v>
      </c>
      <c r="F529" s="2" t="s">
        <v>651</v>
      </c>
      <c r="G529" s="2" t="s">
        <v>652</v>
      </c>
      <c r="H529" s="3" t="str">
        <f>VLOOKUP(E529,[1]tab_gl_segment_4!A:D,3,FALSE)</f>
        <v>ACCESSIBILITY (RAS)</v>
      </c>
      <c r="I529" s="4">
        <v>5000</v>
      </c>
      <c r="J529" s="4">
        <v>745.02</v>
      </c>
      <c r="K529" s="4">
        <v>2754.98</v>
      </c>
      <c r="L529" s="4">
        <v>1500</v>
      </c>
      <c r="M529" s="3" t="str">
        <f>VLOOKUP(G529,[1]demo_job_tbl!A:E,4,FALSE)</f>
        <v>J MARTIN JACQUET MS ADD/RENO</v>
      </c>
      <c r="N529" s="2" t="str">
        <f>VLOOKUP(G529,[1]demo_job_tbl!A:C,3,FALSE)</f>
        <v>OR</v>
      </c>
    </row>
    <row r="530" spans="1:14" x14ac:dyDescent="0.25">
      <c r="A530" s="3" t="s">
        <v>662</v>
      </c>
      <c r="B530" s="2" t="s">
        <v>15</v>
      </c>
      <c r="C530" s="2" t="s">
        <v>16</v>
      </c>
      <c r="D530" s="2" t="s">
        <v>95</v>
      </c>
      <c r="E530" s="2" t="s">
        <v>140</v>
      </c>
      <c r="F530" s="2" t="s">
        <v>651</v>
      </c>
      <c r="G530" s="2" t="s">
        <v>652</v>
      </c>
      <c r="H530" s="3" t="str">
        <f>VLOOKUP(E530,[1]tab_gl_segment_4!A:D,3,FALSE)</f>
        <v>ABATEMENT</v>
      </c>
      <c r="I530" s="4">
        <v>502632</v>
      </c>
      <c r="J530" s="4">
        <v>144463.57999999999</v>
      </c>
      <c r="K530" s="4">
        <v>0</v>
      </c>
      <c r="L530" s="4">
        <v>358168.42</v>
      </c>
      <c r="M530" s="3" t="str">
        <f>VLOOKUP(G530,[1]demo_job_tbl!A:E,4,FALSE)</f>
        <v>J MARTIN JACQUET MS ADD/RENO</v>
      </c>
      <c r="N530" s="2" t="str">
        <f>VLOOKUP(G530,[1]demo_job_tbl!A:C,3,FALSE)</f>
        <v>OR</v>
      </c>
    </row>
    <row r="531" spans="1:14" x14ac:dyDescent="0.25">
      <c r="A531" s="3" t="s">
        <v>663</v>
      </c>
      <c r="B531" s="2" t="s">
        <v>15</v>
      </c>
      <c r="C531" s="2" t="s">
        <v>16</v>
      </c>
      <c r="D531" s="2" t="s">
        <v>95</v>
      </c>
      <c r="E531" s="2" t="s">
        <v>142</v>
      </c>
      <c r="F531" s="2" t="s">
        <v>651</v>
      </c>
      <c r="G531" s="2" t="s">
        <v>652</v>
      </c>
      <c r="H531" s="3" t="str">
        <f>VLOOKUP(E531,[1]tab_gl_segment_4!A:D,3,FALSE)</f>
        <v>DESIGN SERVICES</v>
      </c>
      <c r="I531" s="4">
        <v>2558478</v>
      </c>
      <c r="J531" s="4">
        <v>880116.23</v>
      </c>
      <c r="K531" s="4">
        <v>1678361.25</v>
      </c>
      <c r="L531" s="4">
        <v>0.52</v>
      </c>
      <c r="M531" s="3" t="str">
        <f>VLOOKUP(G531,[1]demo_job_tbl!A:E,4,FALSE)</f>
        <v>J MARTIN JACQUET MS ADD/RENO</v>
      </c>
      <c r="N531" s="2" t="str">
        <f>VLOOKUP(G531,[1]demo_job_tbl!A:C,3,FALSE)</f>
        <v>OR</v>
      </c>
    </row>
    <row r="532" spans="1:14" x14ac:dyDescent="0.25">
      <c r="A532" s="3" t="s">
        <v>664</v>
      </c>
      <c r="B532" s="2" t="s">
        <v>15</v>
      </c>
      <c r="C532" s="2" t="s">
        <v>16</v>
      </c>
      <c r="D532" s="2" t="s">
        <v>95</v>
      </c>
      <c r="E532" s="2" t="s">
        <v>144</v>
      </c>
      <c r="F532" s="2" t="s">
        <v>651</v>
      </c>
      <c r="G532" s="2" t="s">
        <v>652</v>
      </c>
      <c r="H532" s="3" t="str">
        <f>VLOOKUP(E532,[1]tab_gl_segment_4!A:D,3,FALSE)</f>
        <v>CONSTRUCTION COST BUDGET</v>
      </c>
      <c r="I532" s="4">
        <v>34074325</v>
      </c>
      <c r="J532" s="4">
        <v>31833968.34</v>
      </c>
      <c r="K532" s="4">
        <v>1685181.66</v>
      </c>
      <c r="L532" s="4">
        <v>555175</v>
      </c>
      <c r="M532" s="3" t="str">
        <f>VLOOKUP(G532,[1]demo_job_tbl!A:E,4,FALSE)</f>
        <v>J MARTIN JACQUET MS ADD/RENO</v>
      </c>
      <c r="N532" s="2" t="str">
        <f>VLOOKUP(G532,[1]demo_job_tbl!A:C,3,FALSE)</f>
        <v>OR</v>
      </c>
    </row>
    <row r="533" spans="1:14" x14ac:dyDescent="0.25">
      <c r="A533" s="3" t="s">
        <v>665</v>
      </c>
      <c r="B533" s="2" t="s">
        <v>15</v>
      </c>
      <c r="C533" s="2" t="s">
        <v>16</v>
      </c>
      <c r="D533" s="2" t="s">
        <v>95</v>
      </c>
      <c r="E533" s="2" t="s">
        <v>146</v>
      </c>
      <c r="F533" s="2" t="s">
        <v>651</v>
      </c>
      <c r="G533" s="2" t="s">
        <v>652</v>
      </c>
      <c r="H533" s="3" t="str">
        <f>VLOOKUP(E533,[1]tab_gl_segment_4!A:D,3,FALSE)</f>
        <v>IN CONTRACT CONSTRUC ALLOWANCE</v>
      </c>
      <c r="I533" s="4">
        <v>600167</v>
      </c>
      <c r="J533" s="4">
        <v>0</v>
      </c>
      <c r="K533" s="4">
        <v>0</v>
      </c>
      <c r="L533" s="4">
        <v>600167</v>
      </c>
      <c r="M533" s="3" t="str">
        <f>VLOOKUP(G533,[1]demo_job_tbl!A:E,4,FALSE)</f>
        <v>J MARTIN JACQUET MS ADD/RENO</v>
      </c>
      <c r="N533" s="2" t="str">
        <f>VLOOKUP(G533,[1]demo_job_tbl!A:C,3,FALSE)</f>
        <v>OR</v>
      </c>
    </row>
    <row r="534" spans="1:14" x14ac:dyDescent="0.25">
      <c r="A534" s="3" t="s">
        <v>666</v>
      </c>
      <c r="B534" s="2" t="s">
        <v>15</v>
      </c>
      <c r="C534" s="2" t="s">
        <v>16</v>
      </c>
      <c r="D534" s="2" t="s">
        <v>95</v>
      </c>
      <c r="E534" s="2" t="s">
        <v>108</v>
      </c>
      <c r="F534" s="2" t="s">
        <v>651</v>
      </c>
      <c r="G534" s="2" t="s">
        <v>652</v>
      </c>
      <c r="H534" s="3" t="str">
        <f>VLOOKUP(E534,[1]tab_gl_segment_4!A:D,3,FALSE)</f>
        <v>FURNITURE, FIXTURE &amp; EQUIPMENT</v>
      </c>
      <c r="I534" s="4">
        <v>1875609</v>
      </c>
      <c r="J534" s="4">
        <v>0</v>
      </c>
      <c r="K534" s="4">
        <v>0</v>
      </c>
      <c r="L534" s="4">
        <v>1875609</v>
      </c>
      <c r="M534" s="3" t="str">
        <f>VLOOKUP(G534,[1]demo_job_tbl!A:E,4,FALSE)</f>
        <v>J MARTIN JACQUET MS ADD/RENO</v>
      </c>
      <c r="N534" s="2" t="str">
        <f>VLOOKUP(G534,[1]demo_job_tbl!A:C,3,FALSE)</f>
        <v>OR</v>
      </c>
    </row>
    <row r="535" spans="1:14" x14ac:dyDescent="0.25">
      <c r="A535" s="3" t="s">
        <v>667</v>
      </c>
      <c r="B535" s="2" t="s">
        <v>15</v>
      </c>
      <c r="C535" s="2" t="s">
        <v>16</v>
      </c>
      <c r="D535" s="2" t="s">
        <v>95</v>
      </c>
      <c r="E535" s="2" t="s">
        <v>149</v>
      </c>
      <c r="F535" s="2" t="s">
        <v>651</v>
      </c>
      <c r="G535" s="2" t="s">
        <v>652</v>
      </c>
      <c r="H535" s="3" t="str">
        <f>VLOOKUP(E535,[1]tab_gl_segment_4!A:D,3,FALSE)</f>
        <v>PROGRAM MANAGEMENT</v>
      </c>
      <c r="I535" s="4">
        <v>1833356</v>
      </c>
      <c r="J535" s="4">
        <v>1033037.81</v>
      </c>
      <c r="K535" s="4">
        <v>800318.19</v>
      </c>
      <c r="L535" s="4">
        <v>0</v>
      </c>
      <c r="M535" s="3" t="str">
        <f>VLOOKUP(G535,[1]demo_job_tbl!A:E,4,FALSE)</f>
        <v>J MARTIN JACQUET MS ADD/RENO</v>
      </c>
      <c r="N535" s="2" t="str">
        <f>VLOOKUP(G535,[1]demo_job_tbl!A:C,3,FALSE)</f>
        <v>OR</v>
      </c>
    </row>
    <row r="536" spans="1:14" x14ac:dyDescent="0.25">
      <c r="A536" s="3" t="s">
        <v>668</v>
      </c>
      <c r="B536" s="2" t="s">
        <v>15</v>
      </c>
      <c r="C536" s="2" t="s">
        <v>16</v>
      </c>
      <c r="D536" s="2" t="s">
        <v>95</v>
      </c>
      <c r="E536" s="2" t="s">
        <v>151</v>
      </c>
      <c r="F536" s="2" t="s">
        <v>651</v>
      </c>
      <c r="G536" s="2" t="s">
        <v>652</v>
      </c>
      <c r="H536" s="3" t="str">
        <f>VLOOKUP(E536,[1]tab_gl_segment_4!A:D,3,FALSE)</f>
        <v>TECHNOLOGY (CIP)</v>
      </c>
      <c r="I536" s="4">
        <v>1097280</v>
      </c>
      <c r="J536" s="4">
        <v>0</v>
      </c>
      <c r="K536" s="4">
        <v>0</v>
      </c>
      <c r="L536" s="4">
        <v>1097280</v>
      </c>
      <c r="M536" s="3" t="str">
        <f>VLOOKUP(G536,[1]demo_job_tbl!A:E,4,FALSE)</f>
        <v>J MARTIN JACQUET MS ADD/RENO</v>
      </c>
      <c r="N536" s="2" t="str">
        <f>VLOOKUP(G536,[1]demo_job_tbl!A:C,3,FALSE)</f>
        <v>OR</v>
      </c>
    </row>
    <row r="537" spans="1:14" x14ac:dyDescent="0.25">
      <c r="A537" s="3" t="s">
        <v>669</v>
      </c>
      <c r="B537" s="2" t="s">
        <v>15</v>
      </c>
      <c r="C537" s="2" t="s">
        <v>16</v>
      </c>
      <c r="D537" s="2" t="s">
        <v>95</v>
      </c>
      <c r="E537" s="2" t="s">
        <v>155</v>
      </c>
      <c r="F537" s="2" t="s">
        <v>651</v>
      </c>
      <c r="G537" s="2" t="s">
        <v>652</v>
      </c>
      <c r="H537" s="3" t="str">
        <f>VLOOKUP(E537,[1]tab_gl_segment_4!A:D,3,FALSE)</f>
        <v>COMMISSIONING</v>
      </c>
      <c r="I537" s="4">
        <v>38752</v>
      </c>
      <c r="J537" s="4">
        <v>38400</v>
      </c>
      <c r="K537" s="4">
        <v>0</v>
      </c>
      <c r="L537" s="4">
        <v>352</v>
      </c>
      <c r="M537" s="3" t="str">
        <f>VLOOKUP(G537,[1]demo_job_tbl!A:E,4,FALSE)</f>
        <v>J MARTIN JACQUET MS ADD/RENO</v>
      </c>
      <c r="N537" s="2" t="str">
        <f>VLOOKUP(G537,[1]demo_job_tbl!A:C,3,FALSE)</f>
        <v>OR</v>
      </c>
    </row>
    <row r="538" spans="1:14" x14ac:dyDescent="0.25">
      <c r="A538" s="3" t="s">
        <v>670</v>
      </c>
      <c r="B538" s="2" t="s">
        <v>15</v>
      </c>
      <c r="C538" s="2" t="s">
        <v>16</v>
      </c>
      <c r="D538" s="2" t="s">
        <v>95</v>
      </c>
      <c r="E538" s="2" t="s">
        <v>157</v>
      </c>
      <c r="F538" s="2" t="s">
        <v>651</v>
      </c>
      <c r="G538" s="2" t="s">
        <v>652</v>
      </c>
      <c r="H538" s="3" t="str">
        <f>VLOOKUP(E538,[1]tab_gl_segment_4!A:D,3,FALSE)</f>
        <v>GEOTECH</v>
      </c>
      <c r="I538" s="4">
        <v>21900</v>
      </c>
      <c r="J538" s="4">
        <v>0</v>
      </c>
      <c r="K538" s="4">
        <v>21900</v>
      </c>
      <c r="L538" s="4">
        <v>0</v>
      </c>
      <c r="M538" s="3" t="str">
        <f>VLOOKUP(G538,[1]demo_job_tbl!A:E,4,FALSE)</f>
        <v>J MARTIN JACQUET MS ADD/RENO</v>
      </c>
      <c r="N538" s="2" t="str">
        <f>VLOOKUP(G538,[1]demo_job_tbl!A:C,3,FALSE)</f>
        <v>OR</v>
      </c>
    </row>
    <row r="539" spans="1:14" x14ac:dyDescent="0.25">
      <c r="A539" s="3" t="s">
        <v>671</v>
      </c>
      <c r="B539" s="2" t="s">
        <v>15</v>
      </c>
      <c r="C539" s="2" t="s">
        <v>16</v>
      </c>
      <c r="D539" s="2" t="s">
        <v>95</v>
      </c>
      <c r="E539" s="2" t="s">
        <v>159</v>
      </c>
      <c r="F539" s="2" t="s">
        <v>651</v>
      </c>
      <c r="G539" s="2" t="s">
        <v>652</v>
      </c>
      <c r="H539" s="3" t="str">
        <f>VLOOKUP(E539,[1]tab_gl_segment_4!A:D,3,FALSE)</f>
        <v>HAZMAT CONSULTING</v>
      </c>
      <c r="I539" s="4">
        <v>101905</v>
      </c>
      <c r="J539" s="4">
        <v>60295</v>
      </c>
      <c r="K539" s="4">
        <v>41610</v>
      </c>
      <c r="L539" s="4">
        <v>0</v>
      </c>
      <c r="M539" s="3" t="str">
        <f>VLOOKUP(G539,[1]demo_job_tbl!A:E,4,FALSE)</f>
        <v>J MARTIN JACQUET MS ADD/RENO</v>
      </c>
      <c r="N539" s="2" t="str">
        <f>VLOOKUP(G539,[1]demo_job_tbl!A:C,3,FALSE)</f>
        <v>OR</v>
      </c>
    </row>
    <row r="540" spans="1:14" x14ac:dyDescent="0.25">
      <c r="A540" s="3" t="s">
        <v>672</v>
      </c>
      <c r="B540" s="2" t="s">
        <v>15</v>
      </c>
      <c r="C540" s="2" t="s">
        <v>16</v>
      </c>
      <c r="D540" s="2" t="s">
        <v>95</v>
      </c>
      <c r="E540" s="2" t="s">
        <v>161</v>
      </c>
      <c r="F540" s="2" t="s">
        <v>651</v>
      </c>
      <c r="G540" s="2" t="s">
        <v>652</v>
      </c>
      <c r="H540" s="3" t="str">
        <f>VLOOKUP(E540,[1]tab_gl_segment_4!A:D,3,FALSE)</f>
        <v>CONTINGENCY HOLDING ACCT</v>
      </c>
      <c r="I540" s="4">
        <v>805212</v>
      </c>
      <c r="J540" s="4">
        <v>0</v>
      </c>
      <c r="K540" s="4">
        <v>0</v>
      </c>
      <c r="L540" s="4">
        <v>805212</v>
      </c>
      <c r="M540" s="3" t="str">
        <f>VLOOKUP(G540,[1]demo_job_tbl!A:E,4,FALSE)</f>
        <v>J MARTIN JACQUET MS ADD/RENO</v>
      </c>
      <c r="N540" s="2" t="str">
        <f>VLOOKUP(G540,[1]demo_job_tbl!A:C,3,FALSE)</f>
        <v>OR</v>
      </c>
    </row>
    <row r="541" spans="1:14" x14ac:dyDescent="0.25">
      <c r="A541" s="3" t="s">
        <v>673</v>
      </c>
      <c r="B541" s="2" t="s">
        <v>15</v>
      </c>
      <c r="C541" s="2" t="s">
        <v>16</v>
      </c>
      <c r="D541" s="2" t="s">
        <v>95</v>
      </c>
      <c r="E541" s="2" t="s">
        <v>163</v>
      </c>
      <c r="F541" s="2" t="s">
        <v>651</v>
      </c>
      <c r="G541" s="2" t="s">
        <v>652</v>
      </c>
      <c r="H541" s="3" t="str">
        <f>VLOOKUP(E541,[1]tab_gl_segment_4!A:D,3,FALSE)</f>
        <v>ABATEMENT CONTINGENCY (HZMT)</v>
      </c>
      <c r="I541" s="4">
        <v>50263</v>
      </c>
      <c r="J541" s="4">
        <v>0</v>
      </c>
      <c r="K541" s="4">
        <v>0</v>
      </c>
      <c r="L541" s="4">
        <v>50263</v>
      </c>
      <c r="M541" s="3" t="str">
        <f>VLOOKUP(G541,[1]demo_job_tbl!A:E,4,FALSE)</f>
        <v>J MARTIN JACQUET MS ADD/RENO</v>
      </c>
      <c r="N541" s="2" t="str">
        <f>VLOOKUP(G541,[1]demo_job_tbl!A:C,3,FALSE)</f>
        <v>OR</v>
      </c>
    </row>
    <row r="542" spans="1:14" x14ac:dyDescent="0.25">
      <c r="A542" s="3" t="s">
        <v>674</v>
      </c>
      <c r="B542" s="2" t="s">
        <v>15</v>
      </c>
      <c r="C542" s="2" t="s">
        <v>16</v>
      </c>
      <c r="D542" s="2" t="s">
        <v>95</v>
      </c>
      <c r="E542" s="2" t="s">
        <v>66</v>
      </c>
      <c r="F542" s="2" t="s">
        <v>651</v>
      </c>
      <c r="G542" s="2" t="s">
        <v>652</v>
      </c>
      <c r="H542" s="3" t="str">
        <f>VLOOKUP(E542,[1]tab_gl_segment_4!A:D,3,FALSE)</f>
        <v>MOVING</v>
      </c>
      <c r="I542" s="4">
        <v>45480</v>
      </c>
      <c r="J542" s="4">
        <v>40677.5</v>
      </c>
      <c r="K542" s="4">
        <v>4802</v>
      </c>
      <c r="L542" s="4">
        <v>0.5</v>
      </c>
      <c r="M542" s="3" t="str">
        <f>VLOOKUP(G542,[1]demo_job_tbl!A:E,4,FALSE)</f>
        <v>J MARTIN JACQUET MS ADD/RENO</v>
      </c>
      <c r="N542" s="2" t="str">
        <f>VLOOKUP(G542,[1]demo_job_tbl!A:C,3,FALSE)</f>
        <v>OR</v>
      </c>
    </row>
    <row r="543" spans="1:14" x14ac:dyDescent="0.25">
      <c r="A543" s="3" t="s">
        <v>675</v>
      </c>
      <c r="B543" s="2" t="s">
        <v>15</v>
      </c>
      <c r="C543" s="2" t="s">
        <v>16</v>
      </c>
      <c r="D543" s="2" t="s">
        <v>95</v>
      </c>
      <c r="E543" s="2" t="s">
        <v>168</v>
      </c>
      <c r="F543" s="2" t="s">
        <v>651</v>
      </c>
      <c r="G543" s="2" t="s">
        <v>652</v>
      </c>
      <c r="H543" s="3" t="str">
        <f>VLOOKUP(E543,[1]tab_gl_segment_4!A:D,3,FALSE)</f>
        <v>MATERIAL TESTING</v>
      </c>
      <c r="I543" s="4">
        <v>96420</v>
      </c>
      <c r="J543" s="4">
        <v>95263.75</v>
      </c>
      <c r="K543" s="4">
        <v>1156.25</v>
      </c>
      <c r="L543" s="4">
        <v>0</v>
      </c>
      <c r="M543" s="3" t="str">
        <f>VLOOKUP(G543,[1]demo_job_tbl!A:E,4,FALSE)</f>
        <v>J MARTIN JACQUET MS ADD/RENO</v>
      </c>
      <c r="N543" s="2" t="str">
        <f>VLOOKUP(G543,[1]demo_job_tbl!A:C,3,FALSE)</f>
        <v>OR</v>
      </c>
    </row>
    <row r="544" spans="1:14" x14ac:dyDescent="0.25">
      <c r="A544" s="3" t="s">
        <v>676</v>
      </c>
      <c r="B544" s="2" t="s">
        <v>15</v>
      </c>
      <c r="C544" s="2" t="s">
        <v>16</v>
      </c>
      <c r="D544" s="2" t="s">
        <v>95</v>
      </c>
      <c r="E544" s="2" t="s">
        <v>230</v>
      </c>
      <c r="F544" s="2" t="s">
        <v>651</v>
      </c>
      <c r="G544" s="2" t="s">
        <v>652</v>
      </c>
      <c r="H544" s="3" t="str">
        <f>VLOOKUP(E544,[1]tab_gl_segment_4!A:D,3,FALSE)</f>
        <v>OTHER ENGINEERING SVS</v>
      </c>
      <c r="I544" s="4">
        <v>4000</v>
      </c>
      <c r="J544" s="4">
        <v>0</v>
      </c>
      <c r="K544" s="4">
        <v>0</v>
      </c>
      <c r="L544" s="4">
        <v>4000</v>
      </c>
      <c r="M544" s="3" t="str">
        <f>VLOOKUP(G544,[1]demo_job_tbl!A:E,4,FALSE)</f>
        <v>J MARTIN JACQUET MS ADD/RENO</v>
      </c>
      <c r="N544" s="2" t="str">
        <f>VLOOKUP(G544,[1]demo_job_tbl!A:C,3,FALSE)</f>
        <v>OR</v>
      </c>
    </row>
    <row r="545" spans="1:14" x14ac:dyDescent="0.25">
      <c r="A545" s="3" t="s">
        <v>677</v>
      </c>
      <c r="B545" s="2" t="s">
        <v>15</v>
      </c>
      <c r="C545" s="2" t="s">
        <v>16</v>
      </c>
      <c r="D545" s="2" t="s">
        <v>95</v>
      </c>
      <c r="E545" s="2" t="s">
        <v>170</v>
      </c>
      <c r="F545" s="2" t="s">
        <v>651</v>
      </c>
      <c r="G545" s="2" t="s">
        <v>652</v>
      </c>
      <c r="H545" s="3" t="str">
        <f>VLOOKUP(E545,[1]tab_gl_segment_4!A:D,3,FALSE)</f>
        <v>A/E REIMBURSABLES</v>
      </c>
      <c r="I545" s="4">
        <v>17051</v>
      </c>
      <c r="J545" s="4">
        <v>2129.09</v>
      </c>
      <c r="K545" s="4">
        <v>2870.91</v>
      </c>
      <c r="L545" s="4">
        <v>12051</v>
      </c>
      <c r="M545" s="3" t="str">
        <f>VLOOKUP(G545,[1]demo_job_tbl!A:E,4,FALSE)</f>
        <v>J MARTIN JACQUET MS ADD/RENO</v>
      </c>
      <c r="N545" s="2" t="str">
        <f>VLOOKUP(G545,[1]demo_job_tbl!A:C,3,FALSE)</f>
        <v>OR</v>
      </c>
    </row>
    <row r="546" spans="1:14" x14ac:dyDescent="0.25">
      <c r="A546" s="3" t="s">
        <v>678</v>
      </c>
      <c r="B546" s="2" t="s">
        <v>15</v>
      </c>
      <c r="C546" s="2" t="s">
        <v>16</v>
      </c>
      <c r="D546" s="2" t="s">
        <v>95</v>
      </c>
      <c r="E546" s="2" t="s">
        <v>172</v>
      </c>
      <c r="F546" s="2" t="s">
        <v>651</v>
      </c>
      <c r="G546" s="2" t="s">
        <v>652</v>
      </c>
      <c r="H546" s="3" t="str">
        <f>VLOOKUP(E546,[1]tab_gl_segment_4!A:D,3,FALSE)</f>
        <v>ROOF CONSULTING</v>
      </c>
      <c r="I546" s="4">
        <v>35000</v>
      </c>
      <c r="J546" s="4">
        <v>35000</v>
      </c>
      <c r="K546" s="4">
        <v>0</v>
      </c>
      <c r="L546" s="4">
        <v>0</v>
      </c>
      <c r="M546" s="3" t="str">
        <f>VLOOKUP(G546,[1]demo_job_tbl!A:E,4,FALSE)</f>
        <v>J MARTIN JACQUET MS ADD/RENO</v>
      </c>
      <c r="N546" s="2" t="str">
        <f>VLOOKUP(G546,[1]demo_job_tbl!A:C,3,FALSE)</f>
        <v>OR</v>
      </c>
    </row>
    <row r="547" spans="1:14" x14ac:dyDescent="0.25">
      <c r="A547" s="3" t="s">
        <v>679</v>
      </c>
      <c r="B547" s="2" t="s">
        <v>15</v>
      </c>
      <c r="C547" s="2" t="s">
        <v>16</v>
      </c>
      <c r="D547" s="2" t="s">
        <v>95</v>
      </c>
      <c r="E547" s="2" t="s">
        <v>174</v>
      </c>
      <c r="F547" s="2" t="s">
        <v>651</v>
      </c>
      <c r="G547" s="2" t="s">
        <v>652</v>
      </c>
      <c r="H547" s="3" t="str">
        <f>VLOOKUP(E547,[1]tab_gl_segment_4!A:D,3,FALSE)</f>
        <v>PERMIT/FEE REIMBURSEMENT</v>
      </c>
      <c r="I547" s="4">
        <v>62004</v>
      </c>
      <c r="J547" s="4">
        <v>0</v>
      </c>
      <c r="K547" s="4">
        <v>0</v>
      </c>
      <c r="L547" s="4">
        <v>62004</v>
      </c>
      <c r="M547" s="3" t="str">
        <f>VLOOKUP(G547,[1]demo_job_tbl!A:E,4,FALSE)</f>
        <v>J MARTIN JACQUET MS ADD/RENO</v>
      </c>
      <c r="N547" s="2" t="str">
        <f>VLOOKUP(G547,[1]demo_job_tbl!A:C,3,FALSE)</f>
        <v>OR</v>
      </c>
    </row>
    <row r="548" spans="1:14" x14ac:dyDescent="0.25">
      <c r="A548" s="3" t="s">
        <v>680</v>
      </c>
      <c r="B548" s="2" t="s">
        <v>15</v>
      </c>
      <c r="C548" s="2" t="s">
        <v>16</v>
      </c>
      <c r="D548" s="2" t="s">
        <v>95</v>
      </c>
      <c r="E548" s="2" t="s">
        <v>176</v>
      </c>
      <c r="F548" s="2" t="s">
        <v>651</v>
      </c>
      <c r="G548" s="2" t="s">
        <v>652</v>
      </c>
      <c r="H548" s="3" t="str">
        <f>VLOOKUP(E548,[1]tab_gl_segment_4!A:D,3,FALSE)</f>
        <v>SURVEYING</v>
      </c>
      <c r="I548" s="4">
        <v>23251</v>
      </c>
      <c r="J548" s="4">
        <v>0</v>
      </c>
      <c r="K548" s="4">
        <v>0</v>
      </c>
      <c r="L548" s="4">
        <v>23251</v>
      </c>
      <c r="M548" s="3" t="str">
        <f>VLOOKUP(G548,[1]demo_job_tbl!A:E,4,FALSE)</f>
        <v>J MARTIN JACQUET MS ADD/RENO</v>
      </c>
      <c r="N548" s="2" t="str">
        <f>VLOOKUP(G548,[1]demo_job_tbl!A:C,3,FALSE)</f>
        <v>OR</v>
      </c>
    </row>
    <row r="549" spans="1:14" x14ac:dyDescent="0.25">
      <c r="A549" s="3" t="s">
        <v>681</v>
      </c>
      <c r="B549" s="2" t="s">
        <v>15</v>
      </c>
      <c r="C549" s="2" t="s">
        <v>16</v>
      </c>
      <c r="D549" s="2" t="s">
        <v>95</v>
      </c>
      <c r="E549" s="2" t="s">
        <v>178</v>
      </c>
      <c r="F549" s="2" t="s">
        <v>651</v>
      </c>
      <c r="G549" s="2" t="s">
        <v>652</v>
      </c>
      <c r="H549" s="3" t="str">
        <f>VLOOKUP(E549,[1]tab_gl_segment_4!A:D,3,FALSE)</f>
        <v>TRAFFIC MANAGMT PLAN SERV</v>
      </c>
      <c r="I549" s="4">
        <v>50000</v>
      </c>
      <c r="J549" s="4">
        <v>0</v>
      </c>
      <c r="K549" s="4">
        <v>25500</v>
      </c>
      <c r="L549" s="4">
        <v>24500</v>
      </c>
      <c r="M549" s="3" t="str">
        <f>VLOOKUP(G549,[1]demo_job_tbl!A:E,4,FALSE)</f>
        <v>J MARTIN JACQUET MS ADD/RENO</v>
      </c>
      <c r="N549" s="2" t="str">
        <f>VLOOKUP(G549,[1]demo_job_tbl!A:C,3,FALSE)</f>
        <v>OR</v>
      </c>
    </row>
    <row r="550" spans="1:14" x14ac:dyDescent="0.25">
      <c r="A550" s="3" t="s">
        <v>682</v>
      </c>
      <c r="B550" s="2" t="s">
        <v>15</v>
      </c>
      <c r="C550" s="2" t="s">
        <v>16</v>
      </c>
      <c r="D550" s="2" t="s">
        <v>95</v>
      </c>
      <c r="E550" s="2" t="s">
        <v>180</v>
      </c>
      <c r="F550" s="2" t="s">
        <v>651</v>
      </c>
      <c r="G550" s="2" t="s">
        <v>652</v>
      </c>
      <c r="H550" s="3" t="str">
        <f>VLOOKUP(E550,[1]tab_gl_segment_4!A:D,3,FALSE)</f>
        <v>TEST &amp; BALANCE</v>
      </c>
      <c r="I550" s="4">
        <v>84800</v>
      </c>
      <c r="J550" s="4">
        <v>84500</v>
      </c>
      <c r="K550" s="4">
        <v>0</v>
      </c>
      <c r="L550" s="4">
        <v>300</v>
      </c>
      <c r="M550" s="3" t="str">
        <f>VLOOKUP(G550,[1]demo_job_tbl!A:E,4,FALSE)</f>
        <v>J MARTIN JACQUET MS ADD/RENO</v>
      </c>
      <c r="N550" s="2" t="str">
        <f>VLOOKUP(G550,[1]demo_job_tbl!A:C,3,FALSE)</f>
        <v>OR</v>
      </c>
    </row>
    <row r="551" spans="1:14" x14ac:dyDescent="0.25">
      <c r="A551" s="3" t="s">
        <v>683</v>
      </c>
      <c r="B551" s="2" t="s">
        <v>15</v>
      </c>
      <c r="C551" s="2" t="s">
        <v>16</v>
      </c>
      <c r="D551" s="2" t="s">
        <v>24</v>
      </c>
      <c r="E551" s="2" t="s">
        <v>124</v>
      </c>
      <c r="F551" s="2" t="s">
        <v>684</v>
      </c>
      <c r="G551" s="2" t="s">
        <v>685</v>
      </c>
      <c r="H551" s="3" t="str">
        <f>VLOOKUP(E551,[1]tab_gl_segment_4!A:D,3,FALSE)</f>
        <v>OVERTIME COST</v>
      </c>
      <c r="I551" s="4">
        <v>26885</v>
      </c>
      <c r="J551" s="4">
        <v>0</v>
      </c>
      <c r="K551" s="4">
        <v>671.2</v>
      </c>
      <c r="L551" s="4">
        <v>26213.8</v>
      </c>
      <c r="M551" s="3" t="str">
        <f>VLOOKUP(G551,[1]demo_job_tbl!A:E,4,FALSE)</f>
        <v>WEDGWOOD MS ADD/RENO</v>
      </c>
      <c r="N551" s="2" t="str">
        <f>VLOOKUP(G551,[1]demo_job_tbl!A:C,3,FALSE)</f>
        <v>OR</v>
      </c>
    </row>
    <row r="552" spans="1:14" x14ac:dyDescent="0.25">
      <c r="A552" s="3" t="s">
        <v>686</v>
      </c>
      <c r="B552" s="2" t="s">
        <v>15</v>
      </c>
      <c r="C552" s="2" t="s">
        <v>16</v>
      </c>
      <c r="D552" s="2" t="s">
        <v>34</v>
      </c>
      <c r="E552" s="2" t="s">
        <v>124</v>
      </c>
      <c r="F552" s="2" t="s">
        <v>684</v>
      </c>
      <c r="G552" s="2" t="s">
        <v>685</v>
      </c>
      <c r="H552" s="3" t="str">
        <f>VLOOKUP(E552,[1]tab_gl_segment_4!A:D,3,FALSE)</f>
        <v>OVERTIME COST</v>
      </c>
      <c r="I552" s="4">
        <v>1500</v>
      </c>
      <c r="J552" s="4">
        <v>0</v>
      </c>
      <c r="K552" s="4">
        <v>9.64</v>
      </c>
      <c r="L552" s="4">
        <v>1490.36</v>
      </c>
      <c r="M552" s="3" t="str">
        <f>VLOOKUP(G552,[1]demo_job_tbl!A:E,4,FALSE)</f>
        <v>WEDGWOOD MS ADD/RENO</v>
      </c>
      <c r="N552" s="2" t="str">
        <f>VLOOKUP(G552,[1]demo_job_tbl!A:C,3,FALSE)</f>
        <v>OR</v>
      </c>
    </row>
    <row r="553" spans="1:14" x14ac:dyDescent="0.25">
      <c r="A553" s="3" t="s">
        <v>687</v>
      </c>
      <c r="B553" s="2" t="s">
        <v>15</v>
      </c>
      <c r="C553" s="2" t="s">
        <v>16</v>
      </c>
      <c r="D553" s="2" t="s">
        <v>36</v>
      </c>
      <c r="E553" s="2" t="s">
        <v>124</v>
      </c>
      <c r="F553" s="2" t="s">
        <v>684</v>
      </c>
      <c r="G553" s="2" t="s">
        <v>685</v>
      </c>
      <c r="H553" s="3" t="str">
        <f>VLOOKUP(E553,[1]tab_gl_segment_4!A:D,3,FALSE)</f>
        <v>OVERTIME COST</v>
      </c>
      <c r="I553" s="4">
        <v>1000</v>
      </c>
      <c r="J553" s="4">
        <v>0</v>
      </c>
      <c r="K553" s="4">
        <v>18.059999999999999</v>
      </c>
      <c r="L553" s="4">
        <v>981.94</v>
      </c>
      <c r="M553" s="3" t="str">
        <f>VLOOKUP(G553,[1]demo_job_tbl!A:E,4,FALSE)</f>
        <v>WEDGWOOD MS ADD/RENO</v>
      </c>
      <c r="N553" s="2" t="str">
        <f>VLOOKUP(G553,[1]demo_job_tbl!A:C,3,FALSE)</f>
        <v>OR</v>
      </c>
    </row>
    <row r="554" spans="1:14" x14ac:dyDescent="0.25">
      <c r="A554" s="3" t="s">
        <v>688</v>
      </c>
      <c r="B554" s="2" t="s">
        <v>15</v>
      </c>
      <c r="C554" s="2" t="s">
        <v>16</v>
      </c>
      <c r="D554" s="2" t="s">
        <v>38</v>
      </c>
      <c r="E554" s="2" t="s">
        <v>124</v>
      </c>
      <c r="F554" s="2" t="s">
        <v>684</v>
      </c>
      <c r="G554" s="2" t="s">
        <v>685</v>
      </c>
      <c r="H554" s="3" t="str">
        <f>VLOOKUP(E554,[1]tab_gl_segment_4!A:D,3,FALSE)</f>
        <v>OVERTIME COST</v>
      </c>
      <c r="I554" s="4">
        <v>1750</v>
      </c>
      <c r="J554" s="4">
        <v>0</v>
      </c>
      <c r="K554" s="4">
        <v>5.03</v>
      </c>
      <c r="L554" s="4">
        <v>1744.97</v>
      </c>
      <c r="M554" s="3" t="str">
        <f>VLOOKUP(G554,[1]demo_job_tbl!A:E,4,FALSE)</f>
        <v>WEDGWOOD MS ADD/RENO</v>
      </c>
      <c r="N554" s="2" t="str">
        <f>VLOOKUP(G554,[1]demo_job_tbl!A:C,3,FALSE)</f>
        <v>OR</v>
      </c>
    </row>
    <row r="555" spans="1:14" x14ac:dyDescent="0.25">
      <c r="A555" s="3" t="s">
        <v>689</v>
      </c>
      <c r="B555" s="2" t="s">
        <v>15</v>
      </c>
      <c r="C555" s="2" t="s">
        <v>16</v>
      </c>
      <c r="D555" s="2" t="s">
        <v>40</v>
      </c>
      <c r="E555" s="2" t="s">
        <v>124</v>
      </c>
      <c r="F555" s="2" t="s">
        <v>684</v>
      </c>
      <c r="G555" s="2" t="s">
        <v>685</v>
      </c>
      <c r="H555" s="3" t="str">
        <f>VLOOKUP(E555,[1]tab_gl_segment_4!A:D,3,FALSE)</f>
        <v>OVERTIME COST</v>
      </c>
      <c r="I555" s="4">
        <v>1000</v>
      </c>
      <c r="J555" s="4">
        <v>0</v>
      </c>
      <c r="K555" s="4">
        <v>1.67</v>
      </c>
      <c r="L555" s="4">
        <v>998.33</v>
      </c>
      <c r="M555" s="3" t="str">
        <f>VLOOKUP(G555,[1]demo_job_tbl!A:E,4,FALSE)</f>
        <v>WEDGWOOD MS ADD/RENO</v>
      </c>
      <c r="N555" s="2" t="str">
        <f>VLOOKUP(G555,[1]demo_job_tbl!A:C,3,FALSE)</f>
        <v>OR</v>
      </c>
    </row>
    <row r="556" spans="1:14" x14ac:dyDescent="0.25">
      <c r="A556" s="3" t="s">
        <v>690</v>
      </c>
      <c r="B556" s="2" t="s">
        <v>15</v>
      </c>
      <c r="C556" s="2" t="s">
        <v>16</v>
      </c>
      <c r="D556" s="2" t="s">
        <v>44</v>
      </c>
      <c r="E556" s="2" t="s">
        <v>124</v>
      </c>
      <c r="F556" s="2" t="s">
        <v>684</v>
      </c>
      <c r="G556" s="2" t="s">
        <v>685</v>
      </c>
      <c r="H556" s="3" t="str">
        <f>VLOOKUP(E556,[1]tab_gl_segment_4!A:D,3,FALSE)</f>
        <v>OVERTIME COST</v>
      </c>
      <c r="I556" s="4">
        <v>1750</v>
      </c>
      <c r="J556" s="4">
        <v>0</v>
      </c>
      <c r="K556" s="4">
        <v>10.95</v>
      </c>
      <c r="L556" s="4">
        <v>1739.05</v>
      </c>
      <c r="M556" s="3" t="str">
        <f>VLOOKUP(G556,[1]demo_job_tbl!A:E,4,FALSE)</f>
        <v>WEDGWOOD MS ADD/RENO</v>
      </c>
      <c r="N556" s="2" t="str">
        <f>VLOOKUP(G556,[1]demo_job_tbl!A:C,3,FALSE)</f>
        <v>OR</v>
      </c>
    </row>
    <row r="557" spans="1:14" x14ac:dyDescent="0.25">
      <c r="A557" s="3" t="s">
        <v>691</v>
      </c>
      <c r="B557" s="2" t="s">
        <v>15</v>
      </c>
      <c r="C557" s="2" t="s">
        <v>16</v>
      </c>
      <c r="D557" s="2" t="s">
        <v>46</v>
      </c>
      <c r="E557" s="2" t="s">
        <v>124</v>
      </c>
      <c r="F557" s="2" t="s">
        <v>684</v>
      </c>
      <c r="G557" s="2" t="s">
        <v>685</v>
      </c>
      <c r="H557" s="3" t="str">
        <f>VLOOKUP(E557,[1]tab_gl_segment_4!A:D,3,FALSE)</f>
        <v>OVERTIME COST</v>
      </c>
      <c r="I557" s="4">
        <v>1000</v>
      </c>
      <c r="J557" s="4">
        <v>0</v>
      </c>
      <c r="K557" s="4">
        <v>1.21</v>
      </c>
      <c r="L557" s="4">
        <v>998.79</v>
      </c>
      <c r="M557" s="3" t="str">
        <f>VLOOKUP(G557,[1]demo_job_tbl!A:E,4,FALSE)</f>
        <v>WEDGWOOD MS ADD/RENO</v>
      </c>
      <c r="N557" s="2" t="str">
        <f>VLOOKUP(G557,[1]demo_job_tbl!A:C,3,FALSE)</f>
        <v>OR</v>
      </c>
    </row>
    <row r="558" spans="1:14" x14ac:dyDescent="0.25">
      <c r="A558" s="3" t="s">
        <v>692</v>
      </c>
      <c r="B558" s="2" t="s">
        <v>15</v>
      </c>
      <c r="C558" s="2" t="s">
        <v>16</v>
      </c>
      <c r="D558" s="2" t="s">
        <v>70</v>
      </c>
      <c r="E558" s="2" t="s">
        <v>108</v>
      </c>
      <c r="F558" s="2" t="s">
        <v>684</v>
      </c>
      <c r="G558" s="2" t="s">
        <v>685</v>
      </c>
      <c r="H558" s="3" t="str">
        <f>VLOOKUP(E558,[1]tab_gl_segment_4!A:D,3,FALSE)</f>
        <v>FURNITURE, FIXTURE &amp; EQUIPMENT</v>
      </c>
      <c r="I558" s="4">
        <v>0</v>
      </c>
      <c r="J558" s="4">
        <v>0</v>
      </c>
      <c r="K558" s="4">
        <v>0</v>
      </c>
      <c r="L558" s="4">
        <v>0</v>
      </c>
      <c r="M558" s="3" t="str">
        <f>VLOOKUP(G558,[1]demo_job_tbl!A:E,4,FALSE)</f>
        <v>WEDGWOOD MS ADD/RENO</v>
      </c>
      <c r="N558" s="2" t="str">
        <f>VLOOKUP(G558,[1]demo_job_tbl!A:C,3,FALSE)</f>
        <v>OR</v>
      </c>
    </row>
    <row r="559" spans="1:14" x14ac:dyDescent="0.25">
      <c r="A559" s="3" t="s">
        <v>693</v>
      </c>
      <c r="B559" s="2" t="s">
        <v>15</v>
      </c>
      <c r="C559" s="2" t="s">
        <v>16</v>
      </c>
      <c r="D559" s="2" t="s">
        <v>95</v>
      </c>
      <c r="E559" s="2" t="s">
        <v>136</v>
      </c>
      <c r="F559" s="2" t="s">
        <v>684</v>
      </c>
      <c r="G559" s="2" t="s">
        <v>685</v>
      </c>
      <c r="H559" s="3" t="str">
        <f>VLOOKUP(E559,[1]tab_gl_segment_4!A:D,3,FALSE)</f>
        <v>A/E ALLOWANCES</v>
      </c>
      <c r="I559" s="4">
        <v>54508</v>
      </c>
      <c r="J559" s="4">
        <v>0</v>
      </c>
      <c r="K559" s="4">
        <v>22100</v>
      </c>
      <c r="L559" s="4">
        <v>32408</v>
      </c>
      <c r="M559" s="3" t="str">
        <f>VLOOKUP(G559,[1]demo_job_tbl!A:E,4,FALSE)</f>
        <v>WEDGWOOD MS ADD/RENO</v>
      </c>
      <c r="N559" s="2" t="str">
        <f>VLOOKUP(G559,[1]demo_job_tbl!A:C,3,FALSE)</f>
        <v>OR</v>
      </c>
    </row>
    <row r="560" spans="1:14" x14ac:dyDescent="0.25">
      <c r="A560" s="3" t="s">
        <v>694</v>
      </c>
      <c r="B560" s="2" t="s">
        <v>15</v>
      </c>
      <c r="C560" s="2" t="s">
        <v>16</v>
      </c>
      <c r="D560" s="2" t="s">
        <v>95</v>
      </c>
      <c r="E560" s="2" t="s">
        <v>138</v>
      </c>
      <c r="F560" s="2" t="s">
        <v>684</v>
      </c>
      <c r="G560" s="2" t="s">
        <v>685</v>
      </c>
      <c r="H560" s="3" t="str">
        <f>VLOOKUP(E560,[1]tab_gl_segment_4!A:D,3,FALSE)</f>
        <v>ACCESSIBILITY (RAS)</v>
      </c>
      <c r="I560" s="4">
        <v>5000</v>
      </c>
      <c r="J560" s="4">
        <v>3500</v>
      </c>
      <c r="K560" s="4">
        <v>0</v>
      </c>
      <c r="L560" s="4">
        <v>1500</v>
      </c>
      <c r="M560" s="3" t="str">
        <f>VLOOKUP(G560,[1]demo_job_tbl!A:E,4,FALSE)</f>
        <v>WEDGWOOD MS ADD/RENO</v>
      </c>
      <c r="N560" s="2" t="str">
        <f>VLOOKUP(G560,[1]demo_job_tbl!A:C,3,FALSE)</f>
        <v>OR</v>
      </c>
    </row>
    <row r="561" spans="1:14" x14ac:dyDescent="0.25">
      <c r="A561" s="3" t="s">
        <v>695</v>
      </c>
      <c r="B561" s="2" t="s">
        <v>15</v>
      </c>
      <c r="C561" s="2" t="s">
        <v>16</v>
      </c>
      <c r="D561" s="2" t="s">
        <v>95</v>
      </c>
      <c r="E561" s="2" t="s">
        <v>140</v>
      </c>
      <c r="F561" s="2" t="s">
        <v>684</v>
      </c>
      <c r="G561" s="2" t="s">
        <v>685</v>
      </c>
      <c r="H561" s="3" t="str">
        <f>VLOOKUP(E561,[1]tab_gl_segment_4!A:D,3,FALSE)</f>
        <v>ABATEMENT</v>
      </c>
      <c r="I561" s="4">
        <v>808197</v>
      </c>
      <c r="J561" s="4">
        <v>554800</v>
      </c>
      <c r="K561" s="4">
        <v>212650.2</v>
      </c>
      <c r="L561" s="4">
        <v>40746.800000000003</v>
      </c>
      <c r="M561" s="3" t="str">
        <f>VLOOKUP(G561,[1]demo_job_tbl!A:E,4,FALSE)</f>
        <v>WEDGWOOD MS ADD/RENO</v>
      </c>
      <c r="N561" s="2" t="str">
        <f>VLOOKUP(G561,[1]demo_job_tbl!A:C,3,FALSE)</f>
        <v>OR</v>
      </c>
    </row>
    <row r="562" spans="1:14" x14ac:dyDescent="0.25">
      <c r="A562" s="3" t="s">
        <v>696</v>
      </c>
      <c r="B562" s="2" t="s">
        <v>15</v>
      </c>
      <c r="C562" s="2" t="s">
        <v>16</v>
      </c>
      <c r="D562" s="2" t="s">
        <v>95</v>
      </c>
      <c r="E562" s="2" t="s">
        <v>142</v>
      </c>
      <c r="F562" s="2" t="s">
        <v>684</v>
      </c>
      <c r="G562" s="2" t="s">
        <v>685</v>
      </c>
      <c r="H562" s="3" t="str">
        <f>VLOOKUP(E562,[1]tab_gl_segment_4!A:D,3,FALSE)</f>
        <v>DESIGN SERVICES</v>
      </c>
      <c r="I562" s="4">
        <v>3593356</v>
      </c>
      <c r="J562" s="4">
        <v>1235341.1499999999</v>
      </c>
      <c r="K562" s="4">
        <v>2350138.5</v>
      </c>
      <c r="L562" s="4">
        <v>7876.35</v>
      </c>
      <c r="M562" s="3" t="str">
        <f>VLOOKUP(G562,[1]demo_job_tbl!A:E,4,FALSE)</f>
        <v>WEDGWOOD MS ADD/RENO</v>
      </c>
      <c r="N562" s="2" t="str">
        <f>VLOOKUP(G562,[1]demo_job_tbl!A:C,3,FALSE)</f>
        <v>OR</v>
      </c>
    </row>
    <row r="563" spans="1:14" x14ac:dyDescent="0.25">
      <c r="A563" s="3" t="s">
        <v>697</v>
      </c>
      <c r="B563" s="2" t="s">
        <v>15</v>
      </c>
      <c r="C563" s="2" t="s">
        <v>16</v>
      </c>
      <c r="D563" s="2" t="s">
        <v>95</v>
      </c>
      <c r="E563" s="2" t="s">
        <v>144</v>
      </c>
      <c r="F563" s="2" t="s">
        <v>684</v>
      </c>
      <c r="G563" s="2" t="s">
        <v>685</v>
      </c>
      <c r="H563" s="3" t="str">
        <f>VLOOKUP(E563,[1]tab_gl_segment_4!A:D,3,FALSE)</f>
        <v>CONSTRUCTION COST BUDGET</v>
      </c>
      <c r="I563" s="4">
        <v>47755399</v>
      </c>
      <c r="J563" s="4">
        <v>45816708.119999997</v>
      </c>
      <c r="K563" s="4">
        <v>1087306.8799999999</v>
      </c>
      <c r="L563" s="4">
        <v>851384</v>
      </c>
      <c r="M563" s="3" t="str">
        <f>VLOOKUP(G563,[1]demo_job_tbl!A:E,4,FALSE)</f>
        <v>WEDGWOOD MS ADD/RENO</v>
      </c>
      <c r="N563" s="2" t="str">
        <f>VLOOKUP(G563,[1]demo_job_tbl!A:C,3,FALSE)</f>
        <v>OR</v>
      </c>
    </row>
    <row r="564" spans="1:14" x14ac:dyDescent="0.25">
      <c r="A564" s="3" t="s">
        <v>698</v>
      </c>
      <c r="B564" s="2" t="s">
        <v>15</v>
      </c>
      <c r="C564" s="2" t="s">
        <v>16</v>
      </c>
      <c r="D564" s="2" t="s">
        <v>95</v>
      </c>
      <c r="E564" s="2" t="s">
        <v>146</v>
      </c>
      <c r="F564" s="2" t="s">
        <v>684</v>
      </c>
      <c r="G564" s="2" t="s">
        <v>685</v>
      </c>
      <c r="H564" s="3" t="str">
        <f>VLOOKUP(E564,[1]tab_gl_segment_4!A:D,3,FALSE)</f>
        <v>IN CONTRACT CONSTRUC ALLOWANCE</v>
      </c>
      <c r="I564" s="4">
        <v>844175</v>
      </c>
      <c r="J564" s="4">
        <v>0</v>
      </c>
      <c r="K564" s="4">
        <v>0</v>
      </c>
      <c r="L564" s="4">
        <v>844175</v>
      </c>
      <c r="M564" s="3" t="str">
        <f>VLOOKUP(G564,[1]demo_job_tbl!A:E,4,FALSE)</f>
        <v>WEDGWOOD MS ADD/RENO</v>
      </c>
      <c r="N564" s="2" t="str">
        <f>VLOOKUP(G564,[1]demo_job_tbl!A:C,3,FALSE)</f>
        <v>OR</v>
      </c>
    </row>
    <row r="565" spans="1:14" x14ac:dyDescent="0.25">
      <c r="A565" s="3" t="s">
        <v>699</v>
      </c>
      <c r="B565" s="2" t="s">
        <v>15</v>
      </c>
      <c r="C565" s="2" t="s">
        <v>16</v>
      </c>
      <c r="D565" s="2" t="s">
        <v>95</v>
      </c>
      <c r="E565" s="2" t="s">
        <v>108</v>
      </c>
      <c r="F565" s="2" t="s">
        <v>684</v>
      </c>
      <c r="G565" s="2" t="s">
        <v>685</v>
      </c>
      <c r="H565" s="3" t="str">
        <f>VLOOKUP(E565,[1]tab_gl_segment_4!A:D,3,FALSE)</f>
        <v>FURNITURE, FIXTURE &amp; EQUIPMENT</v>
      </c>
      <c r="I565" s="4">
        <v>2638170</v>
      </c>
      <c r="J565" s="4">
        <v>343357.73</v>
      </c>
      <c r="K565" s="4">
        <v>0</v>
      </c>
      <c r="L565" s="4">
        <v>2294812.27</v>
      </c>
      <c r="M565" s="3" t="str">
        <f>VLOOKUP(G565,[1]demo_job_tbl!A:E,4,FALSE)</f>
        <v>WEDGWOOD MS ADD/RENO</v>
      </c>
      <c r="N565" s="2" t="str">
        <f>VLOOKUP(G565,[1]demo_job_tbl!A:C,3,FALSE)</f>
        <v>OR</v>
      </c>
    </row>
    <row r="566" spans="1:14" x14ac:dyDescent="0.25">
      <c r="A566" s="3" t="s">
        <v>700</v>
      </c>
      <c r="B566" s="2" t="s">
        <v>15</v>
      </c>
      <c r="C566" s="2" t="s">
        <v>16</v>
      </c>
      <c r="D566" s="2" t="s">
        <v>95</v>
      </c>
      <c r="E566" s="2" t="s">
        <v>149</v>
      </c>
      <c r="F566" s="2" t="s">
        <v>684</v>
      </c>
      <c r="G566" s="2" t="s">
        <v>685</v>
      </c>
      <c r="H566" s="3" t="str">
        <f>VLOOKUP(E566,[1]tab_gl_segment_4!A:D,3,FALSE)</f>
        <v>PROGRAM MANAGEMENT</v>
      </c>
      <c r="I566" s="4">
        <v>2568522</v>
      </c>
      <c r="J566" s="4">
        <v>1460119.84</v>
      </c>
      <c r="K566" s="4">
        <v>1108402.1599999999</v>
      </c>
      <c r="L566" s="4">
        <v>0</v>
      </c>
      <c r="M566" s="3" t="str">
        <f>VLOOKUP(G566,[1]demo_job_tbl!A:E,4,FALSE)</f>
        <v>WEDGWOOD MS ADD/RENO</v>
      </c>
      <c r="N566" s="2" t="str">
        <f>VLOOKUP(G566,[1]demo_job_tbl!A:C,3,FALSE)</f>
        <v>OR</v>
      </c>
    </row>
    <row r="567" spans="1:14" x14ac:dyDescent="0.25">
      <c r="A567" s="3" t="s">
        <v>701</v>
      </c>
      <c r="B567" s="2" t="s">
        <v>15</v>
      </c>
      <c r="C567" s="2" t="s">
        <v>16</v>
      </c>
      <c r="D567" s="2" t="s">
        <v>95</v>
      </c>
      <c r="E567" s="2" t="s">
        <v>151</v>
      </c>
      <c r="F567" s="2" t="s">
        <v>684</v>
      </c>
      <c r="G567" s="2" t="s">
        <v>685</v>
      </c>
      <c r="H567" s="3" t="str">
        <f>VLOOKUP(E567,[1]tab_gl_segment_4!A:D,3,FALSE)</f>
        <v>TECHNOLOGY (CIP)</v>
      </c>
      <c r="I567" s="4">
        <v>1375730</v>
      </c>
      <c r="J567" s="4">
        <v>0</v>
      </c>
      <c r="K567" s="4">
        <v>0</v>
      </c>
      <c r="L567" s="4">
        <v>1375730</v>
      </c>
      <c r="M567" s="3" t="str">
        <f>VLOOKUP(G567,[1]demo_job_tbl!A:E,4,FALSE)</f>
        <v>WEDGWOOD MS ADD/RENO</v>
      </c>
      <c r="N567" s="2" t="str">
        <f>VLOOKUP(G567,[1]demo_job_tbl!A:C,3,FALSE)</f>
        <v>OR</v>
      </c>
    </row>
    <row r="568" spans="1:14" x14ac:dyDescent="0.25">
      <c r="A568" s="3" t="s">
        <v>702</v>
      </c>
      <c r="B568" s="2" t="s">
        <v>15</v>
      </c>
      <c r="C568" s="2" t="s">
        <v>16</v>
      </c>
      <c r="D568" s="2" t="s">
        <v>95</v>
      </c>
      <c r="E568" s="2" t="s">
        <v>155</v>
      </c>
      <c r="F568" s="2" t="s">
        <v>684</v>
      </c>
      <c r="G568" s="2" t="s">
        <v>685</v>
      </c>
      <c r="H568" s="3" t="str">
        <f>VLOOKUP(E568,[1]tab_gl_segment_4!A:D,3,FALSE)</f>
        <v>COMMISSIONING</v>
      </c>
      <c r="I568" s="4">
        <v>130592</v>
      </c>
      <c r="J568" s="4">
        <v>130592</v>
      </c>
      <c r="K568" s="4">
        <v>0</v>
      </c>
      <c r="L568" s="4">
        <v>0</v>
      </c>
      <c r="M568" s="3" t="str">
        <f>VLOOKUP(G568,[1]demo_job_tbl!A:E,4,FALSE)</f>
        <v>WEDGWOOD MS ADD/RENO</v>
      </c>
      <c r="N568" s="2" t="str">
        <f>VLOOKUP(G568,[1]demo_job_tbl!A:C,3,FALSE)</f>
        <v>OR</v>
      </c>
    </row>
    <row r="569" spans="1:14" x14ac:dyDescent="0.25">
      <c r="A569" s="3" t="s">
        <v>703</v>
      </c>
      <c r="B569" s="2" t="s">
        <v>15</v>
      </c>
      <c r="C569" s="2" t="s">
        <v>16</v>
      </c>
      <c r="D569" s="2" t="s">
        <v>95</v>
      </c>
      <c r="E569" s="2" t="s">
        <v>157</v>
      </c>
      <c r="F569" s="2" t="s">
        <v>684</v>
      </c>
      <c r="G569" s="2" t="s">
        <v>685</v>
      </c>
      <c r="H569" s="3" t="str">
        <f>VLOOKUP(E569,[1]tab_gl_segment_4!A:D,3,FALSE)</f>
        <v>GEOTECH</v>
      </c>
      <c r="I569" s="4">
        <v>35190</v>
      </c>
      <c r="J569" s="4">
        <v>0</v>
      </c>
      <c r="K569" s="4">
        <v>35190</v>
      </c>
      <c r="L569" s="4">
        <v>0</v>
      </c>
      <c r="M569" s="3" t="str">
        <f>VLOOKUP(G569,[1]demo_job_tbl!A:E,4,FALSE)</f>
        <v>WEDGWOOD MS ADD/RENO</v>
      </c>
      <c r="N569" s="2" t="str">
        <f>VLOOKUP(G569,[1]demo_job_tbl!A:C,3,FALSE)</f>
        <v>OR</v>
      </c>
    </row>
    <row r="570" spans="1:14" x14ac:dyDescent="0.25">
      <c r="A570" s="3" t="s">
        <v>704</v>
      </c>
      <c r="B570" s="2" t="s">
        <v>15</v>
      </c>
      <c r="C570" s="2" t="s">
        <v>16</v>
      </c>
      <c r="D570" s="2" t="s">
        <v>95</v>
      </c>
      <c r="E570" s="2" t="s">
        <v>159</v>
      </c>
      <c r="F570" s="2" t="s">
        <v>684</v>
      </c>
      <c r="G570" s="2" t="s">
        <v>685</v>
      </c>
      <c r="H570" s="3" t="str">
        <f>VLOOKUP(E570,[1]tab_gl_segment_4!A:D,3,FALSE)</f>
        <v>HAZMAT CONSULTING</v>
      </c>
      <c r="I570" s="4">
        <v>188433</v>
      </c>
      <c r="J570" s="4">
        <v>176173</v>
      </c>
      <c r="K570" s="4">
        <v>12260</v>
      </c>
      <c r="L570" s="4">
        <v>0</v>
      </c>
      <c r="M570" s="3" t="str">
        <f>VLOOKUP(G570,[1]demo_job_tbl!A:E,4,FALSE)</f>
        <v>WEDGWOOD MS ADD/RENO</v>
      </c>
      <c r="N570" s="2" t="str">
        <f>VLOOKUP(G570,[1]demo_job_tbl!A:C,3,FALSE)</f>
        <v>OR</v>
      </c>
    </row>
    <row r="571" spans="1:14" x14ac:dyDescent="0.25">
      <c r="A571" s="3" t="s">
        <v>705</v>
      </c>
      <c r="B571" s="2" t="s">
        <v>15</v>
      </c>
      <c r="C571" s="2" t="s">
        <v>16</v>
      </c>
      <c r="D571" s="2" t="s">
        <v>95</v>
      </c>
      <c r="E571" s="2" t="s">
        <v>161</v>
      </c>
      <c r="F571" s="2" t="s">
        <v>684</v>
      </c>
      <c r="G571" s="2" t="s">
        <v>685</v>
      </c>
      <c r="H571" s="3" t="str">
        <f>VLOOKUP(E571,[1]tab_gl_segment_4!A:D,3,FALSE)</f>
        <v>CONTINGENCY HOLDING ACCT</v>
      </c>
      <c r="I571" s="4">
        <v>1079504</v>
      </c>
      <c r="J571" s="4">
        <v>0</v>
      </c>
      <c r="K571" s="4">
        <v>0</v>
      </c>
      <c r="L571" s="4">
        <v>1079504</v>
      </c>
      <c r="M571" s="3" t="str">
        <f>VLOOKUP(G571,[1]demo_job_tbl!A:E,4,FALSE)</f>
        <v>WEDGWOOD MS ADD/RENO</v>
      </c>
      <c r="N571" s="2" t="str">
        <f>VLOOKUP(G571,[1]demo_job_tbl!A:C,3,FALSE)</f>
        <v>OR</v>
      </c>
    </row>
    <row r="572" spans="1:14" x14ac:dyDescent="0.25">
      <c r="A572" s="3" t="s">
        <v>706</v>
      </c>
      <c r="B572" s="2" t="s">
        <v>15</v>
      </c>
      <c r="C572" s="2" t="s">
        <v>16</v>
      </c>
      <c r="D572" s="2" t="s">
        <v>95</v>
      </c>
      <c r="E572" s="2" t="s">
        <v>163</v>
      </c>
      <c r="F572" s="2" t="s">
        <v>684</v>
      </c>
      <c r="G572" s="2" t="s">
        <v>685</v>
      </c>
      <c r="H572" s="3" t="str">
        <f>VLOOKUP(E572,[1]tab_gl_segment_4!A:D,3,FALSE)</f>
        <v>ABATEMENT CONTINGENCY (HZMT)</v>
      </c>
      <c r="I572" s="4">
        <v>80820</v>
      </c>
      <c r="J572" s="4">
        <v>0</v>
      </c>
      <c r="K572" s="4">
        <v>0</v>
      </c>
      <c r="L572" s="4">
        <v>80820</v>
      </c>
      <c r="M572" s="3" t="str">
        <f>VLOOKUP(G572,[1]demo_job_tbl!A:E,4,FALSE)</f>
        <v>WEDGWOOD MS ADD/RENO</v>
      </c>
      <c r="N572" s="2" t="str">
        <f>VLOOKUP(G572,[1]demo_job_tbl!A:C,3,FALSE)</f>
        <v>OR</v>
      </c>
    </row>
    <row r="573" spans="1:14" x14ac:dyDescent="0.25">
      <c r="A573" s="3" t="s">
        <v>707</v>
      </c>
      <c r="B573" s="2" t="s">
        <v>15</v>
      </c>
      <c r="C573" s="2" t="s">
        <v>16</v>
      </c>
      <c r="D573" s="2" t="s">
        <v>95</v>
      </c>
      <c r="E573" s="2" t="s">
        <v>66</v>
      </c>
      <c r="F573" s="2" t="s">
        <v>684</v>
      </c>
      <c r="G573" s="2" t="s">
        <v>685</v>
      </c>
      <c r="H573" s="3" t="str">
        <f>VLOOKUP(E573,[1]tab_gl_segment_4!A:D,3,FALSE)</f>
        <v>MOVING</v>
      </c>
      <c r="I573" s="4">
        <v>54856</v>
      </c>
      <c r="J573" s="4">
        <v>12977.79</v>
      </c>
      <c r="K573" s="4">
        <v>19341.330000000002</v>
      </c>
      <c r="L573" s="4">
        <v>22536.880000000001</v>
      </c>
      <c r="M573" s="3" t="str">
        <f>VLOOKUP(G573,[1]demo_job_tbl!A:E,4,FALSE)</f>
        <v>WEDGWOOD MS ADD/RENO</v>
      </c>
      <c r="N573" s="2" t="str">
        <f>VLOOKUP(G573,[1]demo_job_tbl!A:C,3,FALSE)</f>
        <v>OR</v>
      </c>
    </row>
    <row r="574" spans="1:14" x14ac:dyDescent="0.25">
      <c r="A574" s="3" t="s">
        <v>708</v>
      </c>
      <c r="B574" s="2" t="s">
        <v>15</v>
      </c>
      <c r="C574" s="2" t="s">
        <v>16</v>
      </c>
      <c r="D574" s="2" t="s">
        <v>95</v>
      </c>
      <c r="E574" s="2" t="s">
        <v>168</v>
      </c>
      <c r="F574" s="2" t="s">
        <v>684</v>
      </c>
      <c r="G574" s="2" t="s">
        <v>685</v>
      </c>
      <c r="H574" s="3" t="str">
        <f>VLOOKUP(E574,[1]tab_gl_segment_4!A:D,3,FALSE)</f>
        <v>MATERIAL TESTING</v>
      </c>
      <c r="I574" s="4">
        <v>91750</v>
      </c>
      <c r="J574" s="4">
        <v>83516</v>
      </c>
      <c r="K574" s="4">
        <v>8234</v>
      </c>
      <c r="L574" s="4">
        <v>0</v>
      </c>
      <c r="M574" s="3" t="str">
        <f>VLOOKUP(G574,[1]demo_job_tbl!A:E,4,FALSE)</f>
        <v>WEDGWOOD MS ADD/RENO</v>
      </c>
      <c r="N574" s="2" t="str">
        <f>VLOOKUP(G574,[1]demo_job_tbl!A:C,3,FALSE)</f>
        <v>OR</v>
      </c>
    </row>
    <row r="575" spans="1:14" x14ac:dyDescent="0.25">
      <c r="A575" s="3" t="s">
        <v>709</v>
      </c>
      <c r="B575" s="2" t="s">
        <v>15</v>
      </c>
      <c r="C575" s="2" t="s">
        <v>16</v>
      </c>
      <c r="D575" s="2" t="s">
        <v>95</v>
      </c>
      <c r="E575" s="2" t="s">
        <v>170</v>
      </c>
      <c r="F575" s="2" t="s">
        <v>684</v>
      </c>
      <c r="G575" s="2" t="s">
        <v>685</v>
      </c>
      <c r="H575" s="3" t="str">
        <f>VLOOKUP(E575,[1]tab_gl_segment_4!A:D,3,FALSE)</f>
        <v>A/E REIMBURSABLES</v>
      </c>
      <c r="I575" s="4">
        <v>23983</v>
      </c>
      <c r="J575" s="4">
        <v>2081.2399999999998</v>
      </c>
      <c r="K575" s="4">
        <v>2918.76</v>
      </c>
      <c r="L575" s="4">
        <v>18983</v>
      </c>
      <c r="M575" s="3" t="str">
        <f>VLOOKUP(G575,[1]demo_job_tbl!A:E,4,FALSE)</f>
        <v>WEDGWOOD MS ADD/RENO</v>
      </c>
      <c r="N575" s="2" t="str">
        <f>VLOOKUP(G575,[1]demo_job_tbl!A:C,3,FALSE)</f>
        <v>OR</v>
      </c>
    </row>
    <row r="576" spans="1:14" x14ac:dyDescent="0.25">
      <c r="A576" s="3" t="s">
        <v>710</v>
      </c>
      <c r="B576" s="2" t="s">
        <v>15</v>
      </c>
      <c r="C576" s="2" t="s">
        <v>16</v>
      </c>
      <c r="D576" s="2" t="s">
        <v>95</v>
      </c>
      <c r="E576" s="2" t="s">
        <v>172</v>
      </c>
      <c r="F576" s="2" t="s">
        <v>684</v>
      </c>
      <c r="G576" s="2" t="s">
        <v>685</v>
      </c>
      <c r="H576" s="3" t="str">
        <f>VLOOKUP(E576,[1]tab_gl_segment_4!A:D,3,FALSE)</f>
        <v>ROOF CONSULTING</v>
      </c>
      <c r="I576" s="4">
        <v>43606</v>
      </c>
      <c r="J576" s="4">
        <v>0</v>
      </c>
      <c r="K576" s="4">
        <v>0</v>
      </c>
      <c r="L576" s="4">
        <v>43606</v>
      </c>
      <c r="M576" s="3" t="str">
        <f>VLOOKUP(G576,[1]demo_job_tbl!A:E,4,FALSE)</f>
        <v>WEDGWOOD MS ADD/RENO</v>
      </c>
      <c r="N576" s="2" t="str">
        <f>VLOOKUP(G576,[1]demo_job_tbl!A:C,3,FALSE)</f>
        <v>OR</v>
      </c>
    </row>
    <row r="577" spans="1:14" x14ac:dyDescent="0.25">
      <c r="A577" s="3" t="s">
        <v>711</v>
      </c>
      <c r="B577" s="2" t="s">
        <v>15</v>
      </c>
      <c r="C577" s="2" t="s">
        <v>16</v>
      </c>
      <c r="D577" s="2" t="s">
        <v>95</v>
      </c>
      <c r="E577" s="2" t="s">
        <v>174</v>
      </c>
      <c r="F577" s="2" t="s">
        <v>684</v>
      </c>
      <c r="G577" s="2" t="s">
        <v>685</v>
      </c>
      <c r="H577" s="3" t="str">
        <f>VLOOKUP(E577,[1]tab_gl_segment_4!A:D,3,FALSE)</f>
        <v>PERMIT/FEE REIMBURSEMENT</v>
      </c>
      <c r="I577" s="4">
        <v>87212</v>
      </c>
      <c r="J577" s="4">
        <v>0</v>
      </c>
      <c r="K577" s="4">
        <v>0</v>
      </c>
      <c r="L577" s="4">
        <v>87212</v>
      </c>
      <c r="M577" s="3" t="str">
        <f>VLOOKUP(G577,[1]demo_job_tbl!A:E,4,FALSE)</f>
        <v>WEDGWOOD MS ADD/RENO</v>
      </c>
      <c r="N577" s="2" t="str">
        <f>VLOOKUP(G577,[1]demo_job_tbl!A:C,3,FALSE)</f>
        <v>OR</v>
      </c>
    </row>
    <row r="578" spans="1:14" x14ac:dyDescent="0.25">
      <c r="A578" s="3" t="s">
        <v>712</v>
      </c>
      <c r="B578" s="2" t="s">
        <v>15</v>
      </c>
      <c r="C578" s="2" t="s">
        <v>16</v>
      </c>
      <c r="D578" s="2" t="s">
        <v>95</v>
      </c>
      <c r="E578" s="2" t="s">
        <v>176</v>
      </c>
      <c r="F578" s="2" t="s">
        <v>684</v>
      </c>
      <c r="G578" s="2" t="s">
        <v>685</v>
      </c>
      <c r="H578" s="3" t="str">
        <f>VLOOKUP(E578,[1]tab_gl_segment_4!A:D,3,FALSE)</f>
        <v>SURVEYING</v>
      </c>
      <c r="I578" s="4">
        <v>32705</v>
      </c>
      <c r="J578" s="4">
        <v>0</v>
      </c>
      <c r="K578" s="4">
        <v>0</v>
      </c>
      <c r="L578" s="4">
        <v>32705</v>
      </c>
      <c r="M578" s="3" t="str">
        <f>VLOOKUP(G578,[1]demo_job_tbl!A:E,4,FALSE)</f>
        <v>WEDGWOOD MS ADD/RENO</v>
      </c>
      <c r="N578" s="2" t="str">
        <f>VLOOKUP(G578,[1]demo_job_tbl!A:C,3,FALSE)</f>
        <v>OR</v>
      </c>
    </row>
    <row r="579" spans="1:14" x14ac:dyDescent="0.25">
      <c r="A579" s="3" t="s">
        <v>713</v>
      </c>
      <c r="B579" s="2" t="s">
        <v>15</v>
      </c>
      <c r="C579" s="2" t="s">
        <v>16</v>
      </c>
      <c r="D579" s="2" t="s">
        <v>95</v>
      </c>
      <c r="E579" s="2" t="s">
        <v>178</v>
      </c>
      <c r="F579" s="2" t="s">
        <v>684</v>
      </c>
      <c r="G579" s="2" t="s">
        <v>685</v>
      </c>
      <c r="H579" s="3" t="str">
        <f>VLOOKUP(E579,[1]tab_gl_segment_4!A:D,3,FALSE)</f>
        <v>TRAFFIC MANAGMT PLAN SERV</v>
      </c>
      <c r="I579" s="4">
        <v>50000</v>
      </c>
      <c r="J579" s="4">
        <v>0</v>
      </c>
      <c r="K579" s="4">
        <v>25500</v>
      </c>
      <c r="L579" s="4">
        <v>24500</v>
      </c>
      <c r="M579" s="3" t="str">
        <f>VLOOKUP(G579,[1]demo_job_tbl!A:E,4,FALSE)</f>
        <v>WEDGWOOD MS ADD/RENO</v>
      </c>
      <c r="N579" s="2" t="str">
        <f>VLOOKUP(G579,[1]demo_job_tbl!A:C,3,FALSE)</f>
        <v>OR</v>
      </c>
    </row>
    <row r="580" spans="1:14" x14ac:dyDescent="0.25">
      <c r="A580" s="3" t="s">
        <v>714</v>
      </c>
      <c r="B580" s="2" t="s">
        <v>15</v>
      </c>
      <c r="C580" s="2" t="s">
        <v>16</v>
      </c>
      <c r="D580" s="2" t="s">
        <v>95</v>
      </c>
      <c r="E580" s="2" t="s">
        <v>180</v>
      </c>
      <c r="F580" s="2" t="s">
        <v>684</v>
      </c>
      <c r="G580" s="2" t="s">
        <v>685</v>
      </c>
      <c r="H580" s="3" t="str">
        <f>VLOOKUP(E580,[1]tab_gl_segment_4!A:D,3,FALSE)</f>
        <v>TEST &amp; BALANCE</v>
      </c>
      <c r="I580" s="4">
        <v>117673</v>
      </c>
      <c r="J580" s="4">
        <v>117673</v>
      </c>
      <c r="K580" s="4">
        <v>0</v>
      </c>
      <c r="L580" s="4">
        <v>0</v>
      </c>
      <c r="M580" s="3" t="str">
        <f>VLOOKUP(G580,[1]demo_job_tbl!A:E,4,FALSE)</f>
        <v>WEDGWOOD MS ADD/RENO</v>
      </c>
      <c r="N580" s="2" t="str">
        <f>VLOOKUP(G580,[1]demo_job_tbl!A:C,3,FALSE)</f>
        <v>OR</v>
      </c>
    </row>
    <row r="581" spans="1:14" x14ac:dyDescent="0.25">
      <c r="A581" s="3" t="s">
        <v>715</v>
      </c>
      <c r="B581" s="2" t="s">
        <v>15</v>
      </c>
      <c r="C581" s="2" t="s">
        <v>16</v>
      </c>
      <c r="D581" s="2" t="s">
        <v>24</v>
      </c>
      <c r="E581" s="2" t="s">
        <v>124</v>
      </c>
      <c r="F581" s="2" t="s">
        <v>716</v>
      </c>
      <c r="G581" s="2" t="s">
        <v>717</v>
      </c>
      <c r="H581" s="3" t="str">
        <f>VLOOKUP(E581,[1]tab_gl_segment_4!A:D,3,FALSE)</f>
        <v>OVERTIME COST</v>
      </c>
      <c r="I581" s="4">
        <v>28065</v>
      </c>
      <c r="J581" s="4">
        <v>0</v>
      </c>
      <c r="K581" s="4">
        <v>0</v>
      </c>
      <c r="L581" s="4">
        <v>28065</v>
      </c>
      <c r="M581" s="3" t="str">
        <f>VLOOKUP(G581,[1]demo_job_tbl!A:E,4,FALSE)</f>
        <v>LEONARD MS ADD/RENO</v>
      </c>
      <c r="N581" s="2" t="str">
        <f>VLOOKUP(G581,[1]demo_job_tbl!A:C,3,FALSE)</f>
        <v>OR</v>
      </c>
    </row>
    <row r="582" spans="1:14" x14ac:dyDescent="0.25">
      <c r="A582" s="3" t="s">
        <v>718</v>
      </c>
      <c r="B582" s="2" t="s">
        <v>15</v>
      </c>
      <c r="C582" s="2" t="s">
        <v>16</v>
      </c>
      <c r="D582" s="2" t="s">
        <v>70</v>
      </c>
      <c r="E582" s="2" t="s">
        <v>108</v>
      </c>
      <c r="F582" s="2" t="s">
        <v>716</v>
      </c>
      <c r="G582" s="2" t="s">
        <v>717</v>
      </c>
      <c r="H582" s="3" t="str">
        <f>VLOOKUP(E582,[1]tab_gl_segment_4!A:D,3,FALSE)</f>
        <v>FURNITURE, FIXTURE &amp; EQUIPMENT</v>
      </c>
      <c r="I582" s="4">
        <v>0</v>
      </c>
      <c r="J582" s="4">
        <v>0</v>
      </c>
      <c r="K582" s="4">
        <v>0</v>
      </c>
      <c r="L582" s="4">
        <v>0</v>
      </c>
      <c r="M582" s="3" t="str">
        <f>VLOOKUP(G582,[1]demo_job_tbl!A:E,4,FALSE)</f>
        <v>LEONARD MS ADD/RENO</v>
      </c>
      <c r="N582" s="2" t="str">
        <f>VLOOKUP(G582,[1]demo_job_tbl!A:C,3,FALSE)</f>
        <v>OR</v>
      </c>
    </row>
    <row r="583" spans="1:14" x14ac:dyDescent="0.25">
      <c r="A583" s="3" t="s">
        <v>719</v>
      </c>
      <c r="B583" s="2" t="s">
        <v>15</v>
      </c>
      <c r="C583" s="2" t="s">
        <v>16</v>
      </c>
      <c r="D583" s="2" t="s">
        <v>95</v>
      </c>
      <c r="E583" s="2" t="s">
        <v>136</v>
      </c>
      <c r="F583" s="2" t="s">
        <v>716</v>
      </c>
      <c r="G583" s="2" t="s">
        <v>717</v>
      </c>
      <c r="H583" s="3" t="str">
        <f>VLOOKUP(E583,[1]tab_gl_segment_4!A:D,3,FALSE)</f>
        <v>A/E ALLOWANCES</v>
      </c>
      <c r="I583" s="4">
        <v>43852</v>
      </c>
      <c r="J583" s="4">
        <v>0</v>
      </c>
      <c r="K583" s="4">
        <v>0</v>
      </c>
      <c r="L583" s="4">
        <v>43852</v>
      </c>
      <c r="M583" s="3" t="str">
        <f>VLOOKUP(G583,[1]demo_job_tbl!A:E,4,FALSE)</f>
        <v>LEONARD MS ADD/RENO</v>
      </c>
      <c r="N583" s="2" t="str">
        <f>VLOOKUP(G583,[1]demo_job_tbl!A:C,3,FALSE)</f>
        <v>OR</v>
      </c>
    </row>
    <row r="584" spans="1:14" x14ac:dyDescent="0.25">
      <c r="A584" s="3" t="s">
        <v>720</v>
      </c>
      <c r="B584" s="2" t="s">
        <v>15</v>
      </c>
      <c r="C584" s="2" t="s">
        <v>16</v>
      </c>
      <c r="D584" s="2" t="s">
        <v>95</v>
      </c>
      <c r="E584" s="2" t="s">
        <v>138</v>
      </c>
      <c r="F584" s="2" t="s">
        <v>716</v>
      </c>
      <c r="G584" s="2" t="s">
        <v>717</v>
      </c>
      <c r="H584" s="3" t="str">
        <f>VLOOKUP(E584,[1]tab_gl_segment_4!A:D,3,FALSE)</f>
        <v>ACCESSIBILITY (RAS)</v>
      </c>
      <c r="I584" s="4">
        <v>5000</v>
      </c>
      <c r="J584" s="4">
        <v>3500</v>
      </c>
      <c r="K584" s="4">
        <v>0</v>
      </c>
      <c r="L584" s="4">
        <v>1500</v>
      </c>
      <c r="M584" s="3" t="str">
        <f>VLOOKUP(G584,[1]demo_job_tbl!A:E,4,FALSE)</f>
        <v>LEONARD MS ADD/RENO</v>
      </c>
      <c r="N584" s="2" t="str">
        <f>VLOOKUP(G584,[1]demo_job_tbl!A:C,3,FALSE)</f>
        <v>OR</v>
      </c>
    </row>
    <row r="585" spans="1:14" x14ac:dyDescent="0.25">
      <c r="A585" s="3" t="s">
        <v>721</v>
      </c>
      <c r="B585" s="2" t="s">
        <v>15</v>
      </c>
      <c r="C585" s="2" t="s">
        <v>16</v>
      </c>
      <c r="D585" s="2" t="s">
        <v>95</v>
      </c>
      <c r="E585" s="2" t="s">
        <v>140</v>
      </c>
      <c r="F585" s="2" t="s">
        <v>716</v>
      </c>
      <c r="G585" s="2" t="s">
        <v>717</v>
      </c>
      <c r="H585" s="3" t="str">
        <f>VLOOKUP(E585,[1]tab_gl_segment_4!A:D,3,FALSE)</f>
        <v>ABATEMENT</v>
      </c>
      <c r="I585" s="4">
        <v>1110693</v>
      </c>
      <c r="J585" s="4">
        <v>880143.53</v>
      </c>
      <c r="K585" s="4">
        <v>230548.89</v>
      </c>
      <c r="L585" s="4">
        <v>0.57999999999999996</v>
      </c>
      <c r="M585" s="3" t="str">
        <f>VLOOKUP(G585,[1]demo_job_tbl!A:E,4,FALSE)</f>
        <v>LEONARD MS ADD/RENO</v>
      </c>
      <c r="N585" s="2" t="str">
        <f>VLOOKUP(G585,[1]demo_job_tbl!A:C,3,FALSE)</f>
        <v>OR</v>
      </c>
    </row>
    <row r="586" spans="1:14" x14ac:dyDescent="0.25">
      <c r="A586" s="3" t="s">
        <v>722</v>
      </c>
      <c r="B586" s="2" t="s">
        <v>15</v>
      </c>
      <c r="C586" s="2" t="s">
        <v>16</v>
      </c>
      <c r="D586" s="2" t="s">
        <v>95</v>
      </c>
      <c r="E586" s="2" t="s">
        <v>142</v>
      </c>
      <c r="F586" s="2" t="s">
        <v>716</v>
      </c>
      <c r="G586" s="2" t="s">
        <v>717</v>
      </c>
      <c r="H586" s="3" t="str">
        <f>VLOOKUP(E586,[1]tab_gl_segment_4!A:D,3,FALSE)</f>
        <v>DESIGN SERVICES</v>
      </c>
      <c r="I586" s="4">
        <v>2890871</v>
      </c>
      <c r="J586" s="4">
        <v>815851.89</v>
      </c>
      <c r="K586" s="4">
        <v>1498621.57</v>
      </c>
      <c r="L586" s="4">
        <v>576397.54</v>
      </c>
      <c r="M586" s="3" t="str">
        <f>VLOOKUP(G586,[1]demo_job_tbl!A:E,4,FALSE)</f>
        <v>LEONARD MS ADD/RENO</v>
      </c>
      <c r="N586" s="2" t="str">
        <f>VLOOKUP(G586,[1]demo_job_tbl!A:C,3,FALSE)</f>
        <v>OR</v>
      </c>
    </row>
    <row r="587" spans="1:14" x14ac:dyDescent="0.25">
      <c r="A587" s="3" t="s">
        <v>723</v>
      </c>
      <c r="B587" s="2" t="s">
        <v>15</v>
      </c>
      <c r="C587" s="2" t="s">
        <v>16</v>
      </c>
      <c r="D587" s="2" t="s">
        <v>95</v>
      </c>
      <c r="E587" s="2" t="s">
        <v>144</v>
      </c>
      <c r="F587" s="2" t="s">
        <v>716</v>
      </c>
      <c r="G587" s="2" t="s">
        <v>717</v>
      </c>
      <c r="H587" s="3" t="str">
        <f>VLOOKUP(E587,[1]tab_gl_segment_4!A:D,3,FALSE)</f>
        <v>CONSTRUCTION COST BUDGET</v>
      </c>
      <c r="I587" s="4">
        <v>39196670</v>
      </c>
      <c r="J587" s="4">
        <v>33825336.399999999</v>
      </c>
      <c r="K587" s="4">
        <v>747120.6</v>
      </c>
      <c r="L587" s="4">
        <v>4624213</v>
      </c>
      <c r="M587" s="3" t="str">
        <f>VLOOKUP(G587,[1]demo_job_tbl!A:E,4,FALSE)</f>
        <v>LEONARD MS ADD/RENO</v>
      </c>
      <c r="N587" s="2" t="str">
        <f>VLOOKUP(G587,[1]demo_job_tbl!A:C,3,FALSE)</f>
        <v>OR</v>
      </c>
    </row>
    <row r="588" spans="1:14" x14ac:dyDescent="0.25">
      <c r="A588" s="3" t="s">
        <v>724</v>
      </c>
      <c r="B588" s="2" t="s">
        <v>15</v>
      </c>
      <c r="C588" s="2" t="s">
        <v>16</v>
      </c>
      <c r="D588" s="2" t="s">
        <v>95</v>
      </c>
      <c r="E588" s="2" t="s">
        <v>146</v>
      </c>
      <c r="F588" s="2" t="s">
        <v>716</v>
      </c>
      <c r="G588" s="2" t="s">
        <v>717</v>
      </c>
      <c r="H588" s="3" t="str">
        <f>VLOOKUP(E588,[1]tab_gl_segment_4!A:D,3,FALSE)</f>
        <v>IN CONTRACT CONSTRUC ALLOWANCE</v>
      </c>
      <c r="I588" s="4">
        <v>679143</v>
      </c>
      <c r="J588" s="4">
        <v>0</v>
      </c>
      <c r="K588" s="4">
        <v>0</v>
      </c>
      <c r="L588" s="4">
        <v>679143</v>
      </c>
      <c r="M588" s="3" t="str">
        <f>VLOOKUP(G588,[1]demo_job_tbl!A:E,4,FALSE)</f>
        <v>LEONARD MS ADD/RENO</v>
      </c>
      <c r="N588" s="2" t="str">
        <f>VLOOKUP(G588,[1]demo_job_tbl!A:C,3,FALSE)</f>
        <v>OR</v>
      </c>
    </row>
    <row r="589" spans="1:14" x14ac:dyDescent="0.25">
      <c r="A589" s="3" t="s">
        <v>725</v>
      </c>
      <c r="B589" s="2" t="s">
        <v>15</v>
      </c>
      <c r="C589" s="2" t="s">
        <v>16</v>
      </c>
      <c r="D589" s="2" t="s">
        <v>95</v>
      </c>
      <c r="E589" s="2" t="s">
        <v>108</v>
      </c>
      <c r="F589" s="2" t="s">
        <v>716</v>
      </c>
      <c r="G589" s="2" t="s">
        <v>717</v>
      </c>
      <c r="H589" s="3" t="str">
        <f>VLOOKUP(E589,[1]tab_gl_segment_4!A:D,3,FALSE)</f>
        <v>FURNITURE, FIXTURE &amp; EQUIPMENT</v>
      </c>
      <c r="I589" s="4">
        <v>2122419</v>
      </c>
      <c r="J589" s="4">
        <v>0</v>
      </c>
      <c r="K589" s="4">
        <v>0</v>
      </c>
      <c r="L589" s="4">
        <v>2122419</v>
      </c>
      <c r="M589" s="3" t="str">
        <f>VLOOKUP(G589,[1]demo_job_tbl!A:E,4,FALSE)</f>
        <v>LEONARD MS ADD/RENO</v>
      </c>
      <c r="N589" s="2" t="str">
        <f>VLOOKUP(G589,[1]demo_job_tbl!A:C,3,FALSE)</f>
        <v>OR</v>
      </c>
    </row>
    <row r="590" spans="1:14" x14ac:dyDescent="0.25">
      <c r="A590" s="3" t="s">
        <v>726</v>
      </c>
      <c r="B590" s="2" t="s">
        <v>15</v>
      </c>
      <c r="C590" s="2" t="s">
        <v>16</v>
      </c>
      <c r="D590" s="2" t="s">
        <v>95</v>
      </c>
      <c r="E590" s="2" t="s">
        <v>149</v>
      </c>
      <c r="F590" s="2" t="s">
        <v>716</v>
      </c>
      <c r="G590" s="2" t="s">
        <v>717</v>
      </c>
      <c r="H590" s="3" t="str">
        <f>VLOOKUP(E590,[1]tab_gl_segment_4!A:D,3,FALSE)</f>
        <v>PROGRAM MANAGEMENT</v>
      </c>
      <c r="I590" s="4">
        <v>2091660</v>
      </c>
      <c r="J590" s="4">
        <v>1189039.44</v>
      </c>
      <c r="K590" s="4">
        <v>902620.56</v>
      </c>
      <c r="L590" s="4">
        <v>0</v>
      </c>
      <c r="M590" s="3" t="str">
        <f>VLOOKUP(G590,[1]demo_job_tbl!A:E,4,FALSE)</f>
        <v>LEONARD MS ADD/RENO</v>
      </c>
      <c r="N590" s="2" t="str">
        <f>VLOOKUP(G590,[1]demo_job_tbl!A:C,3,FALSE)</f>
        <v>OR</v>
      </c>
    </row>
    <row r="591" spans="1:14" x14ac:dyDescent="0.25">
      <c r="A591" s="3" t="s">
        <v>727</v>
      </c>
      <c r="B591" s="2" t="s">
        <v>15</v>
      </c>
      <c r="C591" s="2" t="s">
        <v>16</v>
      </c>
      <c r="D591" s="2" t="s">
        <v>95</v>
      </c>
      <c r="E591" s="2" t="s">
        <v>151</v>
      </c>
      <c r="F591" s="2" t="s">
        <v>716</v>
      </c>
      <c r="G591" s="2" t="s">
        <v>717</v>
      </c>
      <c r="H591" s="3" t="str">
        <f>VLOOKUP(E591,[1]tab_gl_segment_4!A:D,3,FALSE)</f>
        <v>TECHNOLOGY (CIP)</v>
      </c>
      <c r="I591" s="4">
        <v>1078830</v>
      </c>
      <c r="J591" s="4">
        <v>0</v>
      </c>
      <c r="K591" s="4">
        <v>0</v>
      </c>
      <c r="L591" s="4">
        <v>1078830</v>
      </c>
      <c r="M591" s="3" t="str">
        <f>VLOOKUP(G591,[1]demo_job_tbl!A:E,4,FALSE)</f>
        <v>LEONARD MS ADD/RENO</v>
      </c>
      <c r="N591" s="2" t="str">
        <f>VLOOKUP(G591,[1]demo_job_tbl!A:C,3,FALSE)</f>
        <v>OR</v>
      </c>
    </row>
    <row r="592" spans="1:14" x14ac:dyDescent="0.25">
      <c r="A592" s="3" t="s">
        <v>728</v>
      </c>
      <c r="B592" s="2" t="s">
        <v>15</v>
      </c>
      <c r="C592" s="2" t="s">
        <v>16</v>
      </c>
      <c r="D592" s="2" t="s">
        <v>95</v>
      </c>
      <c r="E592" s="2" t="s">
        <v>155</v>
      </c>
      <c r="F592" s="2" t="s">
        <v>716</v>
      </c>
      <c r="G592" s="2" t="s">
        <v>717</v>
      </c>
      <c r="H592" s="3" t="str">
        <f>VLOOKUP(E592,[1]tab_gl_segment_4!A:D,3,FALSE)</f>
        <v>COMMISSIONING</v>
      </c>
      <c r="I592" s="4">
        <v>52400</v>
      </c>
      <c r="J592" s="4">
        <v>52400</v>
      </c>
      <c r="K592" s="4">
        <v>0</v>
      </c>
      <c r="L592" s="4">
        <v>0</v>
      </c>
      <c r="M592" s="3" t="str">
        <f>VLOOKUP(G592,[1]demo_job_tbl!A:E,4,FALSE)</f>
        <v>LEONARD MS ADD/RENO</v>
      </c>
      <c r="N592" s="2" t="str">
        <f>VLOOKUP(G592,[1]demo_job_tbl!A:C,3,FALSE)</f>
        <v>OR</v>
      </c>
    </row>
    <row r="593" spans="1:14" x14ac:dyDescent="0.25">
      <c r="A593" s="3" t="s">
        <v>729</v>
      </c>
      <c r="B593" s="2" t="s">
        <v>15</v>
      </c>
      <c r="C593" s="2" t="s">
        <v>16</v>
      </c>
      <c r="D593" s="2" t="s">
        <v>95</v>
      </c>
      <c r="E593" s="2" t="s">
        <v>157</v>
      </c>
      <c r="F593" s="2" t="s">
        <v>716</v>
      </c>
      <c r="G593" s="2" t="s">
        <v>717</v>
      </c>
      <c r="H593" s="3" t="str">
        <f>VLOOKUP(E593,[1]tab_gl_segment_4!A:D,3,FALSE)</f>
        <v>GEOTECH</v>
      </c>
      <c r="I593" s="4">
        <v>48095</v>
      </c>
      <c r="J593" s="4">
        <v>0</v>
      </c>
      <c r="K593" s="4">
        <v>48095</v>
      </c>
      <c r="L593" s="4">
        <v>0</v>
      </c>
      <c r="M593" s="3" t="str">
        <f>VLOOKUP(G593,[1]demo_job_tbl!A:E,4,FALSE)</f>
        <v>LEONARD MS ADD/RENO</v>
      </c>
      <c r="N593" s="2" t="str">
        <f>VLOOKUP(G593,[1]demo_job_tbl!A:C,3,FALSE)</f>
        <v>OR</v>
      </c>
    </row>
    <row r="594" spans="1:14" x14ac:dyDescent="0.25">
      <c r="A594" s="3" t="s">
        <v>730</v>
      </c>
      <c r="B594" s="2" t="s">
        <v>15</v>
      </c>
      <c r="C594" s="2" t="s">
        <v>16</v>
      </c>
      <c r="D594" s="2" t="s">
        <v>95</v>
      </c>
      <c r="E594" s="2" t="s">
        <v>159</v>
      </c>
      <c r="F594" s="2" t="s">
        <v>716</v>
      </c>
      <c r="G594" s="2" t="s">
        <v>717</v>
      </c>
      <c r="H594" s="3" t="str">
        <f>VLOOKUP(E594,[1]tab_gl_segment_4!A:D,3,FALSE)</f>
        <v>HAZMAT CONSULTING</v>
      </c>
      <c r="I594" s="4">
        <v>33145</v>
      </c>
      <c r="J594" s="4">
        <v>10650</v>
      </c>
      <c r="K594" s="4">
        <v>22495</v>
      </c>
      <c r="L594" s="4">
        <v>0</v>
      </c>
      <c r="M594" s="3" t="str">
        <f>VLOOKUP(G594,[1]demo_job_tbl!A:E,4,FALSE)</f>
        <v>LEONARD MS ADD/RENO</v>
      </c>
      <c r="N594" s="2" t="str">
        <f>VLOOKUP(G594,[1]demo_job_tbl!A:C,3,FALSE)</f>
        <v>OR</v>
      </c>
    </row>
    <row r="595" spans="1:14" x14ac:dyDescent="0.25">
      <c r="A595" s="3" t="s">
        <v>731</v>
      </c>
      <c r="B595" s="2" t="s">
        <v>15</v>
      </c>
      <c r="C595" s="2" t="s">
        <v>16</v>
      </c>
      <c r="D595" s="2" t="s">
        <v>95</v>
      </c>
      <c r="E595" s="2" t="s">
        <v>161</v>
      </c>
      <c r="F595" s="2" t="s">
        <v>716</v>
      </c>
      <c r="G595" s="2" t="s">
        <v>717</v>
      </c>
      <c r="H595" s="3" t="str">
        <f>VLOOKUP(E595,[1]tab_gl_segment_4!A:D,3,FALSE)</f>
        <v>CONTINGENCY HOLDING ACCT</v>
      </c>
      <c r="I595" s="4">
        <v>428155</v>
      </c>
      <c r="J595" s="4">
        <v>0</v>
      </c>
      <c r="K595" s="4">
        <v>0</v>
      </c>
      <c r="L595" s="4">
        <v>428155</v>
      </c>
      <c r="M595" s="3" t="str">
        <f>VLOOKUP(G595,[1]demo_job_tbl!A:E,4,FALSE)</f>
        <v>LEONARD MS ADD/RENO</v>
      </c>
      <c r="N595" s="2" t="str">
        <f>VLOOKUP(G595,[1]demo_job_tbl!A:C,3,FALSE)</f>
        <v>OR</v>
      </c>
    </row>
    <row r="596" spans="1:14" x14ac:dyDescent="0.25">
      <c r="A596" s="3" t="s">
        <v>732</v>
      </c>
      <c r="B596" s="2" t="s">
        <v>15</v>
      </c>
      <c r="C596" s="2" t="s">
        <v>16</v>
      </c>
      <c r="D596" s="2" t="s">
        <v>95</v>
      </c>
      <c r="E596" s="2" t="s">
        <v>163</v>
      </c>
      <c r="F596" s="2" t="s">
        <v>716</v>
      </c>
      <c r="G596" s="2" t="s">
        <v>717</v>
      </c>
      <c r="H596" s="3" t="str">
        <f>VLOOKUP(E596,[1]tab_gl_segment_4!A:D,3,FALSE)</f>
        <v>ABATEMENT CONTINGENCY (HZMT)</v>
      </c>
      <c r="I596" s="4">
        <v>0</v>
      </c>
      <c r="J596" s="4">
        <v>0</v>
      </c>
      <c r="K596" s="4">
        <v>0</v>
      </c>
      <c r="L596" s="4">
        <v>0</v>
      </c>
      <c r="M596" s="3" t="str">
        <f>VLOOKUP(G596,[1]demo_job_tbl!A:E,4,FALSE)</f>
        <v>LEONARD MS ADD/RENO</v>
      </c>
      <c r="N596" s="2" t="str">
        <f>VLOOKUP(G596,[1]demo_job_tbl!A:C,3,FALSE)</f>
        <v>OR</v>
      </c>
    </row>
    <row r="597" spans="1:14" x14ac:dyDescent="0.25">
      <c r="A597" s="3" t="s">
        <v>733</v>
      </c>
      <c r="B597" s="2" t="s">
        <v>15</v>
      </c>
      <c r="C597" s="2" t="s">
        <v>16</v>
      </c>
      <c r="D597" s="2" t="s">
        <v>95</v>
      </c>
      <c r="E597" s="2" t="s">
        <v>66</v>
      </c>
      <c r="F597" s="2" t="s">
        <v>716</v>
      </c>
      <c r="G597" s="2" t="s">
        <v>717</v>
      </c>
      <c r="H597" s="3" t="str">
        <f>VLOOKUP(E597,[1]tab_gl_segment_4!A:D,3,FALSE)</f>
        <v>MOVING</v>
      </c>
      <c r="I597" s="4">
        <v>44132</v>
      </c>
      <c r="J597" s="4">
        <v>10888.7</v>
      </c>
      <c r="K597" s="4">
        <v>11537</v>
      </c>
      <c r="L597" s="4">
        <v>21706.3</v>
      </c>
      <c r="M597" s="3" t="str">
        <f>VLOOKUP(G597,[1]demo_job_tbl!A:E,4,FALSE)</f>
        <v>LEONARD MS ADD/RENO</v>
      </c>
      <c r="N597" s="2" t="str">
        <f>VLOOKUP(G597,[1]demo_job_tbl!A:C,3,FALSE)</f>
        <v>OR</v>
      </c>
    </row>
    <row r="598" spans="1:14" x14ac:dyDescent="0.25">
      <c r="A598" s="3" t="s">
        <v>734</v>
      </c>
      <c r="B598" s="2" t="s">
        <v>15</v>
      </c>
      <c r="C598" s="2" t="s">
        <v>16</v>
      </c>
      <c r="D598" s="2" t="s">
        <v>95</v>
      </c>
      <c r="E598" s="2" t="s">
        <v>168</v>
      </c>
      <c r="F598" s="2" t="s">
        <v>716</v>
      </c>
      <c r="G598" s="2" t="s">
        <v>717</v>
      </c>
      <c r="H598" s="3" t="str">
        <f>VLOOKUP(E598,[1]tab_gl_segment_4!A:D,3,FALSE)</f>
        <v>MATERIAL TESTING</v>
      </c>
      <c r="I598" s="4">
        <v>72472</v>
      </c>
      <c r="J598" s="4">
        <v>72471.600000000006</v>
      </c>
      <c r="K598" s="4">
        <v>0</v>
      </c>
      <c r="L598" s="4">
        <v>0.4</v>
      </c>
      <c r="M598" s="3" t="str">
        <f>VLOOKUP(G598,[1]demo_job_tbl!A:E,4,FALSE)</f>
        <v>LEONARD MS ADD/RENO</v>
      </c>
      <c r="N598" s="2" t="str">
        <f>VLOOKUP(G598,[1]demo_job_tbl!A:C,3,FALSE)</f>
        <v>OR</v>
      </c>
    </row>
    <row r="599" spans="1:14" x14ac:dyDescent="0.25">
      <c r="A599" s="3" t="s">
        <v>735</v>
      </c>
      <c r="B599" s="2" t="s">
        <v>15</v>
      </c>
      <c r="C599" s="2" t="s">
        <v>16</v>
      </c>
      <c r="D599" s="2" t="s">
        <v>95</v>
      </c>
      <c r="E599" s="2" t="s">
        <v>170</v>
      </c>
      <c r="F599" s="2" t="s">
        <v>716</v>
      </c>
      <c r="G599" s="2" t="s">
        <v>717</v>
      </c>
      <c r="H599" s="3" t="str">
        <f>VLOOKUP(E599,[1]tab_gl_segment_4!A:D,3,FALSE)</f>
        <v>A/E REIMBURSABLES</v>
      </c>
      <c r="I599" s="4">
        <v>19295</v>
      </c>
      <c r="J599" s="4">
        <v>5000</v>
      </c>
      <c r="K599" s="4">
        <v>0</v>
      </c>
      <c r="L599" s="4">
        <v>14295</v>
      </c>
      <c r="M599" s="3" t="str">
        <f>VLOOKUP(G599,[1]demo_job_tbl!A:E,4,FALSE)</f>
        <v>LEONARD MS ADD/RENO</v>
      </c>
      <c r="N599" s="2" t="str">
        <f>VLOOKUP(G599,[1]demo_job_tbl!A:C,3,FALSE)</f>
        <v>OR</v>
      </c>
    </row>
    <row r="600" spans="1:14" x14ac:dyDescent="0.25">
      <c r="A600" s="3" t="s">
        <v>736</v>
      </c>
      <c r="B600" s="2" t="s">
        <v>15</v>
      </c>
      <c r="C600" s="2" t="s">
        <v>16</v>
      </c>
      <c r="D600" s="2" t="s">
        <v>95</v>
      </c>
      <c r="E600" s="2" t="s">
        <v>172</v>
      </c>
      <c r="F600" s="2" t="s">
        <v>716</v>
      </c>
      <c r="G600" s="2" t="s">
        <v>717</v>
      </c>
      <c r="H600" s="3" t="str">
        <f>VLOOKUP(E600,[1]tab_gl_segment_4!A:D,3,FALSE)</f>
        <v>ROOF CONSULTING</v>
      </c>
      <c r="I600" s="4">
        <v>35081</v>
      </c>
      <c r="J600" s="4">
        <v>13500</v>
      </c>
      <c r="K600" s="4">
        <v>0</v>
      </c>
      <c r="L600" s="4">
        <v>21581</v>
      </c>
      <c r="M600" s="3" t="str">
        <f>VLOOKUP(G600,[1]demo_job_tbl!A:E,4,FALSE)</f>
        <v>LEONARD MS ADD/RENO</v>
      </c>
      <c r="N600" s="2" t="str">
        <f>VLOOKUP(G600,[1]demo_job_tbl!A:C,3,FALSE)</f>
        <v>OR</v>
      </c>
    </row>
    <row r="601" spans="1:14" x14ac:dyDescent="0.25">
      <c r="A601" s="3" t="s">
        <v>737</v>
      </c>
      <c r="B601" s="2" t="s">
        <v>15</v>
      </c>
      <c r="C601" s="2" t="s">
        <v>16</v>
      </c>
      <c r="D601" s="2" t="s">
        <v>95</v>
      </c>
      <c r="E601" s="2" t="s">
        <v>174</v>
      </c>
      <c r="F601" s="2" t="s">
        <v>716</v>
      </c>
      <c r="G601" s="2" t="s">
        <v>717</v>
      </c>
      <c r="H601" s="3" t="str">
        <f>VLOOKUP(E601,[1]tab_gl_segment_4!A:D,3,FALSE)</f>
        <v>PERMIT/FEE REIMBURSEMENT</v>
      </c>
      <c r="I601" s="4">
        <v>70163</v>
      </c>
      <c r="J601" s="4">
        <v>330</v>
      </c>
      <c r="K601" s="4">
        <v>57</v>
      </c>
      <c r="L601" s="4">
        <v>69776</v>
      </c>
      <c r="M601" s="3" t="str">
        <f>VLOOKUP(G601,[1]demo_job_tbl!A:E,4,FALSE)</f>
        <v>LEONARD MS ADD/RENO</v>
      </c>
      <c r="N601" s="2" t="str">
        <f>VLOOKUP(G601,[1]demo_job_tbl!A:C,3,FALSE)</f>
        <v>OR</v>
      </c>
    </row>
    <row r="602" spans="1:14" x14ac:dyDescent="0.25">
      <c r="A602" s="3" t="s">
        <v>738</v>
      </c>
      <c r="B602" s="2" t="s">
        <v>15</v>
      </c>
      <c r="C602" s="2" t="s">
        <v>16</v>
      </c>
      <c r="D602" s="2" t="s">
        <v>95</v>
      </c>
      <c r="E602" s="2" t="s">
        <v>176</v>
      </c>
      <c r="F602" s="2" t="s">
        <v>716</v>
      </c>
      <c r="G602" s="2" t="s">
        <v>717</v>
      </c>
      <c r="H602" s="3" t="str">
        <f>VLOOKUP(E602,[1]tab_gl_segment_4!A:D,3,FALSE)</f>
        <v>SURVEYING</v>
      </c>
      <c r="I602" s="4">
        <v>78933</v>
      </c>
      <c r="J602" s="4">
        <v>12820</v>
      </c>
      <c r="K602" s="4">
        <v>32685</v>
      </c>
      <c r="L602" s="4">
        <v>33428</v>
      </c>
      <c r="M602" s="3" t="str">
        <f>VLOOKUP(G602,[1]demo_job_tbl!A:E,4,FALSE)</f>
        <v>LEONARD MS ADD/RENO</v>
      </c>
      <c r="N602" s="2" t="str">
        <f>VLOOKUP(G602,[1]demo_job_tbl!A:C,3,FALSE)</f>
        <v>OR</v>
      </c>
    </row>
    <row r="603" spans="1:14" x14ac:dyDescent="0.25">
      <c r="A603" s="3" t="s">
        <v>739</v>
      </c>
      <c r="B603" s="2" t="s">
        <v>15</v>
      </c>
      <c r="C603" s="2" t="s">
        <v>16</v>
      </c>
      <c r="D603" s="2" t="s">
        <v>95</v>
      </c>
      <c r="E603" s="2" t="s">
        <v>178</v>
      </c>
      <c r="F603" s="2" t="s">
        <v>716</v>
      </c>
      <c r="G603" s="2" t="s">
        <v>717</v>
      </c>
      <c r="H603" s="3" t="str">
        <f>VLOOKUP(E603,[1]tab_gl_segment_4!A:D,3,FALSE)</f>
        <v>TRAFFIC MANAGMT PLAN SERV</v>
      </c>
      <c r="I603" s="4">
        <v>50000</v>
      </c>
      <c r="J603" s="4">
        <v>3161.5</v>
      </c>
      <c r="K603" s="4">
        <v>24638.5</v>
      </c>
      <c r="L603" s="4">
        <v>22200</v>
      </c>
      <c r="M603" s="3" t="str">
        <f>VLOOKUP(G603,[1]demo_job_tbl!A:E,4,FALSE)</f>
        <v>LEONARD MS ADD/RENO</v>
      </c>
      <c r="N603" s="2" t="str">
        <f>VLOOKUP(G603,[1]demo_job_tbl!A:C,3,FALSE)</f>
        <v>OR</v>
      </c>
    </row>
    <row r="604" spans="1:14" x14ac:dyDescent="0.25">
      <c r="A604" s="3" t="s">
        <v>740</v>
      </c>
      <c r="B604" s="2" t="s">
        <v>15</v>
      </c>
      <c r="C604" s="2" t="s">
        <v>16</v>
      </c>
      <c r="D604" s="2" t="s">
        <v>95</v>
      </c>
      <c r="E604" s="2" t="s">
        <v>180</v>
      </c>
      <c r="F604" s="2" t="s">
        <v>716</v>
      </c>
      <c r="G604" s="2" t="s">
        <v>717</v>
      </c>
      <c r="H604" s="3" t="str">
        <f>VLOOKUP(E604,[1]tab_gl_segment_4!A:D,3,FALSE)</f>
        <v>TEST &amp; BALANCE</v>
      </c>
      <c r="I604" s="4">
        <v>68015</v>
      </c>
      <c r="J604" s="4">
        <v>68015</v>
      </c>
      <c r="K604" s="4">
        <v>0</v>
      </c>
      <c r="L604" s="4">
        <v>0</v>
      </c>
      <c r="M604" s="3" t="str">
        <f>VLOOKUP(G604,[1]demo_job_tbl!A:E,4,FALSE)</f>
        <v>LEONARD MS ADD/RENO</v>
      </c>
      <c r="N604" s="2" t="str">
        <f>VLOOKUP(G604,[1]demo_job_tbl!A:C,3,FALSE)</f>
        <v>OR</v>
      </c>
    </row>
    <row r="605" spans="1:14" x14ac:dyDescent="0.25">
      <c r="A605" s="3" t="s">
        <v>741</v>
      </c>
      <c r="B605" s="2" t="s">
        <v>15</v>
      </c>
      <c r="C605" s="2" t="s">
        <v>16</v>
      </c>
      <c r="D605" s="2" t="s">
        <v>24</v>
      </c>
      <c r="E605" s="2" t="s">
        <v>124</v>
      </c>
      <c r="F605" s="2" t="s">
        <v>742</v>
      </c>
      <c r="G605" s="2" t="s">
        <v>743</v>
      </c>
      <c r="H605" s="3" t="str">
        <f>VLOOKUP(E605,[1]tab_gl_segment_4!A:D,3,FALSE)</f>
        <v>OVERTIME COST</v>
      </c>
      <c r="I605" s="4">
        <v>0</v>
      </c>
      <c r="J605" s="4">
        <v>0</v>
      </c>
      <c r="K605" s="4">
        <v>0</v>
      </c>
      <c r="L605" s="4">
        <v>0</v>
      </c>
      <c r="M605" s="3" t="str">
        <f>VLOOKUP(G605,[1]demo_job_tbl!A:E,4,FALSE)</f>
        <v>MCLEAN 6TH GRADE CTR ADD/RENO</v>
      </c>
      <c r="N605" s="2" t="str">
        <f>VLOOKUP(G605,[1]demo_job_tbl!A:C,3,FALSE)</f>
        <v>OR</v>
      </c>
    </row>
    <row r="606" spans="1:14" x14ac:dyDescent="0.25">
      <c r="A606" s="3" t="s">
        <v>744</v>
      </c>
      <c r="B606" s="2" t="s">
        <v>15</v>
      </c>
      <c r="C606" s="2" t="s">
        <v>16</v>
      </c>
      <c r="D606" s="2" t="s">
        <v>70</v>
      </c>
      <c r="E606" s="2" t="s">
        <v>108</v>
      </c>
      <c r="F606" s="2" t="s">
        <v>742</v>
      </c>
      <c r="G606" s="2" t="s">
        <v>743</v>
      </c>
      <c r="H606" s="3" t="str">
        <f>VLOOKUP(E606,[1]tab_gl_segment_4!A:D,3,FALSE)</f>
        <v>FURNITURE, FIXTURE &amp; EQUIPMENT</v>
      </c>
      <c r="I606" s="4">
        <v>0</v>
      </c>
      <c r="J606" s="4">
        <v>0</v>
      </c>
      <c r="K606" s="4">
        <v>0</v>
      </c>
      <c r="L606" s="4">
        <v>0</v>
      </c>
      <c r="M606" s="3" t="str">
        <f>VLOOKUP(G606,[1]demo_job_tbl!A:E,4,FALSE)</f>
        <v>MCLEAN 6TH GRADE CTR ADD/RENO</v>
      </c>
      <c r="N606" s="2" t="str">
        <f>VLOOKUP(G606,[1]demo_job_tbl!A:C,3,FALSE)</f>
        <v>OR</v>
      </c>
    </row>
    <row r="607" spans="1:14" x14ac:dyDescent="0.25">
      <c r="A607" s="3" t="s">
        <v>745</v>
      </c>
      <c r="B607" s="2" t="s">
        <v>15</v>
      </c>
      <c r="C607" s="2" t="s">
        <v>16</v>
      </c>
      <c r="D607" s="2" t="s">
        <v>95</v>
      </c>
      <c r="E607" s="2" t="s">
        <v>136</v>
      </c>
      <c r="F607" s="2" t="s">
        <v>742</v>
      </c>
      <c r="G607" s="2" t="s">
        <v>743</v>
      </c>
      <c r="H607" s="3" t="str">
        <f>VLOOKUP(E607,[1]tab_gl_segment_4!A:D,3,FALSE)</f>
        <v>A/E ALLOWANCES</v>
      </c>
      <c r="I607" s="4">
        <v>0</v>
      </c>
      <c r="J607" s="4">
        <v>0</v>
      </c>
      <c r="K607" s="4">
        <v>0</v>
      </c>
      <c r="L607" s="4">
        <v>0</v>
      </c>
      <c r="M607" s="3" t="str">
        <f>VLOOKUP(G607,[1]demo_job_tbl!A:E,4,FALSE)</f>
        <v>MCLEAN 6TH GRADE CTR ADD/RENO</v>
      </c>
      <c r="N607" s="2" t="str">
        <f>VLOOKUP(G607,[1]demo_job_tbl!A:C,3,FALSE)</f>
        <v>OR</v>
      </c>
    </row>
    <row r="608" spans="1:14" x14ac:dyDescent="0.25">
      <c r="A608" s="3" t="s">
        <v>746</v>
      </c>
      <c r="B608" s="2" t="s">
        <v>15</v>
      </c>
      <c r="C608" s="2" t="s">
        <v>16</v>
      </c>
      <c r="D608" s="2" t="s">
        <v>95</v>
      </c>
      <c r="E608" s="2" t="s">
        <v>138</v>
      </c>
      <c r="F608" s="2" t="s">
        <v>742</v>
      </c>
      <c r="G608" s="2" t="s">
        <v>743</v>
      </c>
      <c r="H608" s="3" t="str">
        <f>VLOOKUP(E608,[1]tab_gl_segment_4!A:D,3,FALSE)</f>
        <v>ACCESSIBILITY (RAS)</v>
      </c>
      <c r="I608" s="4">
        <v>0</v>
      </c>
      <c r="J608" s="4">
        <v>0</v>
      </c>
      <c r="K608" s="4">
        <v>0</v>
      </c>
      <c r="L608" s="4">
        <v>0</v>
      </c>
      <c r="M608" s="3" t="str">
        <f>VLOOKUP(G608,[1]demo_job_tbl!A:E,4,FALSE)</f>
        <v>MCLEAN 6TH GRADE CTR ADD/RENO</v>
      </c>
      <c r="N608" s="2" t="str">
        <f>VLOOKUP(G608,[1]demo_job_tbl!A:C,3,FALSE)</f>
        <v>OR</v>
      </c>
    </row>
    <row r="609" spans="1:14" x14ac:dyDescent="0.25">
      <c r="A609" s="3" t="s">
        <v>747</v>
      </c>
      <c r="B609" s="2" t="s">
        <v>15</v>
      </c>
      <c r="C609" s="2" t="s">
        <v>16</v>
      </c>
      <c r="D609" s="2" t="s">
        <v>95</v>
      </c>
      <c r="E609" s="2" t="s">
        <v>140</v>
      </c>
      <c r="F609" s="2" t="s">
        <v>742</v>
      </c>
      <c r="G609" s="2" t="s">
        <v>743</v>
      </c>
      <c r="H609" s="3" t="str">
        <f>VLOOKUP(E609,[1]tab_gl_segment_4!A:D,3,FALSE)</f>
        <v>ABATEMENT</v>
      </c>
      <c r="I609" s="4">
        <v>0</v>
      </c>
      <c r="J609" s="4">
        <v>0</v>
      </c>
      <c r="K609" s="4">
        <v>0</v>
      </c>
      <c r="L609" s="4">
        <v>0</v>
      </c>
      <c r="M609" s="3" t="str">
        <f>VLOOKUP(G609,[1]demo_job_tbl!A:E,4,FALSE)</f>
        <v>MCLEAN 6TH GRADE CTR ADD/RENO</v>
      </c>
      <c r="N609" s="2" t="str">
        <f>VLOOKUP(G609,[1]demo_job_tbl!A:C,3,FALSE)</f>
        <v>OR</v>
      </c>
    </row>
    <row r="610" spans="1:14" x14ac:dyDescent="0.25">
      <c r="A610" s="3" t="s">
        <v>748</v>
      </c>
      <c r="B610" s="2" t="s">
        <v>15</v>
      </c>
      <c r="C610" s="2" t="s">
        <v>16</v>
      </c>
      <c r="D610" s="2" t="s">
        <v>95</v>
      </c>
      <c r="E610" s="2" t="s">
        <v>142</v>
      </c>
      <c r="F610" s="2" t="s">
        <v>742</v>
      </c>
      <c r="G610" s="2" t="s">
        <v>743</v>
      </c>
      <c r="H610" s="3" t="str">
        <f>VLOOKUP(E610,[1]tab_gl_segment_4!A:D,3,FALSE)</f>
        <v>DESIGN SERVICES</v>
      </c>
      <c r="I610" s="4">
        <v>319567.13</v>
      </c>
      <c r="J610" s="4">
        <v>0</v>
      </c>
      <c r="K610" s="4">
        <v>319567.13</v>
      </c>
      <c r="L610" s="4">
        <v>0</v>
      </c>
      <c r="M610" s="3" t="str">
        <f>VLOOKUP(G610,[1]demo_job_tbl!A:E,4,FALSE)</f>
        <v>MCLEAN 6TH GRADE CTR ADD/RENO</v>
      </c>
      <c r="N610" s="2" t="str">
        <f>VLOOKUP(G610,[1]demo_job_tbl!A:C,3,FALSE)</f>
        <v>OR</v>
      </c>
    </row>
    <row r="611" spans="1:14" x14ac:dyDescent="0.25">
      <c r="A611" s="3" t="s">
        <v>749</v>
      </c>
      <c r="B611" s="2" t="s">
        <v>15</v>
      </c>
      <c r="C611" s="2" t="s">
        <v>16</v>
      </c>
      <c r="D611" s="2" t="s">
        <v>95</v>
      </c>
      <c r="E611" s="2" t="s">
        <v>144</v>
      </c>
      <c r="F611" s="2" t="s">
        <v>742</v>
      </c>
      <c r="G611" s="2" t="s">
        <v>743</v>
      </c>
      <c r="H611" s="3" t="str">
        <f>VLOOKUP(E611,[1]tab_gl_segment_4!A:D,3,FALSE)</f>
        <v>CONSTRUCTION COST BUDGET</v>
      </c>
      <c r="I611" s="4">
        <v>0</v>
      </c>
      <c r="J611" s="4">
        <v>0</v>
      </c>
      <c r="K611" s="4">
        <v>0</v>
      </c>
      <c r="L611" s="4">
        <v>0</v>
      </c>
      <c r="M611" s="3" t="str">
        <f>VLOOKUP(G611,[1]demo_job_tbl!A:E,4,FALSE)</f>
        <v>MCLEAN 6TH GRADE CTR ADD/RENO</v>
      </c>
      <c r="N611" s="2" t="str">
        <f>VLOOKUP(G611,[1]demo_job_tbl!A:C,3,FALSE)</f>
        <v>OR</v>
      </c>
    </row>
    <row r="612" spans="1:14" x14ac:dyDescent="0.25">
      <c r="A612" s="3" t="s">
        <v>750</v>
      </c>
      <c r="B612" s="2" t="s">
        <v>15</v>
      </c>
      <c r="C612" s="2" t="s">
        <v>16</v>
      </c>
      <c r="D612" s="2" t="s">
        <v>95</v>
      </c>
      <c r="E612" s="2" t="s">
        <v>146</v>
      </c>
      <c r="F612" s="2" t="s">
        <v>742</v>
      </c>
      <c r="G612" s="2" t="s">
        <v>743</v>
      </c>
      <c r="H612" s="3" t="str">
        <f>VLOOKUP(E612,[1]tab_gl_segment_4!A:D,3,FALSE)</f>
        <v>IN CONTRACT CONSTRUC ALLOWANCE</v>
      </c>
      <c r="I612" s="4">
        <v>0</v>
      </c>
      <c r="J612" s="4">
        <v>0</v>
      </c>
      <c r="K612" s="4">
        <v>0</v>
      </c>
      <c r="L612" s="4">
        <v>0</v>
      </c>
      <c r="M612" s="3" t="str">
        <f>VLOOKUP(G612,[1]demo_job_tbl!A:E,4,FALSE)</f>
        <v>MCLEAN 6TH GRADE CTR ADD/RENO</v>
      </c>
      <c r="N612" s="2" t="str">
        <f>VLOOKUP(G612,[1]demo_job_tbl!A:C,3,FALSE)</f>
        <v>OR</v>
      </c>
    </row>
    <row r="613" spans="1:14" x14ac:dyDescent="0.25">
      <c r="A613" s="3" t="s">
        <v>751</v>
      </c>
      <c r="B613" s="2" t="s">
        <v>15</v>
      </c>
      <c r="C613" s="2" t="s">
        <v>16</v>
      </c>
      <c r="D613" s="2" t="s">
        <v>95</v>
      </c>
      <c r="E613" s="2" t="s">
        <v>108</v>
      </c>
      <c r="F613" s="2" t="s">
        <v>742</v>
      </c>
      <c r="G613" s="2" t="s">
        <v>743</v>
      </c>
      <c r="H613" s="3" t="str">
        <f>VLOOKUP(E613,[1]tab_gl_segment_4!A:D,3,FALSE)</f>
        <v>FURNITURE, FIXTURE &amp; EQUIPMENT</v>
      </c>
      <c r="I613" s="4">
        <v>0</v>
      </c>
      <c r="J613" s="4">
        <v>0</v>
      </c>
      <c r="K613" s="4">
        <v>0</v>
      </c>
      <c r="L613" s="4">
        <v>0</v>
      </c>
      <c r="M613" s="3" t="str">
        <f>VLOOKUP(G613,[1]demo_job_tbl!A:E,4,FALSE)</f>
        <v>MCLEAN 6TH GRADE CTR ADD/RENO</v>
      </c>
      <c r="N613" s="2" t="str">
        <f>VLOOKUP(G613,[1]demo_job_tbl!A:C,3,FALSE)</f>
        <v>OR</v>
      </c>
    </row>
    <row r="614" spans="1:14" x14ac:dyDescent="0.25">
      <c r="A614" s="3" t="s">
        <v>752</v>
      </c>
      <c r="B614" s="2" t="s">
        <v>15</v>
      </c>
      <c r="C614" s="2" t="s">
        <v>16</v>
      </c>
      <c r="D614" s="2" t="s">
        <v>95</v>
      </c>
      <c r="E614" s="2" t="s">
        <v>149</v>
      </c>
      <c r="F614" s="2" t="s">
        <v>742</v>
      </c>
      <c r="G614" s="2" t="s">
        <v>743</v>
      </c>
      <c r="H614" s="3" t="str">
        <f>VLOOKUP(E614,[1]tab_gl_segment_4!A:D,3,FALSE)</f>
        <v>PROGRAM MANAGEMENT</v>
      </c>
      <c r="I614" s="4">
        <v>321444.56</v>
      </c>
      <c r="J614" s="4">
        <v>0</v>
      </c>
      <c r="K614" s="4">
        <v>321444.56</v>
      </c>
      <c r="L614" s="4">
        <v>0</v>
      </c>
      <c r="M614" s="3" t="str">
        <f>VLOOKUP(G614,[1]demo_job_tbl!A:E,4,FALSE)</f>
        <v>MCLEAN 6TH GRADE CTR ADD/RENO</v>
      </c>
      <c r="N614" s="2" t="str">
        <f>VLOOKUP(G614,[1]demo_job_tbl!A:C,3,FALSE)</f>
        <v>OR</v>
      </c>
    </row>
    <row r="615" spans="1:14" x14ac:dyDescent="0.25">
      <c r="A615" s="3" t="s">
        <v>753</v>
      </c>
      <c r="B615" s="2" t="s">
        <v>15</v>
      </c>
      <c r="C615" s="2" t="s">
        <v>16</v>
      </c>
      <c r="D615" s="2" t="s">
        <v>95</v>
      </c>
      <c r="E615" s="2" t="s">
        <v>151</v>
      </c>
      <c r="F615" s="2" t="s">
        <v>742</v>
      </c>
      <c r="G615" s="2" t="s">
        <v>743</v>
      </c>
      <c r="H615" s="3" t="str">
        <f>VLOOKUP(E615,[1]tab_gl_segment_4!A:D,3,FALSE)</f>
        <v>TECHNOLOGY (CIP)</v>
      </c>
      <c r="I615" s="4">
        <v>0</v>
      </c>
      <c r="J615" s="4">
        <v>0</v>
      </c>
      <c r="K615" s="4">
        <v>0</v>
      </c>
      <c r="L615" s="4">
        <v>0</v>
      </c>
      <c r="M615" s="3" t="str">
        <f>VLOOKUP(G615,[1]demo_job_tbl!A:E,4,FALSE)</f>
        <v>MCLEAN 6TH GRADE CTR ADD/RENO</v>
      </c>
      <c r="N615" s="2" t="str">
        <f>VLOOKUP(G615,[1]demo_job_tbl!A:C,3,FALSE)</f>
        <v>OR</v>
      </c>
    </row>
    <row r="616" spans="1:14" x14ac:dyDescent="0.25">
      <c r="A616" s="3" t="s">
        <v>754</v>
      </c>
      <c r="B616" s="2" t="s">
        <v>15</v>
      </c>
      <c r="C616" s="2" t="s">
        <v>16</v>
      </c>
      <c r="D616" s="2" t="s">
        <v>95</v>
      </c>
      <c r="E616" s="2" t="s">
        <v>155</v>
      </c>
      <c r="F616" s="2" t="s">
        <v>742</v>
      </c>
      <c r="G616" s="2" t="s">
        <v>743</v>
      </c>
      <c r="H616" s="3" t="str">
        <f>VLOOKUP(E616,[1]tab_gl_segment_4!A:D,3,FALSE)</f>
        <v>COMMISSIONING</v>
      </c>
      <c r="I616" s="4">
        <v>0</v>
      </c>
      <c r="J616" s="4">
        <v>0</v>
      </c>
      <c r="K616" s="4">
        <v>0</v>
      </c>
      <c r="L616" s="4">
        <v>0</v>
      </c>
      <c r="M616" s="3" t="str">
        <f>VLOOKUP(G616,[1]demo_job_tbl!A:E,4,FALSE)</f>
        <v>MCLEAN 6TH GRADE CTR ADD/RENO</v>
      </c>
      <c r="N616" s="2" t="str">
        <f>VLOOKUP(G616,[1]demo_job_tbl!A:C,3,FALSE)</f>
        <v>OR</v>
      </c>
    </row>
    <row r="617" spans="1:14" x14ac:dyDescent="0.25">
      <c r="A617" s="3" t="s">
        <v>755</v>
      </c>
      <c r="B617" s="2" t="s">
        <v>15</v>
      </c>
      <c r="C617" s="2" t="s">
        <v>16</v>
      </c>
      <c r="D617" s="2" t="s">
        <v>95</v>
      </c>
      <c r="E617" s="2" t="s">
        <v>157</v>
      </c>
      <c r="F617" s="2" t="s">
        <v>742</v>
      </c>
      <c r="G617" s="2" t="s">
        <v>743</v>
      </c>
      <c r="H617" s="3" t="str">
        <f>VLOOKUP(E617,[1]tab_gl_segment_4!A:D,3,FALSE)</f>
        <v>GEOTECH</v>
      </c>
      <c r="I617" s="4">
        <v>19600</v>
      </c>
      <c r="J617" s="4">
        <v>0</v>
      </c>
      <c r="K617" s="4">
        <v>19600</v>
      </c>
      <c r="L617" s="4">
        <v>0</v>
      </c>
      <c r="M617" s="3" t="str">
        <f>VLOOKUP(G617,[1]demo_job_tbl!A:E,4,FALSE)</f>
        <v>MCLEAN 6TH GRADE CTR ADD/RENO</v>
      </c>
      <c r="N617" s="2" t="str">
        <f>VLOOKUP(G617,[1]demo_job_tbl!A:C,3,FALSE)</f>
        <v>OR</v>
      </c>
    </row>
    <row r="618" spans="1:14" x14ac:dyDescent="0.25">
      <c r="A618" s="3" t="s">
        <v>756</v>
      </c>
      <c r="B618" s="2" t="s">
        <v>15</v>
      </c>
      <c r="C618" s="2" t="s">
        <v>16</v>
      </c>
      <c r="D618" s="2" t="s">
        <v>95</v>
      </c>
      <c r="E618" s="2" t="s">
        <v>159</v>
      </c>
      <c r="F618" s="2" t="s">
        <v>742</v>
      </c>
      <c r="G618" s="2" t="s">
        <v>743</v>
      </c>
      <c r="H618" s="3" t="str">
        <f>VLOOKUP(E618,[1]tab_gl_segment_4!A:D,3,FALSE)</f>
        <v>HAZMAT CONSULTING</v>
      </c>
      <c r="I618" s="4">
        <v>7975</v>
      </c>
      <c r="J618" s="4">
        <v>0</v>
      </c>
      <c r="K618" s="4">
        <v>0</v>
      </c>
      <c r="L618" s="4">
        <v>7975</v>
      </c>
      <c r="M618" s="3" t="str">
        <f>VLOOKUP(G618,[1]demo_job_tbl!A:E,4,FALSE)</f>
        <v>MCLEAN 6TH GRADE CTR ADD/RENO</v>
      </c>
      <c r="N618" s="2" t="str">
        <f>VLOOKUP(G618,[1]demo_job_tbl!A:C,3,FALSE)</f>
        <v>OR</v>
      </c>
    </row>
    <row r="619" spans="1:14" x14ac:dyDescent="0.25">
      <c r="A619" s="3" t="s">
        <v>757</v>
      </c>
      <c r="B619" s="2" t="s">
        <v>15</v>
      </c>
      <c r="C619" s="2" t="s">
        <v>16</v>
      </c>
      <c r="D619" s="2" t="s">
        <v>95</v>
      </c>
      <c r="E619" s="2" t="s">
        <v>161</v>
      </c>
      <c r="F619" s="2" t="s">
        <v>742</v>
      </c>
      <c r="G619" s="2" t="s">
        <v>743</v>
      </c>
      <c r="H619" s="3" t="str">
        <f>VLOOKUP(E619,[1]tab_gl_segment_4!A:D,3,FALSE)</f>
        <v>CONTINGENCY HOLDING ACCT</v>
      </c>
      <c r="I619" s="4">
        <v>0</v>
      </c>
      <c r="J619" s="4">
        <v>0</v>
      </c>
      <c r="K619" s="4">
        <v>0</v>
      </c>
      <c r="L619" s="4">
        <v>0</v>
      </c>
      <c r="M619" s="3" t="str">
        <f>VLOOKUP(G619,[1]demo_job_tbl!A:E,4,FALSE)</f>
        <v>MCLEAN 6TH GRADE CTR ADD/RENO</v>
      </c>
      <c r="N619" s="2" t="str">
        <f>VLOOKUP(G619,[1]demo_job_tbl!A:C,3,FALSE)</f>
        <v>OR</v>
      </c>
    </row>
    <row r="620" spans="1:14" x14ac:dyDescent="0.25">
      <c r="A620" s="3" t="s">
        <v>758</v>
      </c>
      <c r="B620" s="2" t="s">
        <v>15</v>
      </c>
      <c r="C620" s="2" t="s">
        <v>16</v>
      </c>
      <c r="D620" s="2" t="s">
        <v>95</v>
      </c>
      <c r="E620" s="2" t="s">
        <v>163</v>
      </c>
      <c r="F620" s="2" t="s">
        <v>742</v>
      </c>
      <c r="G620" s="2" t="s">
        <v>743</v>
      </c>
      <c r="H620" s="3" t="str">
        <f>VLOOKUP(E620,[1]tab_gl_segment_4!A:D,3,FALSE)</f>
        <v>ABATEMENT CONTINGENCY (HZMT)</v>
      </c>
      <c r="I620" s="4">
        <v>0</v>
      </c>
      <c r="J620" s="4">
        <v>0</v>
      </c>
      <c r="K620" s="4">
        <v>0</v>
      </c>
      <c r="L620" s="4">
        <v>0</v>
      </c>
      <c r="M620" s="3" t="str">
        <f>VLOOKUP(G620,[1]demo_job_tbl!A:E,4,FALSE)</f>
        <v>MCLEAN 6TH GRADE CTR ADD/RENO</v>
      </c>
      <c r="N620" s="2" t="str">
        <f>VLOOKUP(G620,[1]demo_job_tbl!A:C,3,FALSE)</f>
        <v>OR</v>
      </c>
    </row>
    <row r="621" spans="1:14" x14ac:dyDescent="0.25">
      <c r="A621" s="3" t="s">
        <v>759</v>
      </c>
      <c r="B621" s="2" t="s">
        <v>15</v>
      </c>
      <c r="C621" s="2" t="s">
        <v>16</v>
      </c>
      <c r="D621" s="2" t="s">
        <v>95</v>
      </c>
      <c r="E621" s="2" t="s">
        <v>66</v>
      </c>
      <c r="F621" s="2" t="s">
        <v>742</v>
      </c>
      <c r="G621" s="2" t="s">
        <v>743</v>
      </c>
      <c r="H621" s="3" t="str">
        <f>VLOOKUP(E621,[1]tab_gl_segment_4!A:D,3,FALSE)</f>
        <v>MOVING</v>
      </c>
      <c r="I621" s="4">
        <v>0</v>
      </c>
      <c r="J621" s="4">
        <v>0</v>
      </c>
      <c r="K621" s="4">
        <v>0</v>
      </c>
      <c r="L621" s="4">
        <v>0</v>
      </c>
      <c r="M621" s="3" t="str">
        <f>VLOOKUP(G621,[1]demo_job_tbl!A:E,4,FALSE)</f>
        <v>MCLEAN 6TH GRADE CTR ADD/RENO</v>
      </c>
      <c r="N621" s="2" t="str">
        <f>VLOOKUP(G621,[1]demo_job_tbl!A:C,3,FALSE)</f>
        <v>OR</v>
      </c>
    </row>
    <row r="622" spans="1:14" x14ac:dyDescent="0.25">
      <c r="A622" s="3" t="s">
        <v>760</v>
      </c>
      <c r="B622" s="2" t="s">
        <v>15</v>
      </c>
      <c r="C622" s="2" t="s">
        <v>16</v>
      </c>
      <c r="D622" s="2" t="s">
        <v>95</v>
      </c>
      <c r="E622" s="2" t="s">
        <v>168</v>
      </c>
      <c r="F622" s="2" t="s">
        <v>742</v>
      </c>
      <c r="G622" s="2" t="s">
        <v>743</v>
      </c>
      <c r="H622" s="3" t="str">
        <f>VLOOKUP(E622,[1]tab_gl_segment_4!A:D,3,FALSE)</f>
        <v>MATERIAL TESTING</v>
      </c>
      <c r="I622" s="4">
        <v>0</v>
      </c>
      <c r="J622" s="4">
        <v>0</v>
      </c>
      <c r="K622" s="4">
        <v>0</v>
      </c>
      <c r="L622" s="4">
        <v>0</v>
      </c>
      <c r="M622" s="3" t="str">
        <f>VLOOKUP(G622,[1]demo_job_tbl!A:E,4,FALSE)</f>
        <v>MCLEAN 6TH GRADE CTR ADD/RENO</v>
      </c>
      <c r="N622" s="2" t="str">
        <f>VLOOKUP(G622,[1]demo_job_tbl!A:C,3,FALSE)</f>
        <v>OR</v>
      </c>
    </row>
    <row r="623" spans="1:14" x14ac:dyDescent="0.25">
      <c r="A623" s="3" t="s">
        <v>761</v>
      </c>
      <c r="B623" s="2" t="s">
        <v>15</v>
      </c>
      <c r="C623" s="2" t="s">
        <v>16</v>
      </c>
      <c r="D623" s="2" t="s">
        <v>95</v>
      </c>
      <c r="E623" s="2" t="s">
        <v>170</v>
      </c>
      <c r="F623" s="2" t="s">
        <v>742</v>
      </c>
      <c r="G623" s="2" t="s">
        <v>743</v>
      </c>
      <c r="H623" s="3" t="str">
        <f>VLOOKUP(E623,[1]tab_gl_segment_4!A:D,3,FALSE)</f>
        <v>A/E REIMBURSABLES</v>
      </c>
      <c r="I623" s="4">
        <v>0</v>
      </c>
      <c r="J623" s="4">
        <v>0</v>
      </c>
      <c r="K623" s="4">
        <v>0</v>
      </c>
      <c r="L623" s="4">
        <v>0</v>
      </c>
      <c r="M623" s="3" t="str">
        <f>VLOOKUP(G623,[1]demo_job_tbl!A:E,4,FALSE)</f>
        <v>MCLEAN 6TH GRADE CTR ADD/RENO</v>
      </c>
      <c r="N623" s="2" t="str">
        <f>VLOOKUP(G623,[1]demo_job_tbl!A:C,3,FALSE)</f>
        <v>OR</v>
      </c>
    </row>
    <row r="624" spans="1:14" x14ac:dyDescent="0.25">
      <c r="A624" s="3" t="s">
        <v>762</v>
      </c>
      <c r="B624" s="2" t="s">
        <v>15</v>
      </c>
      <c r="C624" s="2" t="s">
        <v>16</v>
      </c>
      <c r="D624" s="2" t="s">
        <v>95</v>
      </c>
      <c r="E624" s="2" t="s">
        <v>172</v>
      </c>
      <c r="F624" s="2" t="s">
        <v>742</v>
      </c>
      <c r="G624" s="2" t="s">
        <v>743</v>
      </c>
      <c r="H624" s="3" t="str">
        <f>VLOOKUP(E624,[1]tab_gl_segment_4!A:D,3,FALSE)</f>
        <v>ROOF CONSULTING</v>
      </c>
      <c r="I624" s="4">
        <v>0</v>
      </c>
      <c r="J624" s="4">
        <v>0</v>
      </c>
      <c r="K624" s="4">
        <v>0</v>
      </c>
      <c r="L624" s="4">
        <v>0</v>
      </c>
      <c r="M624" s="3" t="str">
        <f>VLOOKUP(G624,[1]demo_job_tbl!A:E,4,FALSE)</f>
        <v>MCLEAN 6TH GRADE CTR ADD/RENO</v>
      </c>
      <c r="N624" s="2" t="str">
        <f>VLOOKUP(G624,[1]demo_job_tbl!A:C,3,FALSE)</f>
        <v>OR</v>
      </c>
    </row>
    <row r="625" spans="1:14" x14ac:dyDescent="0.25">
      <c r="A625" s="3" t="s">
        <v>763</v>
      </c>
      <c r="B625" s="2" t="s">
        <v>15</v>
      </c>
      <c r="C625" s="2" t="s">
        <v>16</v>
      </c>
      <c r="D625" s="2" t="s">
        <v>95</v>
      </c>
      <c r="E625" s="2" t="s">
        <v>174</v>
      </c>
      <c r="F625" s="2" t="s">
        <v>742</v>
      </c>
      <c r="G625" s="2" t="s">
        <v>743</v>
      </c>
      <c r="H625" s="3" t="str">
        <f>VLOOKUP(E625,[1]tab_gl_segment_4!A:D,3,FALSE)</f>
        <v>PERMIT/FEE REIMBURSEMENT</v>
      </c>
      <c r="I625" s="4">
        <v>0</v>
      </c>
      <c r="J625" s="4">
        <v>0</v>
      </c>
      <c r="K625" s="4">
        <v>0</v>
      </c>
      <c r="L625" s="4">
        <v>0</v>
      </c>
      <c r="M625" s="3" t="str">
        <f>VLOOKUP(G625,[1]demo_job_tbl!A:E,4,FALSE)</f>
        <v>MCLEAN 6TH GRADE CTR ADD/RENO</v>
      </c>
      <c r="N625" s="2" t="str">
        <f>VLOOKUP(G625,[1]demo_job_tbl!A:C,3,FALSE)</f>
        <v>OR</v>
      </c>
    </row>
    <row r="626" spans="1:14" x14ac:dyDescent="0.25">
      <c r="A626" s="3" t="s">
        <v>764</v>
      </c>
      <c r="B626" s="2" t="s">
        <v>15</v>
      </c>
      <c r="C626" s="2" t="s">
        <v>16</v>
      </c>
      <c r="D626" s="2" t="s">
        <v>95</v>
      </c>
      <c r="E626" s="2" t="s">
        <v>176</v>
      </c>
      <c r="F626" s="2" t="s">
        <v>742</v>
      </c>
      <c r="G626" s="2" t="s">
        <v>743</v>
      </c>
      <c r="H626" s="3" t="str">
        <f>VLOOKUP(E626,[1]tab_gl_segment_4!A:D,3,FALSE)</f>
        <v>SURVEYING</v>
      </c>
      <c r="I626" s="4">
        <v>32714.5</v>
      </c>
      <c r="J626" s="4">
        <v>0</v>
      </c>
      <c r="K626" s="4">
        <v>32714.5</v>
      </c>
      <c r="L626" s="4">
        <v>0</v>
      </c>
      <c r="M626" s="3" t="str">
        <f>VLOOKUP(G626,[1]demo_job_tbl!A:E,4,FALSE)</f>
        <v>MCLEAN 6TH GRADE CTR ADD/RENO</v>
      </c>
      <c r="N626" s="2" t="str">
        <f>VLOOKUP(G626,[1]demo_job_tbl!A:C,3,FALSE)</f>
        <v>OR</v>
      </c>
    </row>
    <row r="627" spans="1:14" x14ac:dyDescent="0.25">
      <c r="A627" s="3" t="s">
        <v>765</v>
      </c>
      <c r="B627" s="2" t="s">
        <v>15</v>
      </c>
      <c r="C627" s="2" t="s">
        <v>16</v>
      </c>
      <c r="D627" s="2" t="s">
        <v>95</v>
      </c>
      <c r="E627" s="2" t="s">
        <v>178</v>
      </c>
      <c r="F627" s="2" t="s">
        <v>742</v>
      </c>
      <c r="G627" s="2" t="s">
        <v>743</v>
      </c>
      <c r="H627" s="3" t="str">
        <f>VLOOKUP(E627,[1]tab_gl_segment_4!A:D,3,FALSE)</f>
        <v>TRAFFIC MANAGMT PLAN SERV</v>
      </c>
      <c r="I627" s="4">
        <v>0</v>
      </c>
      <c r="J627" s="4">
        <v>0</v>
      </c>
      <c r="K627" s="4">
        <v>0</v>
      </c>
      <c r="L627" s="4">
        <v>0</v>
      </c>
      <c r="M627" s="3" t="str">
        <f>VLOOKUP(G627,[1]demo_job_tbl!A:E,4,FALSE)</f>
        <v>MCLEAN 6TH GRADE CTR ADD/RENO</v>
      </c>
      <c r="N627" s="2" t="str">
        <f>VLOOKUP(G627,[1]demo_job_tbl!A:C,3,FALSE)</f>
        <v>OR</v>
      </c>
    </row>
    <row r="628" spans="1:14" x14ac:dyDescent="0.25">
      <c r="A628" s="3" t="s">
        <v>766</v>
      </c>
      <c r="B628" s="2" t="s">
        <v>15</v>
      </c>
      <c r="C628" s="2" t="s">
        <v>16</v>
      </c>
      <c r="D628" s="2" t="s">
        <v>95</v>
      </c>
      <c r="E628" s="2" t="s">
        <v>180</v>
      </c>
      <c r="F628" s="2" t="s">
        <v>742</v>
      </c>
      <c r="G628" s="2" t="s">
        <v>743</v>
      </c>
      <c r="H628" s="3" t="str">
        <f>VLOOKUP(E628,[1]tab_gl_segment_4!A:D,3,FALSE)</f>
        <v>TEST &amp; BALANCE</v>
      </c>
      <c r="I628" s="4">
        <v>0</v>
      </c>
      <c r="J628" s="4">
        <v>0</v>
      </c>
      <c r="K628" s="4">
        <v>0</v>
      </c>
      <c r="L628" s="4">
        <v>0</v>
      </c>
      <c r="M628" s="3" t="str">
        <f>VLOOKUP(G628,[1]demo_job_tbl!A:E,4,FALSE)</f>
        <v>MCLEAN 6TH GRADE CTR ADD/RENO</v>
      </c>
      <c r="N628" s="2" t="str">
        <f>VLOOKUP(G628,[1]demo_job_tbl!A:C,3,FALSE)</f>
        <v>OR</v>
      </c>
    </row>
    <row r="629" spans="1:14" x14ac:dyDescent="0.25">
      <c r="A629" s="3" t="s">
        <v>767</v>
      </c>
      <c r="B629" s="2" t="s">
        <v>15</v>
      </c>
      <c r="C629" s="2" t="s">
        <v>16</v>
      </c>
      <c r="D629" s="2" t="s">
        <v>24</v>
      </c>
      <c r="E629" s="2" t="s">
        <v>124</v>
      </c>
      <c r="F629" s="2" t="s">
        <v>768</v>
      </c>
      <c r="G629" s="2" t="s">
        <v>769</v>
      </c>
      <c r="H629" s="3" t="str">
        <f>VLOOKUP(E629,[1]tab_gl_segment_4!A:D,3,FALSE)</f>
        <v>OVERTIME COST</v>
      </c>
      <c r="I629" s="4">
        <v>16023</v>
      </c>
      <c r="J629" s="4">
        <v>0</v>
      </c>
      <c r="K629" s="4">
        <v>0</v>
      </c>
      <c r="L629" s="4">
        <v>16023</v>
      </c>
      <c r="M629" s="3" t="str">
        <f>VLOOKUP(G629,[1]demo_job_tbl!A:E,4,FALSE)</f>
        <v>JEAN MCCLUNG MS ADD/RENO</v>
      </c>
      <c r="N629" s="2" t="str">
        <f>VLOOKUP(G629,[1]demo_job_tbl!A:C,3,FALSE)</f>
        <v>OR</v>
      </c>
    </row>
    <row r="630" spans="1:14" x14ac:dyDescent="0.25">
      <c r="A630" s="3" t="s">
        <v>770</v>
      </c>
      <c r="B630" s="2" t="s">
        <v>15</v>
      </c>
      <c r="C630" s="2" t="s">
        <v>16</v>
      </c>
      <c r="D630" s="2" t="s">
        <v>70</v>
      </c>
      <c r="E630" s="2" t="s">
        <v>108</v>
      </c>
      <c r="F630" s="2" t="s">
        <v>768</v>
      </c>
      <c r="G630" s="2" t="s">
        <v>769</v>
      </c>
      <c r="H630" s="3" t="str">
        <f>VLOOKUP(E630,[1]tab_gl_segment_4!A:D,3,FALSE)</f>
        <v>FURNITURE, FIXTURE &amp; EQUIPMENT</v>
      </c>
      <c r="I630" s="4">
        <v>0</v>
      </c>
      <c r="J630" s="4">
        <v>0</v>
      </c>
      <c r="K630" s="4">
        <v>0</v>
      </c>
      <c r="L630" s="4">
        <v>0</v>
      </c>
      <c r="M630" s="3" t="str">
        <f>VLOOKUP(G630,[1]demo_job_tbl!A:E,4,FALSE)</f>
        <v>JEAN MCCLUNG MS ADD/RENO</v>
      </c>
      <c r="N630" s="2" t="str">
        <f>VLOOKUP(G630,[1]demo_job_tbl!A:C,3,FALSE)</f>
        <v>OR</v>
      </c>
    </row>
    <row r="631" spans="1:14" x14ac:dyDescent="0.25">
      <c r="A631" s="3" t="s">
        <v>771</v>
      </c>
      <c r="B631" s="2" t="s">
        <v>15</v>
      </c>
      <c r="C631" s="2" t="s">
        <v>16</v>
      </c>
      <c r="D631" s="2" t="s">
        <v>95</v>
      </c>
      <c r="E631" s="2" t="s">
        <v>136</v>
      </c>
      <c r="F631" s="2" t="s">
        <v>768</v>
      </c>
      <c r="G631" s="2" t="s">
        <v>769</v>
      </c>
      <c r="H631" s="3" t="str">
        <f>VLOOKUP(E631,[1]tab_gl_segment_4!A:D,3,FALSE)</f>
        <v>A/E ALLOWANCES</v>
      </c>
      <c r="I631" s="4">
        <v>25036</v>
      </c>
      <c r="J631" s="4">
        <v>0</v>
      </c>
      <c r="K631" s="4">
        <v>0</v>
      </c>
      <c r="L631" s="4">
        <v>25036</v>
      </c>
      <c r="M631" s="3" t="str">
        <f>VLOOKUP(G631,[1]demo_job_tbl!A:E,4,FALSE)</f>
        <v>JEAN MCCLUNG MS ADD/RENO</v>
      </c>
      <c r="N631" s="2" t="str">
        <f>VLOOKUP(G631,[1]demo_job_tbl!A:C,3,FALSE)</f>
        <v>OR</v>
      </c>
    </row>
    <row r="632" spans="1:14" x14ac:dyDescent="0.25">
      <c r="A632" s="3" t="s">
        <v>772</v>
      </c>
      <c r="B632" s="2" t="s">
        <v>15</v>
      </c>
      <c r="C632" s="2" t="s">
        <v>16</v>
      </c>
      <c r="D632" s="2" t="s">
        <v>95</v>
      </c>
      <c r="E632" s="2" t="s">
        <v>138</v>
      </c>
      <c r="F632" s="2" t="s">
        <v>768</v>
      </c>
      <c r="G632" s="2" t="s">
        <v>769</v>
      </c>
      <c r="H632" s="3" t="str">
        <f>VLOOKUP(E632,[1]tab_gl_segment_4!A:D,3,FALSE)</f>
        <v>ACCESSIBILITY (RAS)</v>
      </c>
      <c r="I632" s="4">
        <v>5000</v>
      </c>
      <c r="J632" s="4">
        <v>3500</v>
      </c>
      <c r="K632" s="4">
        <v>0</v>
      </c>
      <c r="L632" s="4">
        <v>1500</v>
      </c>
      <c r="M632" s="3" t="str">
        <f>VLOOKUP(G632,[1]demo_job_tbl!A:E,4,FALSE)</f>
        <v>JEAN MCCLUNG MS ADD/RENO</v>
      </c>
      <c r="N632" s="2" t="str">
        <f>VLOOKUP(G632,[1]demo_job_tbl!A:C,3,FALSE)</f>
        <v>OR</v>
      </c>
    </row>
    <row r="633" spans="1:14" x14ac:dyDescent="0.25">
      <c r="A633" s="3" t="s">
        <v>773</v>
      </c>
      <c r="B633" s="2" t="s">
        <v>15</v>
      </c>
      <c r="C633" s="2" t="s">
        <v>16</v>
      </c>
      <c r="D633" s="2" t="s">
        <v>95</v>
      </c>
      <c r="E633" s="2" t="s">
        <v>140</v>
      </c>
      <c r="F633" s="2" t="s">
        <v>768</v>
      </c>
      <c r="G633" s="2" t="s">
        <v>769</v>
      </c>
      <c r="H633" s="3" t="str">
        <f>VLOOKUP(E633,[1]tab_gl_segment_4!A:D,3,FALSE)</f>
        <v>ABATEMENT</v>
      </c>
      <c r="I633" s="4">
        <v>198310</v>
      </c>
      <c r="J633" s="4">
        <v>0</v>
      </c>
      <c r="K633" s="4">
        <v>0</v>
      </c>
      <c r="L633" s="4">
        <v>198310</v>
      </c>
      <c r="M633" s="3" t="str">
        <f>VLOOKUP(G633,[1]demo_job_tbl!A:E,4,FALSE)</f>
        <v>JEAN MCCLUNG MS ADD/RENO</v>
      </c>
      <c r="N633" s="2" t="str">
        <f>VLOOKUP(G633,[1]demo_job_tbl!A:C,3,FALSE)</f>
        <v>OR</v>
      </c>
    </row>
    <row r="634" spans="1:14" x14ac:dyDescent="0.25">
      <c r="A634" s="3" t="s">
        <v>774</v>
      </c>
      <c r="B634" s="2" t="s">
        <v>15</v>
      </c>
      <c r="C634" s="2" t="s">
        <v>16</v>
      </c>
      <c r="D634" s="2" t="s">
        <v>95</v>
      </c>
      <c r="E634" s="2" t="s">
        <v>142</v>
      </c>
      <c r="F634" s="2" t="s">
        <v>768</v>
      </c>
      <c r="G634" s="2" t="s">
        <v>769</v>
      </c>
      <c r="H634" s="3" t="str">
        <f>VLOOKUP(E634,[1]tab_gl_segment_4!A:D,3,FALSE)</f>
        <v>DESIGN SERVICES</v>
      </c>
      <c r="I634" s="4">
        <v>1650452</v>
      </c>
      <c r="J634" s="4">
        <v>529750</v>
      </c>
      <c r="K634" s="4">
        <v>481183</v>
      </c>
      <c r="L634" s="4">
        <v>639519</v>
      </c>
      <c r="M634" s="3" t="str">
        <f>VLOOKUP(G634,[1]demo_job_tbl!A:E,4,FALSE)</f>
        <v>JEAN MCCLUNG MS ADD/RENO</v>
      </c>
      <c r="N634" s="2" t="str">
        <f>VLOOKUP(G634,[1]demo_job_tbl!A:C,3,FALSE)</f>
        <v>OR</v>
      </c>
    </row>
    <row r="635" spans="1:14" x14ac:dyDescent="0.25">
      <c r="A635" s="3" t="s">
        <v>775</v>
      </c>
      <c r="B635" s="2" t="s">
        <v>15</v>
      </c>
      <c r="C635" s="2" t="s">
        <v>16</v>
      </c>
      <c r="D635" s="2" t="s">
        <v>95</v>
      </c>
      <c r="E635" s="2" t="s">
        <v>144</v>
      </c>
      <c r="F635" s="2" t="s">
        <v>768</v>
      </c>
      <c r="G635" s="2" t="s">
        <v>769</v>
      </c>
      <c r="H635" s="3" t="str">
        <f>VLOOKUP(E635,[1]tab_gl_segment_4!A:D,3,FALSE)</f>
        <v>CONSTRUCTION COST BUDGET</v>
      </c>
      <c r="I635" s="4">
        <v>14109795</v>
      </c>
      <c r="J635" s="4">
        <v>0</v>
      </c>
      <c r="K635" s="4">
        <v>0</v>
      </c>
      <c r="L635" s="4">
        <v>14109795</v>
      </c>
      <c r="M635" s="3" t="str">
        <f>VLOOKUP(G635,[1]demo_job_tbl!A:E,4,FALSE)</f>
        <v>JEAN MCCLUNG MS ADD/RENO</v>
      </c>
      <c r="N635" s="2" t="str">
        <f>VLOOKUP(G635,[1]demo_job_tbl!A:C,3,FALSE)</f>
        <v>OR</v>
      </c>
    </row>
    <row r="636" spans="1:14" x14ac:dyDescent="0.25">
      <c r="A636" s="3" t="s">
        <v>776</v>
      </c>
      <c r="B636" s="2" t="s">
        <v>15</v>
      </c>
      <c r="C636" s="2" t="s">
        <v>16</v>
      </c>
      <c r="D636" s="2" t="s">
        <v>95</v>
      </c>
      <c r="E636" s="2" t="s">
        <v>146</v>
      </c>
      <c r="F636" s="2" t="s">
        <v>768</v>
      </c>
      <c r="G636" s="2" t="s">
        <v>769</v>
      </c>
      <c r="H636" s="3" t="str">
        <f>VLOOKUP(E636,[1]tab_gl_segment_4!A:D,3,FALSE)</f>
        <v>IN CONTRACT CONSTRUC ALLOWANCE</v>
      </c>
      <c r="I636" s="4">
        <v>387735</v>
      </c>
      <c r="J636" s="4">
        <v>0</v>
      </c>
      <c r="K636" s="4">
        <v>0</v>
      </c>
      <c r="L636" s="4">
        <v>387735</v>
      </c>
      <c r="M636" s="3" t="str">
        <f>VLOOKUP(G636,[1]demo_job_tbl!A:E,4,FALSE)</f>
        <v>JEAN MCCLUNG MS ADD/RENO</v>
      </c>
      <c r="N636" s="2" t="str">
        <f>VLOOKUP(G636,[1]demo_job_tbl!A:C,3,FALSE)</f>
        <v>OR</v>
      </c>
    </row>
    <row r="637" spans="1:14" x14ac:dyDescent="0.25">
      <c r="A637" s="3" t="s">
        <v>777</v>
      </c>
      <c r="B637" s="2" t="s">
        <v>15</v>
      </c>
      <c r="C637" s="2" t="s">
        <v>16</v>
      </c>
      <c r="D637" s="2" t="s">
        <v>95</v>
      </c>
      <c r="E637" s="2" t="s">
        <v>108</v>
      </c>
      <c r="F637" s="2" t="s">
        <v>768</v>
      </c>
      <c r="G637" s="2" t="s">
        <v>769</v>
      </c>
      <c r="H637" s="3" t="str">
        <f>VLOOKUP(E637,[1]tab_gl_segment_4!A:D,3,FALSE)</f>
        <v>FURNITURE, FIXTURE &amp; EQUIPMENT</v>
      </c>
      <c r="I637" s="4">
        <v>1211729</v>
      </c>
      <c r="J637" s="4">
        <v>0</v>
      </c>
      <c r="K637" s="4">
        <v>0</v>
      </c>
      <c r="L637" s="4">
        <v>1211729</v>
      </c>
      <c r="M637" s="3" t="str">
        <f>VLOOKUP(G637,[1]demo_job_tbl!A:E,4,FALSE)</f>
        <v>JEAN MCCLUNG MS ADD/RENO</v>
      </c>
      <c r="N637" s="2" t="str">
        <f>VLOOKUP(G637,[1]demo_job_tbl!A:C,3,FALSE)</f>
        <v>OR</v>
      </c>
    </row>
    <row r="638" spans="1:14" x14ac:dyDescent="0.25">
      <c r="A638" s="3" t="s">
        <v>778</v>
      </c>
      <c r="B638" s="2" t="s">
        <v>15</v>
      </c>
      <c r="C638" s="2" t="s">
        <v>16</v>
      </c>
      <c r="D638" s="2" t="s">
        <v>95</v>
      </c>
      <c r="E638" s="2" t="s">
        <v>149</v>
      </c>
      <c r="F638" s="2" t="s">
        <v>768</v>
      </c>
      <c r="G638" s="2" t="s">
        <v>769</v>
      </c>
      <c r="H638" s="3" t="str">
        <f>VLOOKUP(E638,[1]tab_gl_segment_4!A:D,3,FALSE)</f>
        <v>PROGRAM MANAGEMENT</v>
      </c>
      <c r="I638" s="4">
        <v>1196104</v>
      </c>
      <c r="J638" s="4">
        <v>879240</v>
      </c>
      <c r="K638" s="4">
        <v>316864</v>
      </c>
      <c r="L638" s="4">
        <v>0</v>
      </c>
      <c r="M638" s="3" t="str">
        <f>VLOOKUP(G638,[1]demo_job_tbl!A:E,4,FALSE)</f>
        <v>JEAN MCCLUNG MS ADD/RENO</v>
      </c>
      <c r="N638" s="2" t="str">
        <f>VLOOKUP(G638,[1]demo_job_tbl!A:C,3,FALSE)</f>
        <v>OR</v>
      </c>
    </row>
    <row r="639" spans="1:14" x14ac:dyDescent="0.25">
      <c r="A639" s="3" t="s">
        <v>779</v>
      </c>
      <c r="B639" s="2" t="s">
        <v>15</v>
      </c>
      <c r="C639" s="2" t="s">
        <v>16</v>
      </c>
      <c r="D639" s="2" t="s">
        <v>95</v>
      </c>
      <c r="E639" s="2" t="s">
        <v>151</v>
      </c>
      <c r="F639" s="2" t="s">
        <v>768</v>
      </c>
      <c r="G639" s="2" t="s">
        <v>769</v>
      </c>
      <c r="H639" s="3" t="str">
        <f>VLOOKUP(E639,[1]tab_gl_segment_4!A:D,3,FALSE)</f>
        <v>TECHNOLOGY (CIP)</v>
      </c>
      <c r="I639" s="4">
        <v>1013990</v>
      </c>
      <c r="J639" s="4">
        <v>0</v>
      </c>
      <c r="K639" s="4">
        <v>0</v>
      </c>
      <c r="L639" s="4">
        <v>1013990</v>
      </c>
      <c r="M639" s="3" t="str">
        <f>VLOOKUP(G639,[1]demo_job_tbl!A:E,4,FALSE)</f>
        <v>JEAN MCCLUNG MS ADD/RENO</v>
      </c>
      <c r="N639" s="2" t="str">
        <f>VLOOKUP(G639,[1]demo_job_tbl!A:C,3,FALSE)</f>
        <v>OR</v>
      </c>
    </row>
    <row r="640" spans="1:14" x14ac:dyDescent="0.25">
      <c r="A640" s="3" t="s">
        <v>780</v>
      </c>
      <c r="B640" s="2" t="s">
        <v>15</v>
      </c>
      <c r="C640" s="2" t="s">
        <v>16</v>
      </c>
      <c r="D640" s="2" t="s">
        <v>95</v>
      </c>
      <c r="E640" s="2" t="s">
        <v>155</v>
      </c>
      <c r="F640" s="2" t="s">
        <v>768</v>
      </c>
      <c r="G640" s="2" t="s">
        <v>769</v>
      </c>
      <c r="H640" s="3" t="str">
        <f>VLOOKUP(E640,[1]tab_gl_segment_4!A:D,3,FALSE)</f>
        <v>COMMISSIONING</v>
      </c>
      <c r="I640" s="4">
        <v>25036</v>
      </c>
      <c r="J640" s="4">
        <v>0</v>
      </c>
      <c r="K640" s="4">
        <v>0</v>
      </c>
      <c r="L640" s="4">
        <v>25036</v>
      </c>
      <c r="M640" s="3" t="str">
        <f>VLOOKUP(G640,[1]demo_job_tbl!A:E,4,FALSE)</f>
        <v>JEAN MCCLUNG MS ADD/RENO</v>
      </c>
      <c r="N640" s="2" t="str">
        <f>VLOOKUP(G640,[1]demo_job_tbl!A:C,3,FALSE)</f>
        <v>OR</v>
      </c>
    </row>
    <row r="641" spans="1:14" x14ac:dyDescent="0.25">
      <c r="A641" s="3" t="s">
        <v>781</v>
      </c>
      <c r="B641" s="2" t="s">
        <v>15</v>
      </c>
      <c r="C641" s="2" t="s">
        <v>16</v>
      </c>
      <c r="D641" s="2" t="s">
        <v>95</v>
      </c>
      <c r="E641" s="2" t="s">
        <v>157</v>
      </c>
      <c r="F641" s="2" t="s">
        <v>768</v>
      </c>
      <c r="G641" s="2" t="s">
        <v>769</v>
      </c>
      <c r="H641" s="3" t="str">
        <f>VLOOKUP(E641,[1]tab_gl_segment_4!A:D,3,FALSE)</f>
        <v>GEOTECH</v>
      </c>
      <c r="I641" s="4">
        <v>48078</v>
      </c>
      <c r="J641" s="4">
        <v>12200</v>
      </c>
      <c r="K641" s="4">
        <v>35877.9</v>
      </c>
      <c r="L641" s="4">
        <v>0.1</v>
      </c>
      <c r="M641" s="3" t="str">
        <f>VLOOKUP(G641,[1]demo_job_tbl!A:E,4,FALSE)</f>
        <v>JEAN MCCLUNG MS ADD/RENO</v>
      </c>
      <c r="N641" s="2" t="str">
        <f>VLOOKUP(G641,[1]demo_job_tbl!A:C,3,FALSE)</f>
        <v>OR</v>
      </c>
    </row>
    <row r="642" spans="1:14" x14ac:dyDescent="0.25">
      <c r="A642" s="3" t="s">
        <v>782</v>
      </c>
      <c r="B642" s="2" t="s">
        <v>15</v>
      </c>
      <c r="C642" s="2" t="s">
        <v>16</v>
      </c>
      <c r="D642" s="2" t="s">
        <v>95</v>
      </c>
      <c r="E642" s="2" t="s">
        <v>159</v>
      </c>
      <c r="F642" s="2" t="s">
        <v>768</v>
      </c>
      <c r="G642" s="2" t="s">
        <v>769</v>
      </c>
      <c r="H642" s="3" t="str">
        <f>VLOOKUP(E642,[1]tab_gl_segment_4!A:D,3,FALSE)</f>
        <v>HAZMAT CONSULTING</v>
      </c>
      <c r="I642" s="4">
        <v>11030</v>
      </c>
      <c r="J642" s="4">
        <v>0</v>
      </c>
      <c r="K642" s="4">
        <v>0</v>
      </c>
      <c r="L642" s="4">
        <v>11030</v>
      </c>
      <c r="M642" s="3" t="str">
        <f>VLOOKUP(G642,[1]demo_job_tbl!A:E,4,FALSE)</f>
        <v>JEAN MCCLUNG MS ADD/RENO</v>
      </c>
      <c r="N642" s="2" t="str">
        <f>VLOOKUP(G642,[1]demo_job_tbl!A:C,3,FALSE)</f>
        <v>OR</v>
      </c>
    </row>
    <row r="643" spans="1:14" x14ac:dyDescent="0.25">
      <c r="A643" s="3" t="s">
        <v>783</v>
      </c>
      <c r="B643" s="2" t="s">
        <v>15</v>
      </c>
      <c r="C643" s="2" t="s">
        <v>16</v>
      </c>
      <c r="D643" s="2" t="s">
        <v>95</v>
      </c>
      <c r="E643" s="2" t="s">
        <v>161</v>
      </c>
      <c r="F643" s="2" t="s">
        <v>768</v>
      </c>
      <c r="G643" s="2" t="s">
        <v>769</v>
      </c>
      <c r="H643" s="3" t="str">
        <f>VLOOKUP(E643,[1]tab_gl_segment_4!A:D,3,FALSE)</f>
        <v>CONTINGENCY HOLDING ACCT</v>
      </c>
      <c r="I643" s="4">
        <v>589500</v>
      </c>
      <c r="J643" s="4">
        <v>0</v>
      </c>
      <c r="K643" s="4">
        <v>0</v>
      </c>
      <c r="L643" s="4">
        <v>589500</v>
      </c>
      <c r="M643" s="3" t="str">
        <f>VLOOKUP(G643,[1]demo_job_tbl!A:E,4,FALSE)</f>
        <v>JEAN MCCLUNG MS ADD/RENO</v>
      </c>
      <c r="N643" s="2" t="str">
        <f>VLOOKUP(G643,[1]demo_job_tbl!A:C,3,FALSE)</f>
        <v>OR</v>
      </c>
    </row>
    <row r="644" spans="1:14" x14ac:dyDescent="0.25">
      <c r="A644" s="3" t="s">
        <v>784</v>
      </c>
      <c r="B644" s="2" t="s">
        <v>15</v>
      </c>
      <c r="C644" s="2" t="s">
        <v>16</v>
      </c>
      <c r="D644" s="2" t="s">
        <v>95</v>
      </c>
      <c r="E644" s="2" t="s">
        <v>163</v>
      </c>
      <c r="F644" s="2" t="s">
        <v>768</v>
      </c>
      <c r="G644" s="2" t="s">
        <v>769</v>
      </c>
      <c r="H644" s="3" t="str">
        <f>VLOOKUP(E644,[1]tab_gl_segment_4!A:D,3,FALSE)</f>
        <v>ABATEMENT CONTINGENCY (HZMT)</v>
      </c>
      <c r="I644" s="4">
        <v>19831</v>
      </c>
      <c r="J644" s="4">
        <v>0</v>
      </c>
      <c r="K644" s="4">
        <v>0</v>
      </c>
      <c r="L644" s="4">
        <v>19831</v>
      </c>
      <c r="M644" s="3" t="str">
        <f>VLOOKUP(G644,[1]demo_job_tbl!A:E,4,FALSE)</f>
        <v>JEAN MCCLUNG MS ADD/RENO</v>
      </c>
      <c r="N644" s="2" t="str">
        <f>VLOOKUP(G644,[1]demo_job_tbl!A:C,3,FALSE)</f>
        <v>OR</v>
      </c>
    </row>
    <row r="645" spans="1:14" x14ac:dyDescent="0.25">
      <c r="A645" s="3" t="s">
        <v>785</v>
      </c>
      <c r="B645" s="2" t="s">
        <v>15</v>
      </c>
      <c r="C645" s="2" t="s">
        <v>16</v>
      </c>
      <c r="D645" s="2" t="s">
        <v>95</v>
      </c>
      <c r="E645" s="2" t="s">
        <v>66</v>
      </c>
      <c r="F645" s="2" t="s">
        <v>768</v>
      </c>
      <c r="G645" s="2" t="s">
        <v>769</v>
      </c>
      <c r="H645" s="3" t="str">
        <f>VLOOKUP(E645,[1]tab_gl_segment_4!A:D,3,FALSE)</f>
        <v>MOVING</v>
      </c>
      <c r="I645" s="4">
        <v>25196</v>
      </c>
      <c r="J645" s="4">
        <v>0</v>
      </c>
      <c r="K645" s="4">
        <v>0</v>
      </c>
      <c r="L645" s="4">
        <v>25196</v>
      </c>
      <c r="M645" s="3" t="str">
        <f>VLOOKUP(G645,[1]demo_job_tbl!A:E,4,FALSE)</f>
        <v>JEAN MCCLUNG MS ADD/RENO</v>
      </c>
      <c r="N645" s="2" t="str">
        <f>VLOOKUP(G645,[1]demo_job_tbl!A:C,3,FALSE)</f>
        <v>OR</v>
      </c>
    </row>
    <row r="646" spans="1:14" x14ac:dyDescent="0.25">
      <c r="A646" s="3" t="s">
        <v>786</v>
      </c>
      <c r="B646" s="2" t="s">
        <v>15</v>
      </c>
      <c r="C646" s="2" t="s">
        <v>16</v>
      </c>
      <c r="D646" s="2" t="s">
        <v>95</v>
      </c>
      <c r="E646" s="2" t="s">
        <v>168</v>
      </c>
      <c r="F646" s="2" t="s">
        <v>768</v>
      </c>
      <c r="G646" s="2" t="s">
        <v>769</v>
      </c>
      <c r="H646" s="3" t="str">
        <f>VLOOKUP(E646,[1]tab_gl_segment_4!A:D,3,FALSE)</f>
        <v>MATERIAL TESTING</v>
      </c>
      <c r="I646" s="4">
        <v>25036</v>
      </c>
      <c r="J646" s="4">
        <v>0</v>
      </c>
      <c r="K646" s="4">
        <v>0</v>
      </c>
      <c r="L646" s="4">
        <v>25036</v>
      </c>
      <c r="M646" s="3" t="str">
        <f>VLOOKUP(G646,[1]demo_job_tbl!A:E,4,FALSE)</f>
        <v>JEAN MCCLUNG MS ADD/RENO</v>
      </c>
      <c r="N646" s="2" t="str">
        <f>VLOOKUP(G646,[1]demo_job_tbl!A:C,3,FALSE)</f>
        <v>OR</v>
      </c>
    </row>
    <row r="647" spans="1:14" x14ac:dyDescent="0.25">
      <c r="A647" s="3" t="s">
        <v>787</v>
      </c>
      <c r="B647" s="2" t="s">
        <v>15</v>
      </c>
      <c r="C647" s="2" t="s">
        <v>16</v>
      </c>
      <c r="D647" s="2" t="s">
        <v>95</v>
      </c>
      <c r="E647" s="2" t="s">
        <v>170</v>
      </c>
      <c r="F647" s="2" t="s">
        <v>768</v>
      </c>
      <c r="G647" s="2" t="s">
        <v>769</v>
      </c>
      <c r="H647" s="3" t="str">
        <f>VLOOKUP(E647,[1]tab_gl_segment_4!A:D,3,FALSE)</f>
        <v>A/E REIMBURSABLES</v>
      </c>
      <c r="I647" s="4">
        <v>11016</v>
      </c>
      <c r="J647" s="4">
        <v>5000</v>
      </c>
      <c r="K647" s="4">
        <v>0</v>
      </c>
      <c r="L647" s="4">
        <v>6016</v>
      </c>
      <c r="M647" s="3" t="str">
        <f>VLOOKUP(G647,[1]demo_job_tbl!A:E,4,FALSE)</f>
        <v>JEAN MCCLUNG MS ADD/RENO</v>
      </c>
      <c r="N647" s="2" t="str">
        <f>VLOOKUP(G647,[1]demo_job_tbl!A:C,3,FALSE)</f>
        <v>OR</v>
      </c>
    </row>
    <row r="648" spans="1:14" x14ac:dyDescent="0.25">
      <c r="A648" s="3" t="s">
        <v>788</v>
      </c>
      <c r="B648" s="2" t="s">
        <v>15</v>
      </c>
      <c r="C648" s="2" t="s">
        <v>16</v>
      </c>
      <c r="D648" s="2" t="s">
        <v>95</v>
      </c>
      <c r="E648" s="2" t="s">
        <v>172</v>
      </c>
      <c r="F648" s="2" t="s">
        <v>768</v>
      </c>
      <c r="G648" s="2" t="s">
        <v>769</v>
      </c>
      <c r="H648" s="3" t="str">
        <f>VLOOKUP(E648,[1]tab_gl_segment_4!A:D,3,FALSE)</f>
        <v>ROOF CONSULTING</v>
      </c>
      <c r="I648" s="4">
        <v>20029</v>
      </c>
      <c r="J648" s="4">
        <v>0</v>
      </c>
      <c r="K648" s="4">
        <v>0</v>
      </c>
      <c r="L648" s="4">
        <v>20029</v>
      </c>
      <c r="M648" s="3" t="str">
        <f>VLOOKUP(G648,[1]demo_job_tbl!A:E,4,FALSE)</f>
        <v>JEAN MCCLUNG MS ADD/RENO</v>
      </c>
      <c r="N648" s="2" t="str">
        <f>VLOOKUP(G648,[1]demo_job_tbl!A:C,3,FALSE)</f>
        <v>OR</v>
      </c>
    </row>
    <row r="649" spans="1:14" x14ac:dyDescent="0.25">
      <c r="A649" s="3" t="s">
        <v>789</v>
      </c>
      <c r="B649" s="2" t="s">
        <v>15</v>
      </c>
      <c r="C649" s="2" t="s">
        <v>16</v>
      </c>
      <c r="D649" s="2" t="s">
        <v>95</v>
      </c>
      <c r="E649" s="2" t="s">
        <v>174</v>
      </c>
      <c r="F649" s="2" t="s">
        <v>768</v>
      </c>
      <c r="G649" s="2" t="s">
        <v>769</v>
      </c>
      <c r="H649" s="3" t="str">
        <f>VLOOKUP(E649,[1]tab_gl_segment_4!A:D,3,FALSE)</f>
        <v>PERMIT/FEE REIMBURSEMENT</v>
      </c>
      <c r="I649" s="4">
        <v>40057</v>
      </c>
      <c r="J649" s="4">
        <v>0</v>
      </c>
      <c r="K649" s="4">
        <v>0</v>
      </c>
      <c r="L649" s="4">
        <v>40057</v>
      </c>
      <c r="M649" s="3" t="str">
        <f>VLOOKUP(G649,[1]demo_job_tbl!A:E,4,FALSE)</f>
        <v>JEAN MCCLUNG MS ADD/RENO</v>
      </c>
      <c r="N649" s="2" t="str">
        <f>VLOOKUP(G649,[1]demo_job_tbl!A:C,3,FALSE)</f>
        <v>OR</v>
      </c>
    </row>
    <row r="650" spans="1:14" x14ac:dyDescent="0.25">
      <c r="A650" s="3" t="s">
        <v>790</v>
      </c>
      <c r="B650" s="2" t="s">
        <v>15</v>
      </c>
      <c r="C650" s="2" t="s">
        <v>16</v>
      </c>
      <c r="D650" s="2" t="s">
        <v>95</v>
      </c>
      <c r="E650" s="2" t="s">
        <v>176</v>
      </c>
      <c r="F650" s="2" t="s">
        <v>768</v>
      </c>
      <c r="G650" s="2" t="s">
        <v>769</v>
      </c>
      <c r="H650" s="3" t="str">
        <f>VLOOKUP(E650,[1]tab_gl_segment_4!A:D,3,FALSE)</f>
        <v>SURVEYING</v>
      </c>
      <c r="I650" s="4">
        <v>45063</v>
      </c>
      <c r="J650" s="4">
        <v>0</v>
      </c>
      <c r="K650" s="4">
        <v>32900</v>
      </c>
      <c r="L650" s="4">
        <v>12163</v>
      </c>
      <c r="M650" s="3" t="str">
        <f>VLOOKUP(G650,[1]demo_job_tbl!A:E,4,FALSE)</f>
        <v>JEAN MCCLUNG MS ADD/RENO</v>
      </c>
      <c r="N650" s="2" t="str">
        <f>VLOOKUP(G650,[1]demo_job_tbl!A:C,3,FALSE)</f>
        <v>OR</v>
      </c>
    </row>
    <row r="651" spans="1:14" x14ac:dyDescent="0.25">
      <c r="A651" s="3" t="s">
        <v>791</v>
      </c>
      <c r="B651" s="2" t="s">
        <v>15</v>
      </c>
      <c r="C651" s="2" t="s">
        <v>16</v>
      </c>
      <c r="D651" s="2" t="s">
        <v>95</v>
      </c>
      <c r="E651" s="2" t="s">
        <v>178</v>
      </c>
      <c r="F651" s="2" t="s">
        <v>768</v>
      </c>
      <c r="G651" s="2" t="s">
        <v>769</v>
      </c>
      <c r="H651" s="3" t="str">
        <f>VLOOKUP(E651,[1]tab_gl_segment_4!A:D,3,FALSE)</f>
        <v>TRAFFIC MANAGMT PLAN SERV</v>
      </c>
      <c r="I651" s="4">
        <v>50000</v>
      </c>
      <c r="J651" s="4">
        <v>0</v>
      </c>
      <c r="K651" s="4">
        <v>48250</v>
      </c>
      <c r="L651" s="4">
        <v>1750</v>
      </c>
      <c r="M651" s="3" t="str">
        <f>VLOOKUP(G651,[1]demo_job_tbl!A:E,4,FALSE)</f>
        <v>JEAN MCCLUNG MS ADD/RENO</v>
      </c>
      <c r="N651" s="2" t="str">
        <f>VLOOKUP(G651,[1]demo_job_tbl!A:C,3,FALSE)</f>
        <v>OR</v>
      </c>
    </row>
    <row r="652" spans="1:14" x14ac:dyDescent="0.25">
      <c r="A652" s="3" t="s">
        <v>792</v>
      </c>
      <c r="B652" s="2" t="s">
        <v>15</v>
      </c>
      <c r="C652" s="2" t="s">
        <v>16</v>
      </c>
      <c r="D652" s="2" t="s">
        <v>95</v>
      </c>
      <c r="E652" s="2" t="s">
        <v>180</v>
      </c>
      <c r="F652" s="2" t="s">
        <v>768</v>
      </c>
      <c r="G652" s="2" t="s">
        <v>769</v>
      </c>
      <c r="H652" s="3" t="str">
        <f>VLOOKUP(E652,[1]tab_gl_segment_4!A:D,3,FALSE)</f>
        <v>TEST &amp; BALANCE</v>
      </c>
      <c r="I652" s="4">
        <v>25036</v>
      </c>
      <c r="J652" s="4">
        <v>5750</v>
      </c>
      <c r="K652" s="4">
        <v>0</v>
      </c>
      <c r="L652" s="4">
        <v>19286</v>
      </c>
      <c r="M652" s="3" t="str">
        <f>VLOOKUP(G652,[1]demo_job_tbl!A:E,4,FALSE)</f>
        <v>JEAN MCCLUNG MS ADD/RENO</v>
      </c>
      <c r="N652" s="2" t="str">
        <f>VLOOKUP(G652,[1]demo_job_tbl!A:C,3,FALSE)</f>
        <v>OR</v>
      </c>
    </row>
    <row r="653" spans="1:14" x14ac:dyDescent="0.25">
      <c r="A653" s="3" t="s">
        <v>793</v>
      </c>
      <c r="B653" s="2" t="s">
        <v>15</v>
      </c>
      <c r="C653" s="2" t="s">
        <v>16</v>
      </c>
      <c r="D653" s="2" t="s">
        <v>24</v>
      </c>
      <c r="E653" s="2" t="s">
        <v>124</v>
      </c>
      <c r="F653" s="2" t="s">
        <v>794</v>
      </c>
      <c r="G653" s="2" t="s">
        <v>795</v>
      </c>
      <c r="H653" s="3" t="str">
        <f>VLOOKUP(E653,[1]tab_gl_segment_4!A:D,3,FALSE)</f>
        <v>OVERTIME COST</v>
      </c>
      <c r="I653" s="4">
        <v>11200</v>
      </c>
      <c r="J653" s="4">
        <v>0</v>
      </c>
      <c r="K653" s="4">
        <v>0</v>
      </c>
      <c r="L653" s="4">
        <v>11200</v>
      </c>
      <c r="M653" s="3" t="str">
        <f>VLOOKUP(G653,[1]demo_job_tbl!A:E,4,FALSE)</f>
        <v>NEW YOUNG WOMEN LEADERSHIP ACAD</v>
      </c>
      <c r="N653" s="2" t="str">
        <f>VLOOKUP(G653,[1]demo_job_tbl!A:C,3,FALSE)</f>
        <v>OR</v>
      </c>
    </row>
    <row r="654" spans="1:14" x14ac:dyDescent="0.25">
      <c r="A654" s="3" t="s">
        <v>796</v>
      </c>
      <c r="B654" s="2" t="s">
        <v>15</v>
      </c>
      <c r="C654" s="2" t="s">
        <v>16</v>
      </c>
      <c r="D654" s="2" t="s">
        <v>70</v>
      </c>
      <c r="E654" s="2" t="s">
        <v>108</v>
      </c>
      <c r="F654" s="2" t="s">
        <v>794</v>
      </c>
      <c r="G654" s="2" t="s">
        <v>795</v>
      </c>
      <c r="H654" s="3" t="str">
        <f>VLOOKUP(E654,[1]tab_gl_segment_4!A:D,3,FALSE)</f>
        <v>FURNITURE, FIXTURE &amp; EQUIPMENT</v>
      </c>
      <c r="I654" s="4">
        <v>847000</v>
      </c>
      <c r="J654" s="4">
        <v>0</v>
      </c>
      <c r="K654" s="4">
        <v>0</v>
      </c>
      <c r="L654" s="4">
        <v>847000</v>
      </c>
      <c r="M654" s="3" t="str">
        <f>VLOOKUP(G654,[1]demo_job_tbl!A:E,4,FALSE)</f>
        <v>NEW YOUNG WOMEN LEADERSHIP ACAD</v>
      </c>
      <c r="N654" s="2" t="str">
        <f>VLOOKUP(G654,[1]demo_job_tbl!A:C,3,FALSE)</f>
        <v>OR</v>
      </c>
    </row>
    <row r="655" spans="1:14" x14ac:dyDescent="0.25">
      <c r="A655" s="3" t="s">
        <v>797</v>
      </c>
      <c r="B655" s="2" t="s">
        <v>15</v>
      </c>
      <c r="C655" s="2" t="s">
        <v>16</v>
      </c>
      <c r="D655" s="2" t="s">
        <v>95</v>
      </c>
      <c r="E655" s="2" t="s">
        <v>798</v>
      </c>
      <c r="F655" s="2" t="s">
        <v>794</v>
      </c>
      <c r="G655" s="2" t="s">
        <v>795</v>
      </c>
      <c r="H655" s="3" t="str">
        <f>VLOOKUP(E655,[1]tab_gl_segment_4!A:D,3,FALSE)</f>
        <v>TRACK - BOYS</v>
      </c>
      <c r="I655" s="4">
        <v>0</v>
      </c>
      <c r="J655" s="4">
        <v>0</v>
      </c>
      <c r="K655" s="4">
        <v>0</v>
      </c>
      <c r="L655" s="4">
        <v>0</v>
      </c>
      <c r="M655" s="3" t="str">
        <f>VLOOKUP(G655,[1]demo_job_tbl!A:E,4,FALSE)</f>
        <v>NEW YOUNG WOMEN LEADERSHIP ACAD</v>
      </c>
      <c r="N655" s="2" t="str">
        <f>VLOOKUP(G655,[1]demo_job_tbl!A:C,3,FALSE)</f>
        <v>OR</v>
      </c>
    </row>
    <row r="656" spans="1:14" x14ac:dyDescent="0.25">
      <c r="A656" s="3" t="s">
        <v>799</v>
      </c>
      <c r="B656" s="2" t="s">
        <v>15</v>
      </c>
      <c r="C656" s="2" t="s">
        <v>16</v>
      </c>
      <c r="D656" s="2" t="s">
        <v>95</v>
      </c>
      <c r="E656" s="2" t="s">
        <v>136</v>
      </c>
      <c r="F656" s="2" t="s">
        <v>794</v>
      </c>
      <c r="G656" s="2" t="s">
        <v>795</v>
      </c>
      <c r="H656" s="3" t="str">
        <f>VLOOKUP(E656,[1]tab_gl_segment_4!A:D,3,FALSE)</f>
        <v>A/E ALLOWANCES</v>
      </c>
      <c r="I656" s="4">
        <v>17500</v>
      </c>
      <c r="J656" s="4">
        <v>0</v>
      </c>
      <c r="K656" s="4">
        <v>0</v>
      </c>
      <c r="L656" s="4">
        <v>17500</v>
      </c>
      <c r="M656" s="3" t="str">
        <f>VLOOKUP(G656,[1]demo_job_tbl!A:E,4,FALSE)</f>
        <v>NEW YOUNG WOMEN LEADERSHIP ACAD</v>
      </c>
      <c r="N656" s="2" t="str">
        <f>VLOOKUP(G656,[1]demo_job_tbl!A:C,3,FALSE)</f>
        <v>OR</v>
      </c>
    </row>
    <row r="657" spans="1:14" x14ac:dyDescent="0.25">
      <c r="A657" s="3" t="s">
        <v>800</v>
      </c>
      <c r="B657" s="2" t="s">
        <v>15</v>
      </c>
      <c r="C657" s="2" t="s">
        <v>16</v>
      </c>
      <c r="D657" s="2" t="s">
        <v>95</v>
      </c>
      <c r="E657" s="2" t="s">
        <v>138</v>
      </c>
      <c r="F657" s="2" t="s">
        <v>794</v>
      </c>
      <c r="G657" s="2" t="s">
        <v>795</v>
      </c>
      <c r="H657" s="3" t="str">
        <f>VLOOKUP(E657,[1]tab_gl_segment_4!A:D,3,FALSE)</f>
        <v>ACCESSIBILITY (RAS)</v>
      </c>
      <c r="I657" s="4">
        <v>5000</v>
      </c>
      <c r="J657" s="4">
        <v>3500</v>
      </c>
      <c r="K657" s="4">
        <v>0</v>
      </c>
      <c r="L657" s="4">
        <v>1500</v>
      </c>
      <c r="M657" s="3" t="str">
        <f>VLOOKUP(G657,[1]demo_job_tbl!A:E,4,FALSE)</f>
        <v>NEW YOUNG WOMEN LEADERSHIP ACAD</v>
      </c>
      <c r="N657" s="2" t="str">
        <f>VLOOKUP(G657,[1]demo_job_tbl!A:C,3,FALSE)</f>
        <v>OR</v>
      </c>
    </row>
    <row r="658" spans="1:14" x14ac:dyDescent="0.25">
      <c r="A658" s="3" t="s">
        <v>801</v>
      </c>
      <c r="B658" s="2" t="s">
        <v>15</v>
      </c>
      <c r="C658" s="2" t="s">
        <v>16</v>
      </c>
      <c r="D658" s="2" t="s">
        <v>95</v>
      </c>
      <c r="E658" s="2" t="s">
        <v>142</v>
      </c>
      <c r="F658" s="2" t="s">
        <v>794</v>
      </c>
      <c r="G658" s="2" t="s">
        <v>795</v>
      </c>
      <c r="H658" s="3" t="str">
        <f>VLOOKUP(E658,[1]tab_gl_segment_4!A:D,3,FALSE)</f>
        <v>DESIGN SERVICES</v>
      </c>
      <c r="I658" s="4">
        <v>1183875</v>
      </c>
      <c r="J658" s="4">
        <v>963602.5</v>
      </c>
      <c r="K658" s="4">
        <v>170047.5</v>
      </c>
      <c r="L658" s="4">
        <v>50225</v>
      </c>
      <c r="M658" s="3" t="str">
        <f>VLOOKUP(G658,[1]demo_job_tbl!A:E,4,FALSE)</f>
        <v>NEW YOUNG WOMEN LEADERSHIP ACAD</v>
      </c>
      <c r="N658" s="2" t="str">
        <f>VLOOKUP(G658,[1]demo_job_tbl!A:C,3,FALSE)</f>
        <v>OR</v>
      </c>
    </row>
    <row r="659" spans="1:14" x14ac:dyDescent="0.25">
      <c r="A659" s="3" t="s">
        <v>802</v>
      </c>
      <c r="B659" s="2" t="s">
        <v>15</v>
      </c>
      <c r="C659" s="2" t="s">
        <v>16</v>
      </c>
      <c r="D659" s="2" t="s">
        <v>95</v>
      </c>
      <c r="E659" s="2" t="s">
        <v>144</v>
      </c>
      <c r="F659" s="2" t="s">
        <v>794</v>
      </c>
      <c r="G659" s="2" t="s">
        <v>795</v>
      </c>
      <c r="H659" s="3" t="str">
        <f>VLOOKUP(E659,[1]tab_gl_segment_4!A:D,3,FALSE)</f>
        <v>CONSTRUCTION COST BUDGET</v>
      </c>
      <c r="I659" s="4">
        <v>15435000</v>
      </c>
      <c r="J659" s="4">
        <v>0</v>
      </c>
      <c r="K659" s="4">
        <v>0</v>
      </c>
      <c r="L659" s="4">
        <v>15435000</v>
      </c>
      <c r="M659" s="3" t="str">
        <f>VLOOKUP(G659,[1]demo_job_tbl!A:E,4,FALSE)</f>
        <v>NEW YOUNG WOMEN LEADERSHIP ACAD</v>
      </c>
      <c r="N659" s="2" t="str">
        <f>VLOOKUP(G659,[1]demo_job_tbl!A:C,3,FALSE)</f>
        <v>OR</v>
      </c>
    </row>
    <row r="660" spans="1:14" x14ac:dyDescent="0.25">
      <c r="A660" s="3" t="s">
        <v>803</v>
      </c>
      <c r="B660" s="2" t="s">
        <v>15</v>
      </c>
      <c r="C660" s="2" t="s">
        <v>16</v>
      </c>
      <c r="D660" s="2" t="s">
        <v>95</v>
      </c>
      <c r="E660" s="2" t="s">
        <v>146</v>
      </c>
      <c r="F660" s="2" t="s">
        <v>794</v>
      </c>
      <c r="G660" s="2" t="s">
        <v>795</v>
      </c>
      <c r="H660" s="3" t="str">
        <f>VLOOKUP(E660,[1]tab_gl_segment_4!A:D,3,FALSE)</f>
        <v>IN CONTRACT CONSTRUC ALLOWANCE</v>
      </c>
      <c r="I660" s="4">
        <v>350000</v>
      </c>
      <c r="J660" s="4">
        <v>0</v>
      </c>
      <c r="K660" s="4">
        <v>0</v>
      </c>
      <c r="L660" s="4">
        <v>350000</v>
      </c>
      <c r="M660" s="3" t="str">
        <f>VLOOKUP(G660,[1]demo_job_tbl!A:E,4,FALSE)</f>
        <v>NEW YOUNG WOMEN LEADERSHIP ACAD</v>
      </c>
      <c r="N660" s="2" t="str">
        <f>VLOOKUP(G660,[1]demo_job_tbl!A:C,3,FALSE)</f>
        <v>OR</v>
      </c>
    </row>
    <row r="661" spans="1:14" x14ac:dyDescent="0.25">
      <c r="A661" s="3" t="s">
        <v>804</v>
      </c>
      <c r="B661" s="2" t="s">
        <v>15</v>
      </c>
      <c r="C661" s="2" t="s">
        <v>16</v>
      </c>
      <c r="D661" s="2" t="s">
        <v>95</v>
      </c>
      <c r="E661" s="2" t="s">
        <v>108</v>
      </c>
      <c r="F661" s="2" t="s">
        <v>794</v>
      </c>
      <c r="G661" s="2" t="s">
        <v>795</v>
      </c>
      <c r="H661" s="3" t="str">
        <f>VLOOKUP(E661,[1]tab_gl_segment_4!A:D,3,FALSE)</f>
        <v>FURNITURE, FIXTURE &amp; EQUIPMENT</v>
      </c>
      <c r="I661" s="4">
        <v>0</v>
      </c>
      <c r="J661" s="4">
        <v>0</v>
      </c>
      <c r="K661" s="4">
        <v>0</v>
      </c>
      <c r="L661" s="4">
        <v>0</v>
      </c>
      <c r="M661" s="3" t="str">
        <f>VLOOKUP(G661,[1]demo_job_tbl!A:E,4,FALSE)</f>
        <v>NEW YOUNG WOMEN LEADERSHIP ACAD</v>
      </c>
      <c r="N661" s="2" t="str">
        <f>VLOOKUP(G661,[1]demo_job_tbl!A:C,3,FALSE)</f>
        <v>OR</v>
      </c>
    </row>
    <row r="662" spans="1:14" x14ac:dyDescent="0.25">
      <c r="A662" s="3" t="s">
        <v>805</v>
      </c>
      <c r="B662" s="2" t="s">
        <v>15</v>
      </c>
      <c r="C662" s="2" t="s">
        <v>16</v>
      </c>
      <c r="D662" s="2" t="s">
        <v>95</v>
      </c>
      <c r="E662" s="2" t="s">
        <v>149</v>
      </c>
      <c r="F662" s="2" t="s">
        <v>794</v>
      </c>
      <c r="G662" s="2" t="s">
        <v>795</v>
      </c>
      <c r="H662" s="3" t="str">
        <f>VLOOKUP(E662,[1]tab_gl_segment_4!A:D,3,FALSE)</f>
        <v>PROGRAM MANAGEMENT</v>
      </c>
      <c r="I662" s="4">
        <v>801631</v>
      </c>
      <c r="J662" s="4">
        <v>667837.35</v>
      </c>
      <c r="K662" s="4">
        <v>133793.65</v>
      </c>
      <c r="L662" s="4">
        <v>0</v>
      </c>
      <c r="M662" s="3" t="str">
        <f>VLOOKUP(G662,[1]demo_job_tbl!A:E,4,FALSE)</f>
        <v>NEW YOUNG WOMEN LEADERSHIP ACAD</v>
      </c>
      <c r="N662" s="2" t="str">
        <f>VLOOKUP(G662,[1]demo_job_tbl!A:C,3,FALSE)</f>
        <v>OR</v>
      </c>
    </row>
    <row r="663" spans="1:14" x14ac:dyDescent="0.25">
      <c r="A663" s="3" t="s">
        <v>806</v>
      </c>
      <c r="B663" s="2" t="s">
        <v>15</v>
      </c>
      <c r="C663" s="2" t="s">
        <v>16</v>
      </c>
      <c r="D663" s="2" t="s">
        <v>95</v>
      </c>
      <c r="E663" s="2" t="s">
        <v>155</v>
      </c>
      <c r="F663" s="2" t="s">
        <v>794</v>
      </c>
      <c r="G663" s="2" t="s">
        <v>795</v>
      </c>
      <c r="H663" s="3" t="str">
        <f>VLOOKUP(E663,[1]tab_gl_segment_4!A:D,3,FALSE)</f>
        <v>COMMISSIONING</v>
      </c>
      <c r="I663" s="4">
        <v>17500</v>
      </c>
      <c r="J663" s="4">
        <v>0</v>
      </c>
      <c r="K663" s="4">
        <v>0</v>
      </c>
      <c r="L663" s="4">
        <v>17500</v>
      </c>
      <c r="M663" s="3" t="str">
        <f>VLOOKUP(G663,[1]demo_job_tbl!A:E,4,FALSE)</f>
        <v>NEW YOUNG WOMEN LEADERSHIP ACAD</v>
      </c>
      <c r="N663" s="2" t="str">
        <f>VLOOKUP(G663,[1]demo_job_tbl!A:C,3,FALSE)</f>
        <v>OR</v>
      </c>
    </row>
    <row r="664" spans="1:14" x14ac:dyDescent="0.25">
      <c r="A664" s="3" t="s">
        <v>807</v>
      </c>
      <c r="B664" s="2" t="s">
        <v>15</v>
      </c>
      <c r="C664" s="2" t="s">
        <v>16</v>
      </c>
      <c r="D664" s="2" t="s">
        <v>95</v>
      </c>
      <c r="E664" s="2" t="s">
        <v>157</v>
      </c>
      <c r="F664" s="2" t="s">
        <v>794</v>
      </c>
      <c r="G664" s="2" t="s">
        <v>795</v>
      </c>
      <c r="H664" s="3" t="str">
        <f>VLOOKUP(E664,[1]tab_gl_segment_4!A:D,3,FALSE)</f>
        <v>GEOTECH</v>
      </c>
      <c r="I664" s="4">
        <v>3500</v>
      </c>
      <c r="J664" s="4">
        <v>0</v>
      </c>
      <c r="K664" s="4">
        <v>0</v>
      </c>
      <c r="L664" s="4">
        <v>3500</v>
      </c>
      <c r="M664" s="3" t="str">
        <f>VLOOKUP(G664,[1]demo_job_tbl!A:E,4,FALSE)</f>
        <v>NEW YOUNG WOMEN LEADERSHIP ACAD</v>
      </c>
      <c r="N664" s="2" t="str">
        <f>VLOOKUP(G664,[1]demo_job_tbl!A:C,3,FALSE)</f>
        <v>OR</v>
      </c>
    </row>
    <row r="665" spans="1:14" x14ac:dyDescent="0.25">
      <c r="A665" s="3" t="s">
        <v>808</v>
      </c>
      <c r="B665" s="2" t="s">
        <v>15</v>
      </c>
      <c r="C665" s="2" t="s">
        <v>16</v>
      </c>
      <c r="D665" s="2" t="s">
        <v>95</v>
      </c>
      <c r="E665" s="2" t="s">
        <v>161</v>
      </c>
      <c r="F665" s="2" t="s">
        <v>794</v>
      </c>
      <c r="G665" s="2" t="s">
        <v>795</v>
      </c>
      <c r="H665" s="3" t="str">
        <f>VLOOKUP(E665,[1]tab_gl_segment_4!A:D,3,FALSE)</f>
        <v>CONTINGENCY HOLDING ACCT</v>
      </c>
      <c r="I665" s="4">
        <v>423656</v>
      </c>
      <c r="J665" s="4">
        <v>0</v>
      </c>
      <c r="K665" s="4">
        <v>0</v>
      </c>
      <c r="L665" s="4">
        <v>423656</v>
      </c>
      <c r="M665" s="3" t="str">
        <f>VLOOKUP(G665,[1]demo_job_tbl!A:E,4,FALSE)</f>
        <v>NEW YOUNG WOMEN LEADERSHIP ACAD</v>
      </c>
      <c r="N665" s="2" t="str">
        <f>VLOOKUP(G665,[1]demo_job_tbl!A:C,3,FALSE)</f>
        <v>OR</v>
      </c>
    </row>
    <row r="666" spans="1:14" x14ac:dyDescent="0.25">
      <c r="A666" s="3" t="s">
        <v>809</v>
      </c>
      <c r="B666" s="2" t="s">
        <v>15</v>
      </c>
      <c r="C666" s="2" t="s">
        <v>16</v>
      </c>
      <c r="D666" s="2" t="s">
        <v>95</v>
      </c>
      <c r="E666" s="2" t="s">
        <v>66</v>
      </c>
      <c r="F666" s="2" t="s">
        <v>794</v>
      </c>
      <c r="G666" s="2" t="s">
        <v>795</v>
      </c>
      <c r="H666" s="3" t="str">
        <f>VLOOKUP(E666,[1]tab_gl_segment_4!A:D,3,FALSE)</f>
        <v>MOVING</v>
      </c>
      <c r="I666" s="4">
        <v>17612</v>
      </c>
      <c r="J666" s="4">
        <v>0</v>
      </c>
      <c r="K666" s="4">
        <v>0</v>
      </c>
      <c r="L666" s="4">
        <v>17612</v>
      </c>
      <c r="M666" s="3" t="str">
        <f>VLOOKUP(G666,[1]demo_job_tbl!A:E,4,FALSE)</f>
        <v>NEW YOUNG WOMEN LEADERSHIP ACAD</v>
      </c>
      <c r="N666" s="2" t="str">
        <f>VLOOKUP(G666,[1]demo_job_tbl!A:C,3,FALSE)</f>
        <v>OR</v>
      </c>
    </row>
    <row r="667" spans="1:14" x14ac:dyDescent="0.25">
      <c r="A667" s="3" t="s">
        <v>810</v>
      </c>
      <c r="B667" s="2" t="s">
        <v>15</v>
      </c>
      <c r="C667" s="2" t="s">
        <v>16</v>
      </c>
      <c r="D667" s="2" t="s">
        <v>95</v>
      </c>
      <c r="E667" s="2" t="s">
        <v>168</v>
      </c>
      <c r="F667" s="2" t="s">
        <v>794</v>
      </c>
      <c r="G667" s="2" t="s">
        <v>795</v>
      </c>
      <c r="H667" s="3" t="str">
        <f>VLOOKUP(E667,[1]tab_gl_segment_4!A:D,3,FALSE)</f>
        <v>MATERIAL TESTING</v>
      </c>
      <c r="I667" s="4">
        <v>17500</v>
      </c>
      <c r="J667" s="4">
        <v>0</v>
      </c>
      <c r="K667" s="4">
        <v>0</v>
      </c>
      <c r="L667" s="4">
        <v>17500</v>
      </c>
      <c r="M667" s="3" t="str">
        <f>VLOOKUP(G667,[1]demo_job_tbl!A:E,4,FALSE)</f>
        <v>NEW YOUNG WOMEN LEADERSHIP ACAD</v>
      </c>
      <c r="N667" s="2" t="str">
        <f>VLOOKUP(G667,[1]demo_job_tbl!A:C,3,FALSE)</f>
        <v>OR</v>
      </c>
    </row>
    <row r="668" spans="1:14" x14ac:dyDescent="0.25">
      <c r="A668" s="3" t="s">
        <v>811</v>
      </c>
      <c r="B668" s="2" t="s">
        <v>15</v>
      </c>
      <c r="C668" s="2" t="s">
        <v>16</v>
      </c>
      <c r="D668" s="2" t="s">
        <v>95</v>
      </c>
      <c r="E668" s="2" t="s">
        <v>170</v>
      </c>
      <c r="F668" s="2" t="s">
        <v>794</v>
      </c>
      <c r="G668" s="2" t="s">
        <v>795</v>
      </c>
      <c r="H668" s="3" t="str">
        <f>VLOOKUP(E668,[1]tab_gl_segment_4!A:D,3,FALSE)</f>
        <v>A/E REIMBURSABLES</v>
      </c>
      <c r="I668" s="4">
        <v>7700</v>
      </c>
      <c r="J668" s="4">
        <v>5000</v>
      </c>
      <c r="K668" s="4">
        <v>0</v>
      </c>
      <c r="L668" s="4">
        <v>2700</v>
      </c>
      <c r="M668" s="3" t="str">
        <f>VLOOKUP(G668,[1]demo_job_tbl!A:E,4,FALSE)</f>
        <v>NEW YOUNG WOMEN LEADERSHIP ACAD</v>
      </c>
      <c r="N668" s="2" t="str">
        <f>VLOOKUP(G668,[1]demo_job_tbl!A:C,3,FALSE)</f>
        <v>OR</v>
      </c>
    </row>
    <row r="669" spans="1:14" x14ac:dyDescent="0.25">
      <c r="A669" s="3" t="s">
        <v>812</v>
      </c>
      <c r="B669" s="2" t="s">
        <v>15</v>
      </c>
      <c r="C669" s="2" t="s">
        <v>16</v>
      </c>
      <c r="D669" s="2" t="s">
        <v>95</v>
      </c>
      <c r="E669" s="2" t="s">
        <v>172</v>
      </c>
      <c r="F669" s="2" t="s">
        <v>794</v>
      </c>
      <c r="G669" s="2" t="s">
        <v>795</v>
      </c>
      <c r="H669" s="3" t="str">
        <f>VLOOKUP(E669,[1]tab_gl_segment_4!A:D,3,FALSE)</f>
        <v>ROOF CONSULTING</v>
      </c>
      <c r="I669" s="4">
        <v>14000</v>
      </c>
      <c r="J669" s="4">
        <v>0</v>
      </c>
      <c r="K669" s="4">
        <v>0</v>
      </c>
      <c r="L669" s="4">
        <v>14000</v>
      </c>
      <c r="M669" s="3" t="str">
        <f>VLOOKUP(G669,[1]demo_job_tbl!A:E,4,FALSE)</f>
        <v>NEW YOUNG WOMEN LEADERSHIP ACAD</v>
      </c>
      <c r="N669" s="2" t="str">
        <f>VLOOKUP(G669,[1]demo_job_tbl!A:C,3,FALSE)</f>
        <v>OR</v>
      </c>
    </row>
    <row r="670" spans="1:14" x14ac:dyDescent="0.25">
      <c r="A670" s="3" t="s">
        <v>813</v>
      </c>
      <c r="B670" s="2" t="s">
        <v>15</v>
      </c>
      <c r="C670" s="2" t="s">
        <v>814</v>
      </c>
      <c r="D670" s="2" t="s">
        <v>95</v>
      </c>
      <c r="E670" s="2" t="s">
        <v>174</v>
      </c>
      <c r="F670" s="2" t="s">
        <v>794</v>
      </c>
      <c r="G670" s="2" t="s">
        <v>795</v>
      </c>
      <c r="H670" s="3" t="str">
        <f>VLOOKUP(E670,[1]tab_gl_segment_4!A:D,3,FALSE)</f>
        <v>PERMIT/FEE REIMBURSEMENT</v>
      </c>
      <c r="I670" s="4">
        <v>0</v>
      </c>
      <c r="J670" s="4">
        <v>0</v>
      </c>
      <c r="K670" s="4">
        <v>0</v>
      </c>
      <c r="L670" s="4">
        <v>0</v>
      </c>
      <c r="M670" s="3" t="str">
        <f>VLOOKUP(G670,[1]demo_job_tbl!A:E,4,FALSE)</f>
        <v>NEW YOUNG WOMEN LEADERSHIP ACAD</v>
      </c>
      <c r="N670" s="2" t="str">
        <f>VLOOKUP(G670,[1]demo_job_tbl!A:C,3,FALSE)</f>
        <v>OR</v>
      </c>
    </row>
    <row r="671" spans="1:14" x14ac:dyDescent="0.25">
      <c r="A671" s="3" t="s">
        <v>815</v>
      </c>
      <c r="B671" s="2" t="s">
        <v>15</v>
      </c>
      <c r="C671" s="2" t="s">
        <v>16</v>
      </c>
      <c r="D671" s="2" t="s">
        <v>95</v>
      </c>
      <c r="E671" s="2" t="s">
        <v>174</v>
      </c>
      <c r="F671" s="2" t="s">
        <v>794</v>
      </c>
      <c r="G671" s="2" t="s">
        <v>795</v>
      </c>
      <c r="H671" s="3" t="str">
        <f>VLOOKUP(E671,[1]tab_gl_segment_4!A:D,3,FALSE)</f>
        <v>PERMIT/FEE REIMBURSEMENT</v>
      </c>
      <c r="I671" s="4">
        <v>28000</v>
      </c>
      <c r="J671" s="4">
        <v>0</v>
      </c>
      <c r="K671" s="4">
        <v>0</v>
      </c>
      <c r="L671" s="4">
        <v>28000</v>
      </c>
      <c r="M671" s="3" t="str">
        <f>VLOOKUP(G671,[1]demo_job_tbl!A:E,4,FALSE)</f>
        <v>NEW YOUNG WOMEN LEADERSHIP ACAD</v>
      </c>
      <c r="N671" s="2" t="str">
        <f>VLOOKUP(G671,[1]demo_job_tbl!A:C,3,FALSE)</f>
        <v>OR</v>
      </c>
    </row>
    <row r="672" spans="1:14" x14ac:dyDescent="0.25">
      <c r="A672" s="3" t="s">
        <v>816</v>
      </c>
      <c r="B672" s="2" t="s">
        <v>15</v>
      </c>
      <c r="C672" s="2" t="s">
        <v>16</v>
      </c>
      <c r="D672" s="2" t="s">
        <v>95</v>
      </c>
      <c r="E672" s="2" t="s">
        <v>176</v>
      </c>
      <c r="F672" s="2" t="s">
        <v>794</v>
      </c>
      <c r="G672" s="2" t="s">
        <v>795</v>
      </c>
      <c r="H672" s="3" t="str">
        <f>VLOOKUP(E672,[1]tab_gl_segment_4!A:D,3,FALSE)</f>
        <v>SURVEYING</v>
      </c>
      <c r="I672" s="4">
        <v>31500</v>
      </c>
      <c r="J672" s="4">
        <v>0</v>
      </c>
      <c r="K672" s="4">
        <v>0</v>
      </c>
      <c r="L672" s="4">
        <v>31500</v>
      </c>
      <c r="M672" s="3" t="str">
        <f>VLOOKUP(G672,[1]demo_job_tbl!A:E,4,FALSE)</f>
        <v>NEW YOUNG WOMEN LEADERSHIP ACAD</v>
      </c>
      <c r="N672" s="2" t="str">
        <f>VLOOKUP(G672,[1]demo_job_tbl!A:C,3,FALSE)</f>
        <v>OR</v>
      </c>
    </row>
    <row r="673" spans="1:14" x14ac:dyDescent="0.25">
      <c r="A673" s="3" t="s">
        <v>817</v>
      </c>
      <c r="B673" s="2" t="s">
        <v>15</v>
      </c>
      <c r="C673" s="2" t="s">
        <v>16</v>
      </c>
      <c r="D673" s="2" t="s">
        <v>95</v>
      </c>
      <c r="E673" s="2" t="s">
        <v>178</v>
      </c>
      <c r="F673" s="2" t="s">
        <v>794</v>
      </c>
      <c r="G673" s="2" t="s">
        <v>795</v>
      </c>
      <c r="H673" s="3" t="str">
        <f>VLOOKUP(E673,[1]tab_gl_segment_4!A:D,3,FALSE)</f>
        <v>TRAFFIC MANAGMT PLAN SERV</v>
      </c>
      <c r="I673" s="4">
        <v>50000</v>
      </c>
      <c r="J673" s="4">
        <v>0</v>
      </c>
      <c r="K673" s="4">
        <v>0</v>
      </c>
      <c r="L673" s="4">
        <v>50000</v>
      </c>
      <c r="M673" s="3" t="str">
        <f>VLOOKUP(G673,[1]demo_job_tbl!A:E,4,FALSE)</f>
        <v>NEW YOUNG WOMEN LEADERSHIP ACAD</v>
      </c>
      <c r="N673" s="2" t="str">
        <f>VLOOKUP(G673,[1]demo_job_tbl!A:C,3,FALSE)</f>
        <v>OR</v>
      </c>
    </row>
    <row r="674" spans="1:14" x14ac:dyDescent="0.25">
      <c r="A674" s="3" t="s">
        <v>818</v>
      </c>
      <c r="B674" s="2" t="s">
        <v>15</v>
      </c>
      <c r="C674" s="2" t="s">
        <v>16</v>
      </c>
      <c r="D674" s="2" t="s">
        <v>95</v>
      </c>
      <c r="E674" s="2" t="s">
        <v>180</v>
      </c>
      <c r="F674" s="2" t="s">
        <v>794</v>
      </c>
      <c r="G674" s="2" t="s">
        <v>795</v>
      </c>
      <c r="H674" s="3" t="str">
        <f>VLOOKUP(E674,[1]tab_gl_segment_4!A:D,3,FALSE)</f>
        <v>TEST &amp; BALANCE</v>
      </c>
      <c r="I674" s="4">
        <v>17500</v>
      </c>
      <c r="J674" s="4">
        <v>0</v>
      </c>
      <c r="K674" s="4">
        <v>0</v>
      </c>
      <c r="L674" s="4">
        <v>17500</v>
      </c>
      <c r="M674" s="3" t="str">
        <f>VLOOKUP(G674,[1]demo_job_tbl!A:E,4,FALSE)</f>
        <v>NEW YOUNG WOMEN LEADERSHIP ACAD</v>
      </c>
      <c r="N674" s="2" t="str">
        <f>VLOOKUP(G674,[1]demo_job_tbl!A:C,3,FALSE)</f>
        <v>OR</v>
      </c>
    </row>
    <row r="675" spans="1:14" x14ac:dyDescent="0.25">
      <c r="A675" s="3" t="s">
        <v>819</v>
      </c>
      <c r="B675" s="2" t="s">
        <v>15</v>
      </c>
      <c r="C675" s="2" t="s">
        <v>16</v>
      </c>
      <c r="D675" s="2" t="s">
        <v>95</v>
      </c>
      <c r="E675" s="2" t="s">
        <v>108</v>
      </c>
      <c r="F675" s="2" t="s">
        <v>820</v>
      </c>
      <c r="G675" s="2" t="s">
        <v>821</v>
      </c>
      <c r="H675" s="3" t="str">
        <f>VLOOKUP(E675,[1]tab_gl_segment_4!A:D,3,FALSE)</f>
        <v>FURNITURE, FIXTURE &amp; EQUIPMENT</v>
      </c>
      <c r="I675" s="4">
        <v>0</v>
      </c>
      <c r="J675" s="4">
        <v>0</v>
      </c>
      <c r="K675" s="4">
        <v>0</v>
      </c>
      <c r="L675" s="4">
        <v>0</v>
      </c>
      <c r="M675" s="3" t="str">
        <f>VLOOKUP(G675,[1]demo_job_tbl!A:E,4,FALSE)</f>
        <v>NEW YOUNG MENS LEADERSHIP ACAD</v>
      </c>
      <c r="N675" s="2" t="str">
        <f>VLOOKUP(G675,[1]demo_job_tbl!A:C,3,FALSE)</f>
        <v>OR</v>
      </c>
    </row>
    <row r="676" spans="1:14" x14ac:dyDescent="0.25">
      <c r="A676" s="3" t="s">
        <v>822</v>
      </c>
      <c r="B676" s="2" t="s">
        <v>15</v>
      </c>
      <c r="C676" s="2" t="s">
        <v>16</v>
      </c>
      <c r="D676" s="2" t="s">
        <v>24</v>
      </c>
      <c r="E676" s="2" t="s">
        <v>124</v>
      </c>
      <c r="F676" s="2" t="s">
        <v>823</v>
      </c>
      <c r="G676" s="2" t="s">
        <v>824</v>
      </c>
      <c r="H676" s="3" t="str">
        <f>VLOOKUP(E676,[1]tab_gl_segment_4!A:D,3,FALSE)</f>
        <v>OVERTIME COST</v>
      </c>
      <c r="I676" s="4">
        <v>18732</v>
      </c>
      <c r="J676" s="4">
        <v>0</v>
      </c>
      <c r="K676" s="4">
        <v>0</v>
      </c>
      <c r="L676" s="4">
        <v>18732</v>
      </c>
      <c r="M676" s="3" t="str">
        <f>VLOOKUP(G676,[1]demo_job_tbl!A:E,4,FALSE)</f>
        <v>EASTERN HILLS ES REPLACEMENT #1</v>
      </c>
      <c r="N676" s="2" t="str">
        <f>VLOOKUP(G676,[1]demo_job_tbl!A:C,3,FALSE)</f>
        <v>OR</v>
      </c>
    </row>
    <row r="677" spans="1:14" x14ac:dyDescent="0.25">
      <c r="A677" s="3" t="s">
        <v>825</v>
      </c>
      <c r="B677" s="2" t="s">
        <v>15</v>
      </c>
      <c r="C677" s="2" t="s">
        <v>16</v>
      </c>
      <c r="D677" s="2" t="s">
        <v>34</v>
      </c>
      <c r="E677" s="2" t="s">
        <v>124</v>
      </c>
      <c r="F677" s="2" t="s">
        <v>823</v>
      </c>
      <c r="G677" s="2" t="s">
        <v>824</v>
      </c>
      <c r="H677" s="3" t="str">
        <f>VLOOKUP(E677,[1]tab_gl_segment_4!A:D,3,FALSE)</f>
        <v>OVERTIME COST</v>
      </c>
      <c r="I677" s="4">
        <v>1500</v>
      </c>
      <c r="J677" s="4">
        <v>0</v>
      </c>
      <c r="K677" s="4">
        <v>0</v>
      </c>
      <c r="L677" s="4">
        <v>1500</v>
      </c>
      <c r="M677" s="3" t="str">
        <f>VLOOKUP(G677,[1]demo_job_tbl!A:E,4,FALSE)</f>
        <v>EASTERN HILLS ES REPLACEMENT #1</v>
      </c>
      <c r="N677" s="2" t="str">
        <f>VLOOKUP(G677,[1]demo_job_tbl!A:C,3,FALSE)</f>
        <v>OR</v>
      </c>
    </row>
    <row r="678" spans="1:14" x14ac:dyDescent="0.25">
      <c r="A678" s="3" t="s">
        <v>826</v>
      </c>
      <c r="B678" s="2" t="s">
        <v>15</v>
      </c>
      <c r="C678" s="2" t="s">
        <v>16</v>
      </c>
      <c r="D678" s="2" t="s">
        <v>36</v>
      </c>
      <c r="E678" s="2" t="s">
        <v>124</v>
      </c>
      <c r="F678" s="2" t="s">
        <v>823</v>
      </c>
      <c r="G678" s="2" t="s">
        <v>824</v>
      </c>
      <c r="H678" s="3" t="str">
        <f>VLOOKUP(E678,[1]tab_gl_segment_4!A:D,3,FALSE)</f>
        <v>OVERTIME COST</v>
      </c>
      <c r="I678" s="4">
        <v>1000</v>
      </c>
      <c r="J678" s="4">
        <v>0</v>
      </c>
      <c r="K678" s="4">
        <v>0</v>
      </c>
      <c r="L678" s="4">
        <v>1000</v>
      </c>
      <c r="M678" s="3" t="str">
        <f>VLOOKUP(G678,[1]demo_job_tbl!A:E,4,FALSE)</f>
        <v>EASTERN HILLS ES REPLACEMENT #1</v>
      </c>
      <c r="N678" s="2" t="str">
        <f>VLOOKUP(G678,[1]demo_job_tbl!A:C,3,FALSE)</f>
        <v>OR</v>
      </c>
    </row>
    <row r="679" spans="1:14" x14ac:dyDescent="0.25">
      <c r="A679" s="3" t="s">
        <v>827</v>
      </c>
      <c r="B679" s="2" t="s">
        <v>15</v>
      </c>
      <c r="C679" s="2" t="s">
        <v>16</v>
      </c>
      <c r="D679" s="2" t="s">
        <v>38</v>
      </c>
      <c r="E679" s="2" t="s">
        <v>124</v>
      </c>
      <c r="F679" s="2" t="s">
        <v>823</v>
      </c>
      <c r="G679" s="2" t="s">
        <v>824</v>
      </c>
      <c r="H679" s="3" t="str">
        <f>VLOOKUP(E679,[1]tab_gl_segment_4!A:D,3,FALSE)</f>
        <v>OVERTIME COST</v>
      </c>
      <c r="I679" s="4">
        <v>1750</v>
      </c>
      <c r="J679" s="4">
        <v>0</v>
      </c>
      <c r="K679" s="4">
        <v>0</v>
      </c>
      <c r="L679" s="4">
        <v>1750</v>
      </c>
      <c r="M679" s="3" t="str">
        <f>VLOOKUP(G679,[1]demo_job_tbl!A:E,4,FALSE)</f>
        <v>EASTERN HILLS ES REPLACEMENT #1</v>
      </c>
      <c r="N679" s="2" t="str">
        <f>VLOOKUP(G679,[1]demo_job_tbl!A:C,3,FALSE)</f>
        <v>OR</v>
      </c>
    </row>
    <row r="680" spans="1:14" x14ac:dyDescent="0.25">
      <c r="A680" s="3" t="s">
        <v>828</v>
      </c>
      <c r="B680" s="2" t="s">
        <v>15</v>
      </c>
      <c r="C680" s="2" t="s">
        <v>16</v>
      </c>
      <c r="D680" s="2" t="s">
        <v>40</v>
      </c>
      <c r="E680" s="2" t="s">
        <v>124</v>
      </c>
      <c r="F680" s="2" t="s">
        <v>823</v>
      </c>
      <c r="G680" s="2" t="s">
        <v>824</v>
      </c>
      <c r="H680" s="3" t="str">
        <f>VLOOKUP(E680,[1]tab_gl_segment_4!A:D,3,FALSE)</f>
        <v>OVERTIME COST</v>
      </c>
      <c r="I680" s="4">
        <v>1000</v>
      </c>
      <c r="J680" s="4">
        <v>0</v>
      </c>
      <c r="K680" s="4">
        <v>0</v>
      </c>
      <c r="L680" s="4">
        <v>1000</v>
      </c>
      <c r="M680" s="3" t="str">
        <f>VLOOKUP(G680,[1]demo_job_tbl!A:E,4,FALSE)</f>
        <v>EASTERN HILLS ES REPLACEMENT #1</v>
      </c>
      <c r="N680" s="2" t="str">
        <f>VLOOKUP(G680,[1]demo_job_tbl!A:C,3,FALSE)</f>
        <v>OR</v>
      </c>
    </row>
    <row r="681" spans="1:14" x14ac:dyDescent="0.25">
      <c r="A681" s="3" t="s">
        <v>829</v>
      </c>
      <c r="B681" s="2" t="s">
        <v>15</v>
      </c>
      <c r="C681" s="2" t="s">
        <v>16</v>
      </c>
      <c r="D681" s="2" t="s">
        <v>44</v>
      </c>
      <c r="E681" s="2" t="s">
        <v>124</v>
      </c>
      <c r="F681" s="2" t="s">
        <v>823</v>
      </c>
      <c r="G681" s="2" t="s">
        <v>824</v>
      </c>
      <c r="H681" s="3" t="str">
        <f>VLOOKUP(E681,[1]tab_gl_segment_4!A:D,3,FALSE)</f>
        <v>OVERTIME COST</v>
      </c>
      <c r="I681" s="4">
        <v>1750</v>
      </c>
      <c r="J681" s="4">
        <v>0</v>
      </c>
      <c r="K681" s="4">
        <v>0</v>
      </c>
      <c r="L681" s="4">
        <v>1750</v>
      </c>
      <c r="M681" s="3" t="str">
        <f>VLOOKUP(G681,[1]demo_job_tbl!A:E,4,FALSE)</f>
        <v>EASTERN HILLS ES REPLACEMENT #1</v>
      </c>
      <c r="N681" s="2" t="str">
        <f>VLOOKUP(G681,[1]demo_job_tbl!A:C,3,FALSE)</f>
        <v>OR</v>
      </c>
    </row>
    <row r="682" spans="1:14" x14ac:dyDescent="0.25">
      <c r="A682" s="3" t="s">
        <v>830</v>
      </c>
      <c r="B682" s="2" t="s">
        <v>15</v>
      </c>
      <c r="C682" s="2" t="s">
        <v>16</v>
      </c>
      <c r="D682" s="2" t="s">
        <v>70</v>
      </c>
      <c r="E682" s="2" t="s">
        <v>108</v>
      </c>
      <c r="F682" s="2" t="s">
        <v>823</v>
      </c>
      <c r="G682" s="2" t="s">
        <v>824</v>
      </c>
      <c r="H682" s="3" t="str">
        <f>VLOOKUP(E682,[1]tab_gl_segment_4!A:D,3,FALSE)</f>
        <v>FURNITURE, FIXTURE &amp; EQUIPMENT</v>
      </c>
      <c r="I682" s="4">
        <v>0</v>
      </c>
      <c r="J682" s="4">
        <v>0</v>
      </c>
      <c r="K682" s="4">
        <v>0</v>
      </c>
      <c r="L682" s="4">
        <v>0</v>
      </c>
      <c r="M682" s="3" t="str">
        <f>VLOOKUP(G682,[1]demo_job_tbl!A:E,4,FALSE)</f>
        <v>EASTERN HILLS ES REPLACEMENT #1</v>
      </c>
      <c r="N682" s="2" t="str">
        <f>VLOOKUP(G682,[1]demo_job_tbl!A:C,3,FALSE)</f>
        <v>OR</v>
      </c>
    </row>
    <row r="683" spans="1:14" x14ac:dyDescent="0.25">
      <c r="A683" s="3" t="s">
        <v>831</v>
      </c>
      <c r="B683" s="2" t="s">
        <v>15</v>
      </c>
      <c r="C683" s="2" t="s">
        <v>16</v>
      </c>
      <c r="D683" s="2" t="s">
        <v>95</v>
      </c>
      <c r="E683" s="2" t="s">
        <v>136</v>
      </c>
      <c r="F683" s="2" t="s">
        <v>823</v>
      </c>
      <c r="G683" s="2" t="s">
        <v>824</v>
      </c>
      <c r="H683" s="3" t="str">
        <f>VLOOKUP(E683,[1]tab_gl_segment_4!A:D,3,FALSE)</f>
        <v>A/E ALLOWANCES</v>
      </c>
      <c r="I683" s="4">
        <v>89750</v>
      </c>
      <c r="J683" s="4">
        <v>0</v>
      </c>
      <c r="K683" s="4">
        <v>89750</v>
      </c>
      <c r="L683" s="4">
        <v>0</v>
      </c>
      <c r="M683" s="3" t="str">
        <f>VLOOKUP(G683,[1]demo_job_tbl!A:E,4,FALSE)</f>
        <v>EASTERN HILLS ES REPLACEMENT #1</v>
      </c>
      <c r="N683" s="2" t="str">
        <f>VLOOKUP(G683,[1]demo_job_tbl!A:C,3,FALSE)</f>
        <v>OR</v>
      </c>
    </row>
    <row r="684" spans="1:14" x14ac:dyDescent="0.25">
      <c r="A684" s="3" t="s">
        <v>832</v>
      </c>
      <c r="B684" s="2" t="s">
        <v>15</v>
      </c>
      <c r="C684" s="2" t="s">
        <v>16</v>
      </c>
      <c r="D684" s="2" t="s">
        <v>95</v>
      </c>
      <c r="E684" s="2" t="s">
        <v>138</v>
      </c>
      <c r="F684" s="2" t="s">
        <v>823</v>
      </c>
      <c r="G684" s="2" t="s">
        <v>824</v>
      </c>
      <c r="H684" s="3" t="str">
        <f>VLOOKUP(E684,[1]tab_gl_segment_4!A:D,3,FALSE)</f>
        <v>ACCESSIBILITY (RAS)</v>
      </c>
      <c r="I684" s="4">
        <v>5000</v>
      </c>
      <c r="J684" s="4">
        <v>0</v>
      </c>
      <c r="K684" s="4">
        <v>0</v>
      </c>
      <c r="L684" s="4">
        <v>5000</v>
      </c>
      <c r="M684" s="3" t="str">
        <f>VLOOKUP(G684,[1]demo_job_tbl!A:E,4,FALSE)</f>
        <v>EASTERN HILLS ES REPLACEMENT #1</v>
      </c>
      <c r="N684" s="2" t="str">
        <f>VLOOKUP(G684,[1]demo_job_tbl!A:C,3,FALSE)</f>
        <v>OR</v>
      </c>
    </row>
    <row r="685" spans="1:14" x14ac:dyDescent="0.25">
      <c r="A685" s="3" t="s">
        <v>833</v>
      </c>
      <c r="B685" s="2" t="s">
        <v>15</v>
      </c>
      <c r="C685" s="2" t="s">
        <v>16</v>
      </c>
      <c r="D685" s="2" t="s">
        <v>95</v>
      </c>
      <c r="E685" s="2" t="s">
        <v>142</v>
      </c>
      <c r="F685" s="2" t="s">
        <v>823</v>
      </c>
      <c r="G685" s="2" t="s">
        <v>824</v>
      </c>
      <c r="H685" s="3" t="str">
        <f>VLOOKUP(E685,[1]tab_gl_segment_4!A:D,3,FALSE)</f>
        <v>DESIGN SERVICES</v>
      </c>
      <c r="I685" s="4">
        <v>2719900</v>
      </c>
      <c r="J685" s="4">
        <v>0</v>
      </c>
      <c r="K685" s="4">
        <v>370747.1</v>
      </c>
      <c r="L685" s="4">
        <v>2349152.9</v>
      </c>
      <c r="M685" s="3" t="str">
        <f>VLOOKUP(G685,[1]demo_job_tbl!A:E,4,FALSE)</f>
        <v>EASTERN HILLS ES REPLACEMENT #1</v>
      </c>
      <c r="N685" s="2" t="str">
        <f>VLOOKUP(G685,[1]demo_job_tbl!A:C,3,FALSE)</f>
        <v>OR</v>
      </c>
    </row>
    <row r="686" spans="1:14" x14ac:dyDescent="0.25">
      <c r="A686" s="3" t="s">
        <v>834</v>
      </c>
      <c r="B686" s="2" t="s">
        <v>15</v>
      </c>
      <c r="C686" s="2" t="s">
        <v>16</v>
      </c>
      <c r="D686" s="2" t="s">
        <v>95</v>
      </c>
      <c r="E686" s="2" t="s">
        <v>144</v>
      </c>
      <c r="F686" s="2" t="s">
        <v>823</v>
      </c>
      <c r="G686" s="2" t="s">
        <v>824</v>
      </c>
      <c r="H686" s="3" t="str">
        <f>VLOOKUP(E686,[1]tab_gl_segment_4!A:D,3,FALSE)</f>
        <v>CONSTRUCTION COST BUDGET</v>
      </c>
      <c r="I686" s="4">
        <v>35461225</v>
      </c>
      <c r="J686" s="4">
        <v>21600</v>
      </c>
      <c r="K686" s="4">
        <v>8400</v>
      </c>
      <c r="L686" s="4">
        <v>35431225</v>
      </c>
      <c r="M686" s="3" t="str">
        <f>VLOOKUP(G686,[1]demo_job_tbl!A:E,4,FALSE)</f>
        <v>EASTERN HILLS ES REPLACEMENT #1</v>
      </c>
      <c r="N686" s="2" t="str">
        <f>VLOOKUP(G686,[1]demo_job_tbl!A:C,3,FALSE)</f>
        <v>OR</v>
      </c>
    </row>
    <row r="687" spans="1:14" x14ac:dyDescent="0.25">
      <c r="A687" s="3" t="s">
        <v>835</v>
      </c>
      <c r="B687" s="2" t="s">
        <v>15</v>
      </c>
      <c r="C687" s="2" t="s">
        <v>16</v>
      </c>
      <c r="D687" s="2" t="s">
        <v>95</v>
      </c>
      <c r="E687" s="2" t="s">
        <v>146</v>
      </c>
      <c r="F687" s="2" t="s">
        <v>823</v>
      </c>
      <c r="G687" s="2" t="s">
        <v>824</v>
      </c>
      <c r="H687" s="3" t="str">
        <f>VLOOKUP(E687,[1]tab_gl_segment_4!A:D,3,FALSE)</f>
        <v>IN CONTRACT CONSTRUC ALLOWANCE</v>
      </c>
      <c r="I687" s="4">
        <v>804109</v>
      </c>
      <c r="J687" s="4">
        <v>0</v>
      </c>
      <c r="K687" s="4">
        <v>0</v>
      </c>
      <c r="L687" s="4">
        <v>804109</v>
      </c>
      <c r="M687" s="3" t="str">
        <f>VLOOKUP(G687,[1]demo_job_tbl!A:E,4,FALSE)</f>
        <v>EASTERN HILLS ES REPLACEMENT #1</v>
      </c>
      <c r="N687" s="2" t="str">
        <f>VLOOKUP(G687,[1]demo_job_tbl!A:C,3,FALSE)</f>
        <v>OR</v>
      </c>
    </row>
    <row r="688" spans="1:14" x14ac:dyDescent="0.25">
      <c r="A688" s="3" t="s">
        <v>836</v>
      </c>
      <c r="B688" s="2" t="s">
        <v>15</v>
      </c>
      <c r="C688" s="2" t="s">
        <v>16</v>
      </c>
      <c r="D688" s="2" t="s">
        <v>95</v>
      </c>
      <c r="E688" s="2" t="s">
        <v>108</v>
      </c>
      <c r="F688" s="2" t="s">
        <v>823</v>
      </c>
      <c r="G688" s="2" t="s">
        <v>824</v>
      </c>
      <c r="H688" s="3" t="str">
        <f>VLOOKUP(E688,[1]tab_gl_segment_4!A:D,3,FALSE)</f>
        <v>FURNITURE, FIXTURE &amp; EQUIPMENT</v>
      </c>
      <c r="I688" s="4">
        <v>1945945</v>
      </c>
      <c r="J688" s="4">
        <v>0</v>
      </c>
      <c r="K688" s="4">
        <v>0</v>
      </c>
      <c r="L688" s="4">
        <v>1945945</v>
      </c>
      <c r="M688" s="3" t="str">
        <f>VLOOKUP(G688,[1]demo_job_tbl!A:E,4,FALSE)</f>
        <v>EASTERN HILLS ES REPLACEMENT #1</v>
      </c>
      <c r="N688" s="2" t="str">
        <f>VLOOKUP(G688,[1]demo_job_tbl!A:C,3,FALSE)</f>
        <v>OR</v>
      </c>
    </row>
    <row r="689" spans="1:14" x14ac:dyDescent="0.25">
      <c r="A689" s="3" t="s">
        <v>837</v>
      </c>
      <c r="B689" s="2" t="s">
        <v>15</v>
      </c>
      <c r="C689" s="2" t="s">
        <v>16</v>
      </c>
      <c r="D689" s="2" t="s">
        <v>95</v>
      </c>
      <c r="E689" s="2" t="s">
        <v>149</v>
      </c>
      <c r="F689" s="2" t="s">
        <v>823</v>
      </c>
      <c r="G689" s="2" t="s">
        <v>824</v>
      </c>
      <c r="H689" s="3" t="str">
        <f>VLOOKUP(E689,[1]tab_gl_segment_4!A:D,3,FALSE)</f>
        <v>PROGRAM MANAGEMENT</v>
      </c>
      <c r="I689" s="4">
        <v>2124835</v>
      </c>
      <c r="J689" s="4">
        <v>1534035.8</v>
      </c>
      <c r="K689" s="4">
        <v>307327.2</v>
      </c>
      <c r="L689" s="4">
        <v>283472</v>
      </c>
      <c r="M689" s="3" t="str">
        <f>VLOOKUP(G689,[1]demo_job_tbl!A:E,4,FALSE)</f>
        <v>EASTERN HILLS ES REPLACEMENT #1</v>
      </c>
      <c r="N689" s="2" t="str">
        <f>VLOOKUP(G689,[1]demo_job_tbl!A:C,3,FALSE)</f>
        <v>OR</v>
      </c>
    </row>
    <row r="690" spans="1:14" x14ac:dyDescent="0.25">
      <c r="A690" s="3" t="s">
        <v>838</v>
      </c>
      <c r="B690" s="2" t="s">
        <v>15</v>
      </c>
      <c r="C690" s="2" t="s">
        <v>16</v>
      </c>
      <c r="D690" s="2" t="s">
        <v>95</v>
      </c>
      <c r="E690" s="2" t="s">
        <v>155</v>
      </c>
      <c r="F690" s="2" t="s">
        <v>823</v>
      </c>
      <c r="G690" s="2" t="s">
        <v>824</v>
      </c>
      <c r="H690" s="3" t="str">
        <f>VLOOKUP(E690,[1]tab_gl_segment_4!A:D,3,FALSE)</f>
        <v>COMMISSIONING</v>
      </c>
      <c r="I690" s="4">
        <v>40205</v>
      </c>
      <c r="J690" s="4">
        <v>0</v>
      </c>
      <c r="K690" s="4">
        <v>0</v>
      </c>
      <c r="L690" s="4">
        <v>40205</v>
      </c>
      <c r="M690" s="3" t="str">
        <f>VLOOKUP(G690,[1]demo_job_tbl!A:E,4,FALSE)</f>
        <v>EASTERN HILLS ES REPLACEMENT #1</v>
      </c>
      <c r="N690" s="2" t="str">
        <f>VLOOKUP(G690,[1]demo_job_tbl!A:C,3,FALSE)</f>
        <v>OR</v>
      </c>
    </row>
    <row r="691" spans="1:14" x14ac:dyDescent="0.25">
      <c r="A691" s="3" t="s">
        <v>839</v>
      </c>
      <c r="B691" s="2" t="s">
        <v>15</v>
      </c>
      <c r="C691" s="2" t="s">
        <v>16</v>
      </c>
      <c r="D691" s="2" t="s">
        <v>95</v>
      </c>
      <c r="E691" s="2" t="s">
        <v>157</v>
      </c>
      <c r="F691" s="2" t="s">
        <v>823</v>
      </c>
      <c r="G691" s="2" t="s">
        <v>824</v>
      </c>
      <c r="H691" s="3" t="str">
        <f>VLOOKUP(E691,[1]tab_gl_segment_4!A:D,3,FALSE)</f>
        <v>GEOTECH</v>
      </c>
      <c r="I691" s="4">
        <v>8041</v>
      </c>
      <c r="J691" s="4">
        <v>0</v>
      </c>
      <c r="K691" s="4">
        <v>0</v>
      </c>
      <c r="L691" s="4">
        <v>8041</v>
      </c>
      <c r="M691" s="3" t="str">
        <f>VLOOKUP(G691,[1]demo_job_tbl!A:E,4,FALSE)</f>
        <v>EASTERN HILLS ES REPLACEMENT #1</v>
      </c>
      <c r="N691" s="2" t="str">
        <f>VLOOKUP(G691,[1]demo_job_tbl!A:C,3,FALSE)</f>
        <v>OR</v>
      </c>
    </row>
    <row r="692" spans="1:14" x14ac:dyDescent="0.25">
      <c r="A692" s="3" t="s">
        <v>840</v>
      </c>
      <c r="B692" s="2" t="s">
        <v>15</v>
      </c>
      <c r="C692" s="2" t="s">
        <v>16</v>
      </c>
      <c r="D692" s="2" t="s">
        <v>95</v>
      </c>
      <c r="E692" s="2" t="s">
        <v>159</v>
      </c>
      <c r="F692" s="2" t="s">
        <v>823</v>
      </c>
      <c r="G692" s="2" t="s">
        <v>824</v>
      </c>
      <c r="H692" s="3" t="str">
        <f>VLOOKUP(E692,[1]tab_gl_segment_4!A:D,3,FALSE)</f>
        <v>HAZMAT CONSULTING</v>
      </c>
      <c r="I692" s="4">
        <v>45320</v>
      </c>
      <c r="J692" s="4">
        <v>44920</v>
      </c>
      <c r="K692" s="4">
        <v>400</v>
      </c>
      <c r="L692" s="4">
        <v>0</v>
      </c>
      <c r="M692" s="3" t="str">
        <f>VLOOKUP(G692,[1]demo_job_tbl!A:E,4,FALSE)</f>
        <v>EASTERN HILLS ES REPLACEMENT #1</v>
      </c>
      <c r="N692" s="2" t="str">
        <f>VLOOKUP(G692,[1]demo_job_tbl!A:C,3,FALSE)</f>
        <v>OR</v>
      </c>
    </row>
    <row r="693" spans="1:14" x14ac:dyDescent="0.25">
      <c r="A693" s="3" t="s">
        <v>841</v>
      </c>
      <c r="B693" s="2" t="s">
        <v>15</v>
      </c>
      <c r="C693" s="2" t="s">
        <v>16</v>
      </c>
      <c r="D693" s="2" t="s">
        <v>95</v>
      </c>
      <c r="E693" s="2" t="s">
        <v>161</v>
      </c>
      <c r="F693" s="2" t="s">
        <v>823</v>
      </c>
      <c r="G693" s="2" t="s">
        <v>824</v>
      </c>
      <c r="H693" s="3" t="str">
        <f>VLOOKUP(E693,[1]tab_gl_segment_4!A:D,3,FALSE)</f>
        <v>CONTINGENCY HOLDING ACCT</v>
      </c>
      <c r="I693" s="4">
        <v>3622731</v>
      </c>
      <c r="J693" s="4">
        <v>0</v>
      </c>
      <c r="K693" s="4">
        <v>0</v>
      </c>
      <c r="L693" s="4">
        <v>3622731</v>
      </c>
      <c r="M693" s="3" t="str">
        <f>VLOOKUP(G693,[1]demo_job_tbl!A:E,4,FALSE)</f>
        <v>EASTERN HILLS ES REPLACEMENT #1</v>
      </c>
      <c r="N693" s="2" t="str">
        <f>VLOOKUP(G693,[1]demo_job_tbl!A:C,3,FALSE)</f>
        <v>OR</v>
      </c>
    </row>
    <row r="694" spans="1:14" x14ac:dyDescent="0.25">
      <c r="A694" s="3" t="s">
        <v>842</v>
      </c>
      <c r="B694" s="2" t="s">
        <v>15</v>
      </c>
      <c r="C694" s="2" t="s">
        <v>16</v>
      </c>
      <c r="D694" s="2" t="s">
        <v>95</v>
      </c>
      <c r="E694" s="2" t="s">
        <v>66</v>
      </c>
      <c r="F694" s="2" t="s">
        <v>823</v>
      </c>
      <c r="G694" s="2" t="s">
        <v>824</v>
      </c>
      <c r="H694" s="3" t="str">
        <f>VLOOKUP(E694,[1]tab_gl_segment_4!A:D,3,FALSE)</f>
        <v>MOVING</v>
      </c>
      <c r="I694" s="4">
        <v>40463</v>
      </c>
      <c r="J694" s="4">
        <v>0</v>
      </c>
      <c r="K694" s="4">
        <v>0</v>
      </c>
      <c r="L694" s="4">
        <v>40463</v>
      </c>
      <c r="M694" s="3" t="str">
        <f>VLOOKUP(G694,[1]demo_job_tbl!A:E,4,FALSE)</f>
        <v>EASTERN HILLS ES REPLACEMENT #1</v>
      </c>
      <c r="N694" s="2" t="str">
        <f>VLOOKUP(G694,[1]demo_job_tbl!A:C,3,FALSE)</f>
        <v>OR</v>
      </c>
    </row>
    <row r="695" spans="1:14" x14ac:dyDescent="0.25">
      <c r="A695" s="3" t="s">
        <v>843</v>
      </c>
      <c r="B695" s="2" t="s">
        <v>15</v>
      </c>
      <c r="C695" s="2" t="s">
        <v>16</v>
      </c>
      <c r="D695" s="2" t="s">
        <v>95</v>
      </c>
      <c r="E695" s="2" t="s">
        <v>168</v>
      </c>
      <c r="F695" s="2" t="s">
        <v>823</v>
      </c>
      <c r="G695" s="2" t="s">
        <v>824</v>
      </c>
      <c r="H695" s="3" t="str">
        <f>VLOOKUP(E695,[1]tab_gl_segment_4!A:D,3,FALSE)</f>
        <v>MATERIAL TESTING</v>
      </c>
      <c r="I695" s="4">
        <v>40205</v>
      </c>
      <c r="J695" s="4">
        <v>0</v>
      </c>
      <c r="K695" s="4">
        <v>0</v>
      </c>
      <c r="L695" s="4">
        <v>40205</v>
      </c>
      <c r="M695" s="3" t="str">
        <f>VLOOKUP(G695,[1]demo_job_tbl!A:E,4,FALSE)</f>
        <v>EASTERN HILLS ES REPLACEMENT #1</v>
      </c>
      <c r="N695" s="2" t="str">
        <f>VLOOKUP(G695,[1]demo_job_tbl!A:C,3,FALSE)</f>
        <v>OR</v>
      </c>
    </row>
    <row r="696" spans="1:14" x14ac:dyDescent="0.25">
      <c r="A696" s="3" t="s">
        <v>844</v>
      </c>
      <c r="B696" s="2" t="s">
        <v>15</v>
      </c>
      <c r="C696" s="2" t="s">
        <v>16</v>
      </c>
      <c r="D696" s="2" t="s">
        <v>95</v>
      </c>
      <c r="E696" s="2" t="s">
        <v>230</v>
      </c>
      <c r="F696" s="2" t="s">
        <v>823</v>
      </c>
      <c r="G696" s="2" t="s">
        <v>824</v>
      </c>
      <c r="H696" s="3" t="str">
        <f>VLOOKUP(E696,[1]tab_gl_segment_4!A:D,3,FALSE)</f>
        <v>OTHER ENGINEERING SVS</v>
      </c>
      <c r="I696" s="4">
        <v>23060</v>
      </c>
      <c r="J696" s="4">
        <v>23060</v>
      </c>
      <c r="K696" s="4">
        <v>0</v>
      </c>
      <c r="L696" s="4">
        <v>0</v>
      </c>
      <c r="M696" s="3" t="str">
        <f>VLOOKUP(G696,[1]demo_job_tbl!A:E,4,FALSE)</f>
        <v>EASTERN HILLS ES REPLACEMENT #1</v>
      </c>
      <c r="N696" s="2" t="str">
        <f>VLOOKUP(G696,[1]demo_job_tbl!A:C,3,FALSE)</f>
        <v>OR</v>
      </c>
    </row>
    <row r="697" spans="1:14" x14ac:dyDescent="0.25">
      <c r="A697" s="3" t="s">
        <v>845</v>
      </c>
      <c r="B697" s="2" t="s">
        <v>15</v>
      </c>
      <c r="C697" s="2" t="s">
        <v>16</v>
      </c>
      <c r="D697" s="2" t="s">
        <v>95</v>
      </c>
      <c r="E697" s="2" t="s">
        <v>170</v>
      </c>
      <c r="F697" s="2" t="s">
        <v>823</v>
      </c>
      <c r="G697" s="2" t="s">
        <v>824</v>
      </c>
      <c r="H697" s="3" t="str">
        <f>VLOOKUP(E697,[1]tab_gl_segment_4!A:D,3,FALSE)</f>
        <v>A/E REIMBURSABLES</v>
      </c>
      <c r="I697" s="4">
        <v>17690</v>
      </c>
      <c r="J697" s="4">
        <v>0</v>
      </c>
      <c r="K697" s="4">
        <v>0</v>
      </c>
      <c r="L697" s="4">
        <v>17690</v>
      </c>
      <c r="M697" s="3" t="str">
        <f>VLOOKUP(G697,[1]demo_job_tbl!A:E,4,FALSE)</f>
        <v>EASTERN HILLS ES REPLACEMENT #1</v>
      </c>
      <c r="N697" s="2" t="str">
        <f>VLOOKUP(G697,[1]demo_job_tbl!A:C,3,FALSE)</f>
        <v>OR</v>
      </c>
    </row>
    <row r="698" spans="1:14" x14ac:dyDescent="0.25">
      <c r="A698" s="3" t="s">
        <v>846</v>
      </c>
      <c r="B698" s="2" t="s">
        <v>15</v>
      </c>
      <c r="C698" s="2" t="s">
        <v>16</v>
      </c>
      <c r="D698" s="2" t="s">
        <v>95</v>
      </c>
      <c r="E698" s="2" t="s">
        <v>172</v>
      </c>
      <c r="F698" s="2" t="s">
        <v>823</v>
      </c>
      <c r="G698" s="2" t="s">
        <v>824</v>
      </c>
      <c r="H698" s="3" t="str">
        <f>VLOOKUP(E698,[1]tab_gl_segment_4!A:D,3,FALSE)</f>
        <v>ROOF CONSULTING</v>
      </c>
      <c r="I698" s="4">
        <v>32164</v>
      </c>
      <c r="J698" s="4">
        <v>0</v>
      </c>
      <c r="K698" s="4">
        <v>0</v>
      </c>
      <c r="L698" s="4">
        <v>32164</v>
      </c>
      <c r="M698" s="3" t="str">
        <f>VLOOKUP(G698,[1]demo_job_tbl!A:E,4,FALSE)</f>
        <v>EASTERN HILLS ES REPLACEMENT #1</v>
      </c>
      <c r="N698" s="2" t="str">
        <f>VLOOKUP(G698,[1]demo_job_tbl!A:C,3,FALSE)</f>
        <v>OR</v>
      </c>
    </row>
    <row r="699" spans="1:14" x14ac:dyDescent="0.25">
      <c r="A699" s="3" t="s">
        <v>847</v>
      </c>
      <c r="B699" s="2" t="s">
        <v>15</v>
      </c>
      <c r="C699" s="2" t="s">
        <v>16</v>
      </c>
      <c r="D699" s="2" t="s">
        <v>95</v>
      </c>
      <c r="E699" s="2" t="s">
        <v>174</v>
      </c>
      <c r="F699" s="2" t="s">
        <v>823</v>
      </c>
      <c r="G699" s="2" t="s">
        <v>824</v>
      </c>
      <c r="H699" s="3" t="str">
        <f>VLOOKUP(E699,[1]tab_gl_segment_4!A:D,3,FALSE)</f>
        <v>PERMIT/FEE REIMBURSEMENT</v>
      </c>
      <c r="I699" s="4">
        <v>47049</v>
      </c>
      <c r="J699" s="4">
        <v>0</v>
      </c>
      <c r="K699" s="4">
        <v>0</v>
      </c>
      <c r="L699" s="4">
        <v>47049</v>
      </c>
      <c r="M699" s="3" t="str">
        <f>VLOOKUP(G699,[1]demo_job_tbl!A:E,4,FALSE)</f>
        <v>EASTERN HILLS ES REPLACEMENT #1</v>
      </c>
      <c r="N699" s="2" t="str">
        <f>VLOOKUP(G699,[1]demo_job_tbl!A:C,3,FALSE)</f>
        <v>OR</v>
      </c>
    </row>
    <row r="700" spans="1:14" x14ac:dyDescent="0.25">
      <c r="A700" s="3" t="s">
        <v>848</v>
      </c>
      <c r="B700" s="2" t="s">
        <v>15</v>
      </c>
      <c r="C700" s="2" t="s">
        <v>16</v>
      </c>
      <c r="D700" s="2" t="s">
        <v>95</v>
      </c>
      <c r="E700" s="2" t="s">
        <v>176</v>
      </c>
      <c r="F700" s="2" t="s">
        <v>823</v>
      </c>
      <c r="G700" s="2" t="s">
        <v>824</v>
      </c>
      <c r="H700" s="3" t="str">
        <f>VLOOKUP(E700,[1]tab_gl_segment_4!A:D,3,FALSE)</f>
        <v>SURVEYING</v>
      </c>
      <c r="I700" s="4">
        <v>0</v>
      </c>
      <c r="J700" s="4">
        <v>0</v>
      </c>
      <c r="K700" s="4">
        <v>0</v>
      </c>
      <c r="L700" s="4">
        <v>0</v>
      </c>
      <c r="M700" s="3" t="str">
        <f>VLOOKUP(G700,[1]demo_job_tbl!A:E,4,FALSE)</f>
        <v>EASTERN HILLS ES REPLACEMENT #1</v>
      </c>
      <c r="N700" s="2" t="str">
        <f>VLOOKUP(G700,[1]demo_job_tbl!A:C,3,FALSE)</f>
        <v>OR</v>
      </c>
    </row>
    <row r="701" spans="1:14" x14ac:dyDescent="0.25">
      <c r="A701" s="3" t="s">
        <v>849</v>
      </c>
      <c r="B701" s="2" t="s">
        <v>15</v>
      </c>
      <c r="C701" s="2" t="s">
        <v>16</v>
      </c>
      <c r="D701" s="2" t="s">
        <v>95</v>
      </c>
      <c r="E701" s="2" t="s">
        <v>178</v>
      </c>
      <c r="F701" s="2" t="s">
        <v>823</v>
      </c>
      <c r="G701" s="2" t="s">
        <v>824</v>
      </c>
      <c r="H701" s="3" t="str">
        <f>VLOOKUP(E701,[1]tab_gl_segment_4!A:D,3,FALSE)</f>
        <v>TRAFFIC MANAGMT PLAN SERV</v>
      </c>
      <c r="I701" s="4">
        <v>87750</v>
      </c>
      <c r="J701" s="4">
        <v>41000</v>
      </c>
      <c r="K701" s="4">
        <v>46750</v>
      </c>
      <c r="L701" s="4">
        <v>0</v>
      </c>
      <c r="M701" s="3" t="str">
        <f>VLOOKUP(G701,[1]demo_job_tbl!A:E,4,FALSE)</f>
        <v>EASTERN HILLS ES REPLACEMENT #1</v>
      </c>
      <c r="N701" s="2" t="str">
        <f>VLOOKUP(G701,[1]demo_job_tbl!A:C,3,FALSE)</f>
        <v>OR</v>
      </c>
    </row>
    <row r="702" spans="1:14" x14ac:dyDescent="0.25">
      <c r="A702" s="3" t="s">
        <v>850</v>
      </c>
      <c r="B702" s="2" t="s">
        <v>15</v>
      </c>
      <c r="C702" s="2" t="s">
        <v>16</v>
      </c>
      <c r="D702" s="2" t="s">
        <v>95</v>
      </c>
      <c r="E702" s="2" t="s">
        <v>180</v>
      </c>
      <c r="F702" s="2" t="s">
        <v>823</v>
      </c>
      <c r="G702" s="2" t="s">
        <v>824</v>
      </c>
      <c r="H702" s="3" t="str">
        <f>VLOOKUP(E702,[1]tab_gl_segment_4!A:D,3,FALSE)</f>
        <v>TEST &amp; BALANCE</v>
      </c>
      <c r="I702" s="4">
        <v>40205</v>
      </c>
      <c r="J702" s="4">
        <v>0</v>
      </c>
      <c r="K702" s="4">
        <v>0</v>
      </c>
      <c r="L702" s="4">
        <v>40205</v>
      </c>
      <c r="M702" s="3" t="str">
        <f>VLOOKUP(G702,[1]demo_job_tbl!A:E,4,FALSE)</f>
        <v>EASTERN HILLS ES REPLACEMENT #1</v>
      </c>
      <c r="N702" s="2" t="str">
        <f>VLOOKUP(G702,[1]demo_job_tbl!A:C,3,FALSE)</f>
        <v>OR</v>
      </c>
    </row>
    <row r="703" spans="1:14" x14ac:dyDescent="0.25">
      <c r="A703" s="3" t="s">
        <v>851</v>
      </c>
      <c r="B703" s="2" t="s">
        <v>15</v>
      </c>
      <c r="C703" s="2" t="s">
        <v>16</v>
      </c>
      <c r="D703" s="2" t="s">
        <v>95</v>
      </c>
      <c r="E703" s="2" t="s">
        <v>182</v>
      </c>
      <c r="F703" s="2" t="s">
        <v>823</v>
      </c>
      <c r="G703" s="2" t="s">
        <v>824</v>
      </c>
      <c r="H703" s="3" t="str">
        <f>VLOOKUP(E703,[1]tab_gl_segment_4!A:D,3,FALSE)</f>
        <v>ZONING PLANNING&amp;PERMITTING SER</v>
      </c>
      <c r="I703" s="4">
        <v>17280</v>
      </c>
      <c r="J703" s="4">
        <v>17280</v>
      </c>
      <c r="K703" s="4">
        <v>0</v>
      </c>
      <c r="L703" s="4">
        <v>0</v>
      </c>
      <c r="M703" s="3" t="str">
        <f>VLOOKUP(G703,[1]demo_job_tbl!A:E,4,FALSE)</f>
        <v>EASTERN HILLS ES REPLACEMENT #1</v>
      </c>
      <c r="N703" s="2" t="str">
        <f>VLOOKUP(G703,[1]demo_job_tbl!A:C,3,FALSE)</f>
        <v>OR</v>
      </c>
    </row>
    <row r="704" spans="1:14" x14ac:dyDescent="0.25">
      <c r="A704" s="3" t="s">
        <v>852</v>
      </c>
      <c r="B704" s="2" t="s">
        <v>15</v>
      </c>
      <c r="C704" s="2" t="s">
        <v>16</v>
      </c>
      <c r="D704" s="2" t="s">
        <v>24</v>
      </c>
      <c r="E704" s="2" t="s">
        <v>124</v>
      </c>
      <c r="F704" s="2" t="s">
        <v>853</v>
      </c>
      <c r="G704" s="2" t="s">
        <v>854</v>
      </c>
      <c r="H704" s="3" t="str">
        <f>VLOOKUP(E704,[1]tab_gl_segment_4!A:D,3,FALSE)</f>
        <v>OVERTIME COST</v>
      </c>
      <c r="I704" s="4">
        <v>139.37</v>
      </c>
      <c r="J704" s="4">
        <v>0</v>
      </c>
      <c r="K704" s="4">
        <v>139.37</v>
      </c>
      <c r="L704" s="4">
        <v>0</v>
      </c>
      <c r="M704" s="3" t="str">
        <f>VLOOKUP(G704,[1]demo_job_tbl!A:E,4,FALSE)</f>
        <v>MORNINGSIDE EARLY CHILD ADD/RENO</v>
      </c>
      <c r="N704" s="2" t="str">
        <f>VLOOKUP(G704,[1]demo_job_tbl!A:C,3,FALSE)</f>
        <v>OR</v>
      </c>
    </row>
    <row r="705" spans="1:14" x14ac:dyDescent="0.25">
      <c r="A705" s="3" t="s">
        <v>855</v>
      </c>
      <c r="B705" s="2" t="s">
        <v>15</v>
      </c>
      <c r="C705" s="2" t="s">
        <v>16</v>
      </c>
      <c r="D705" s="2" t="s">
        <v>34</v>
      </c>
      <c r="E705" s="2" t="s">
        <v>124</v>
      </c>
      <c r="F705" s="2" t="s">
        <v>853</v>
      </c>
      <c r="G705" s="2" t="s">
        <v>854</v>
      </c>
      <c r="H705" s="3" t="str">
        <f>VLOOKUP(E705,[1]tab_gl_segment_4!A:D,3,FALSE)</f>
        <v>OVERTIME COST</v>
      </c>
      <c r="I705" s="4">
        <v>2.02</v>
      </c>
      <c r="J705" s="4">
        <v>0</v>
      </c>
      <c r="K705" s="4">
        <v>2.02</v>
      </c>
      <c r="L705" s="4">
        <v>0</v>
      </c>
      <c r="M705" s="3" t="str">
        <f>VLOOKUP(G705,[1]demo_job_tbl!A:E,4,FALSE)</f>
        <v>MORNINGSIDE EARLY CHILD ADD/RENO</v>
      </c>
      <c r="N705" s="2" t="str">
        <f>VLOOKUP(G705,[1]demo_job_tbl!A:C,3,FALSE)</f>
        <v>OR</v>
      </c>
    </row>
    <row r="706" spans="1:14" x14ac:dyDescent="0.25">
      <c r="A706" s="3" t="s">
        <v>856</v>
      </c>
      <c r="B706" s="2" t="s">
        <v>15</v>
      </c>
      <c r="C706" s="2" t="s">
        <v>16</v>
      </c>
      <c r="D706" s="2" t="s">
        <v>36</v>
      </c>
      <c r="E706" s="2" t="s">
        <v>124</v>
      </c>
      <c r="F706" s="2" t="s">
        <v>853</v>
      </c>
      <c r="G706" s="2" t="s">
        <v>854</v>
      </c>
      <c r="H706" s="3" t="str">
        <f>VLOOKUP(E706,[1]tab_gl_segment_4!A:D,3,FALSE)</f>
        <v>OVERTIME COST</v>
      </c>
      <c r="I706" s="4">
        <v>0.33</v>
      </c>
      <c r="J706" s="4">
        <v>0</v>
      </c>
      <c r="K706" s="4">
        <v>0.33</v>
      </c>
      <c r="L706" s="4">
        <v>0</v>
      </c>
      <c r="M706" s="3" t="str">
        <f>VLOOKUP(G706,[1]demo_job_tbl!A:E,4,FALSE)</f>
        <v>MORNINGSIDE EARLY CHILD ADD/RENO</v>
      </c>
      <c r="N706" s="2" t="str">
        <f>VLOOKUP(G706,[1]demo_job_tbl!A:C,3,FALSE)</f>
        <v>OR</v>
      </c>
    </row>
    <row r="707" spans="1:14" x14ac:dyDescent="0.25">
      <c r="A707" s="3" t="s">
        <v>857</v>
      </c>
      <c r="B707" s="2" t="s">
        <v>15</v>
      </c>
      <c r="C707" s="2" t="s">
        <v>16</v>
      </c>
      <c r="D707" s="2" t="s">
        <v>38</v>
      </c>
      <c r="E707" s="2" t="s">
        <v>124</v>
      </c>
      <c r="F707" s="2" t="s">
        <v>853</v>
      </c>
      <c r="G707" s="2" t="s">
        <v>854</v>
      </c>
      <c r="H707" s="3" t="str">
        <f>VLOOKUP(E707,[1]tab_gl_segment_4!A:D,3,FALSE)</f>
        <v>OVERTIME COST</v>
      </c>
      <c r="I707" s="4">
        <v>1.05</v>
      </c>
      <c r="J707" s="4">
        <v>0</v>
      </c>
      <c r="K707" s="4">
        <v>1.05</v>
      </c>
      <c r="L707" s="4">
        <v>0</v>
      </c>
      <c r="M707" s="3" t="str">
        <f>VLOOKUP(G707,[1]demo_job_tbl!A:E,4,FALSE)</f>
        <v>MORNINGSIDE EARLY CHILD ADD/RENO</v>
      </c>
      <c r="N707" s="2" t="str">
        <f>VLOOKUP(G707,[1]demo_job_tbl!A:C,3,FALSE)</f>
        <v>OR</v>
      </c>
    </row>
    <row r="708" spans="1:14" x14ac:dyDescent="0.25">
      <c r="A708" s="3" t="s">
        <v>858</v>
      </c>
      <c r="B708" s="2" t="s">
        <v>15</v>
      </c>
      <c r="C708" s="2" t="s">
        <v>16</v>
      </c>
      <c r="D708" s="2" t="s">
        <v>40</v>
      </c>
      <c r="E708" s="2" t="s">
        <v>124</v>
      </c>
      <c r="F708" s="2" t="s">
        <v>853</v>
      </c>
      <c r="G708" s="2" t="s">
        <v>854</v>
      </c>
      <c r="H708" s="3" t="str">
        <f>VLOOKUP(E708,[1]tab_gl_segment_4!A:D,3,FALSE)</f>
        <v>OVERTIME COST</v>
      </c>
      <c r="I708" s="4">
        <v>0.35</v>
      </c>
      <c r="J708" s="4">
        <v>0</v>
      </c>
      <c r="K708" s="4">
        <v>0.35</v>
      </c>
      <c r="L708" s="4">
        <v>0</v>
      </c>
      <c r="M708" s="3" t="str">
        <f>VLOOKUP(G708,[1]demo_job_tbl!A:E,4,FALSE)</f>
        <v>MORNINGSIDE EARLY CHILD ADD/RENO</v>
      </c>
      <c r="N708" s="2" t="str">
        <f>VLOOKUP(G708,[1]demo_job_tbl!A:C,3,FALSE)</f>
        <v>OR</v>
      </c>
    </row>
    <row r="709" spans="1:14" x14ac:dyDescent="0.25">
      <c r="A709" s="3" t="s">
        <v>859</v>
      </c>
      <c r="B709" s="2" t="s">
        <v>15</v>
      </c>
      <c r="C709" s="2" t="s">
        <v>16</v>
      </c>
      <c r="D709" s="2" t="s">
        <v>44</v>
      </c>
      <c r="E709" s="2" t="s">
        <v>124</v>
      </c>
      <c r="F709" s="2" t="s">
        <v>853</v>
      </c>
      <c r="G709" s="2" t="s">
        <v>854</v>
      </c>
      <c r="H709" s="3" t="str">
        <f>VLOOKUP(E709,[1]tab_gl_segment_4!A:D,3,FALSE)</f>
        <v>OVERTIME COST</v>
      </c>
      <c r="I709" s="4">
        <v>3.7</v>
      </c>
      <c r="J709" s="4">
        <v>0</v>
      </c>
      <c r="K709" s="4">
        <v>3.7</v>
      </c>
      <c r="L709" s="4">
        <v>0</v>
      </c>
      <c r="M709" s="3" t="str">
        <f>VLOOKUP(G709,[1]demo_job_tbl!A:E,4,FALSE)</f>
        <v>MORNINGSIDE EARLY CHILD ADD/RENO</v>
      </c>
      <c r="N709" s="2" t="str">
        <f>VLOOKUP(G709,[1]demo_job_tbl!A:C,3,FALSE)</f>
        <v>OR</v>
      </c>
    </row>
    <row r="710" spans="1:14" x14ac:dyDescent="0.25">
      <c r="A710" s="3" t="s">
        <v>860</v>
      </c>
      <c r="B710" s="2" t="s">
        <v>15</v>
      </c>
      <c r="C710" s="2" t="s">
        <v>16</v>
      </c>
      <c r="D710" s="2" t="s">
        <v>46</v>
      </c>
      <c r="E710" s="2" t="s">
        <v>124</v>
      </c>
      <c r="F710" s="2" t="s">
        <v>853</v>
      </c>
      <c r="G710" s="2" t="s">
        <v>854</v>
      </c>
      <c r="H710" s="3" t="str">
        <f>VLOOKUP(E710,[1]tab_gl_segment_4!A:D,3,FALSE)</f>
        <v>OVERTIME COST</v>
      </c>
      <c r="I710" s="4">
        <v>0.25</v>
      </c>
      <c r="J710" s="4">
        <v>0</v>
      </c>
      <c r="K710" s="4">
        <v>0.25</v>
      </c>
      <c r="L710" s="4">
        <v>0</v>
      </c>
      <c r="M710" s="3" t="str">
        <f>VLOOKUP(G710,[1]demo_job_tbl!A:E,4,FALSE)</f>
        <v>MORNINGSIDE EARLY CHILD ADD/RENO</v>
      </c>
      <c r="N710" s="2" t="str">
        <f>VLOOKUP(G710,[1]demo_job_tbl!A:C,3,FALSE)</f>
        <v>OR</v>
      </c>
    </row>
    <row r="711" spans="1:14" x14ac:dyDescent="0.25">
      <c r="A711" s="3" t="s">
        <v>861</v>
      </c>
      <c r="B711" s="2" t="s">
        <v>15</v>
      </c>
      <c r="C711" s="2" t="s">
        <v>16</v>
      </c>
      <c r="D711" s="2" t="s">
        <v>70</v>
      </c>
      <c r="E711" s="2" t="s">
        <v>108</v>
      </c>
      <c r="F711" s="2" t="s">
        <v>853</v>
      </c>
      <c r="G711" s="2" t="s">
        <v>854</v>
      </c>
      <c r="H711" s="3" t="str">
        <f>VLOOKUP(E711,[1]tab_gl_segment_4!A:D,3,FALSE)</f>
        <v>FURNITURE, FIXTURE &amp; EQUIPMENT</v>
      </c>
      <c r="I711" s="4">
        <v>0</v>
      </c>
      <c r="J711" s="4">
        <v>0</v>
      </c>
      <c r="K711" s="4">
        <v>0</v>
      </c>
      <c r="L711" s="4">
        <v>0</v>
      </c>
      <c r="M711" s="3" t="str">
        <f>VLOOKUP(G711,[1]demo_job_tbl!A:E,4,FALSE)</f>
        <v>MORNINGSIDE EARLY CHILD ADD/RENO</v>
      </c>
      <c r="N711" s="2" t="str">
        <f>VLOOKUP(G711,[1]demo_job_tbl!A:C,3,FALSE)</f>
        <v>OR</v>
      </c>
    </row>
    <row r="712" spans="1:14" x14ac:dyDescent="0.25">
      <c r="A712" s="3" t="s">
        <v>862</v>
      </c>
      <c r="B712" s="2" t="s">
        <v>15</v>
      </c>
      <c r="C712" s="2" t="s">
        <v>16</v>
      </c>
      <c r="D712" s="2" t="s">
        <v>95</v>
      </c>
      <c r="E712" s="2" t="s">
        <v>136</v>
      </c>
      <c r="F712" s="2" t="s">
        <v>853</v>
      </c>
      <c r="G712" s="2" t="s">
        <v>854</v>
      </c>
      <c r="H712" s="3" t="str">
        <f>VLOOKUP(E712,[1]tab_gl_segment_4!A:D,3,FALSE)</f>
        <v>A/E ALLOWANCES</v>
      </c>
      <c r="I712" s="4">
        <v>0</v>
      </c>
      <c r="J712" s="4">
        <v>0</v>
      </c>
      <c r="K712" s="4">
        <v>0</v>
      </c>
      <c r="L712" s="4">
        <v>0</v>
      </c>
      <c r="M712" s="3" t="str">
        <f>VLOOKUP(G712,[1]demo_job_tbl!A:E,4,FALSE)</f>
        <v>MORNINGSIDE EARLY CHILD ADD/RENO</v>
      </c>
      <c r="N712" s="2" t="str">
        <f>VLOOKUP(G712,[1]demo_job_tbl!A:C,3,FALSE)</f>
        <v>OR</v>
      </c>
    </row>
    <row r="713" spans="1:14" x14ac:dyDescent="0.25">
      <c r="A713" s="3" t="s">
        <v>863</v>
      </c>
      <c r="B713" s="2" t="s">
        <v>15</v>
      </c>
      <c r="C713" s="2" t="s">
        <v>16</v>
      </c>
      <c r="D713" s="2" t="s">
        <v>95</v>
      </c>
      <c r="E713" s="2" t="s">
        <v>138</v>
      </c>
      <c r="F713" s="2" t="s">
        <v>853</v>
      </c>
      <c r="G713" s="2" t="s">
        <v>854</v>
      </c>
      <c r="H713" s="3" t="str">
        <f>VLOOKUP(E713,[1]tab_gl_segment_4!A:D,3,FALSE)</f>
        <v>ACCESSIBILITY (RAS)</v>
      </c>
      <c r="I713" s="4">
        <v>0</v>
      </c>
      <c r="J713" s="4">
        <v>0</v>
      </c>
      <c r="K713" s="4">
        <v>0</v>
      </c>
      <c r="L713" s="4">
        <v>0</v>
      </c>
      <c r="M713" s="3" t="str">
        <f>VLOOKUP(G713,[1]demo_job_tbl!A:E,4,FALSE)</f>
        <v>MORNINGSIDE EARLY CHILD ADD/RENO</v>
      </c>
      <c r="N713" s="2" t="str">
        <f>VLOOKUP(G713,[1]demo_job_tbl!A:C,3,FALSE)</f>
        <v>OR</v>
      </c>
    </row>
    <row r="714" spans="1:14" x14ac:dyDescent="0.25">
      <c r="A714" s="3" t="s">
        <v>864</v>
      </c>
      <c r="B714" s="2" t="s">
        <v>15</v>
      </c>
      <c r="C714" s="2" t="s">
        <v>16</v>
      </c>
      <c r="D714" s="2" t="s">
        <v>95</v>
      </c>
      <c r="E714" s="2" t="s">
        <v>140</v>
      </c>
      <c r="F714" s="2" t="s">
        <v>853</v>
      </c>
      <c r="G714" s="2" t="s">
        <v>854</v>
      </c>
      <c r="H714" s="3" t="str">
        <f>VLOOKUP(E714,[1]tab_gl_segment_4!A:D,3,FALSE)</f>
        <v>ABATEMENT</v>
      </c>
      <c r="I714" s="4">
        <v>0</v>
      </c>
      <c r="J714" s="4">
        <v>0</v>
      </c>
      <c r="K714" s="4">
        <v>0</v>
      </c>
      <c r="L714" s="4">
        <v>0</v>
      </c>
      <c r="M714" s="3" t="str">
        <f>VLOOKUP(G714,[1]demo_job_tbl!A:E,4,FALSE)</f>
        <v>MORNINGSIDE EARLY CHILD ADD/RENO</v>
      </c>
      <c r="N714" s="2" t="str">
        <f>VLOOKUP(G714,[1]demo_job_tbl!A:C,3,FALSE)</f>
        <v>OR</v>
      </c>
    </row>
    <row r="715" spans="1:14" x14ac:dyDescent="0.25">
      <c r="A715" s="3" t="s">
        <v>865</v>
      </c>
      <c r="B715" s="2" t="s">
        <v>15</v>
      </c>
      <c r="C715" s="2" t="s">
        <v>16</v>
      </c>
      <c r="D715" s="2" t="s">
        <v>95</v>
      </c>
      <c r="E715" s="2" t="s">
        <v>142</v>
      </c>
      <c r="F715" s="2" t="s">
        <v>853</v>
      </c>
      <c r="G715" s="2" t="s">
        <v>854</v>
      </c>
      <c r="H715" s="3" t="str">
        <f>VLOOKUP(E715,[1]tab_gl_segment_4!A:D,3,FALSE)</f>
        <v>DESIGN SERVICES</v>
      </c>
      <c r="I715" s="4">
        <v>426313.43</v>
      </c>
      <c r="J715" s="4">
        <v>0</v>
      </c>
      <c r="K715" s="4">
        <v>263327.64</v>
      </c>
      <c r="L715" s="4">
        <v>162985.79</v>
      </c>
      <c r="M715" s="3" t="str">
        <f>VLOOKUP(G715,[1]demo_job_tbl!A:E,4,FALSE)</f>
        <v>MORNINGSIDE EARLY CHILD ADD/RENO</v>
      </c>
      <c r="N715" s="2" t="str">
        <f>VLOOKUP(G715,[1]demo_job_tbl!A:C,3,FALSE)</f>
        <v>OR</v>
      </c>
    </row>
    <row r="716" spans="1:14" x14ac:dyDescent="0.25">
      <c r="A716" s="3" t="s">
        <v>866</v>
      </c>
      <c r="B716" s="2" t="s">
        <v>15</v>
      </c>
      <c r="C716" s="2" t="s">
        <v>16</v>
      </c>
      <c r="D716" s="2" t="s">
        <v>95</v>
      </c>
      <c r="E716" s="2" t="s">
        <v>144</v>
      </c>
      <c r="F716" s="2" t="s">
        <v>853</v>
      </c>
      <c r="G716" s="2" t="s">
        <v>854</v>
      </c>
      <c r="H716" s="3" t="str">
        <f>VLOOKUP(E716,[1]tab_gl_segment_4!A:D,3,FALSE)</f>
        <v>CONSTRUCTION COST BUDGET</v>
      </c>
      <c r="I716" s="4">
        <v>15000</v>
      </c>
      <c r="J716" s="4">
        <v>3337.5</v>
      </c>
      <c r="K716" s="4">
        <v>11662.5</v>
      </c>
      <c r="L716" s="4">
        <v>0</v>
      </c>
      <c r="M716" s="3" t="str">
        <f>VLOOKUP(G716,[1]demo_job_tbl!A:E,4,FALSE)</f>
        <v>MORNINGSIDE EARLY CHILD ADD/RENO</v>
      </c>
      <c r="N716" s="2" t="str">
        <f>VLOOKUP(G716,[1]demo_job_tbl!A:C,3,FALSE)</f>
        <v>OR</v>
      </c>
    </row>
    <row r="717" spans="1:14" x14ac:dyDescent="0.25">
      <c r="A717" s="3" t="s">
        <v>867</v>
      </c>
      <c r="B717" s="2" t="s">
        <v>15</v>
      </c>
      <c r="C717" s="2" t="s">
        <v>16</v>
      </c>
      <c r="D717" s="2" t="s">
        <v>95</v>
      </c>
      <c r="E717" s="2" t="s">
        <v>146</v>
      </c>
      <c r="F717" s="2" t="s">
        <v>853</v>
      </c>
      <c r="G717" s="2" t="s">
        <v>854</v>
      </c>
      <c r="H717" s="3" t="str">
        <f>VLOOKUP(E717,[1]tab_gl_segment_4!A:D,3,FALSE)</f>
        <v>IN CONTRACT CONSTRUC ALLOWANCE</v>
      </c>
      <c r="I717" s="4">
        <v>0</v>
      </c>
      <c r="J717" s="4">
        <v>0</v>
      </c>
      <c r="K717" s="4">
        <v>0</v>
      </c>
      <c r="L717" s="4">
        <v>0</v>
      </c>
      <c r="M717" s="3" t="str">
        <f>VLOOKUP(G717,[1]demo_job_tbl!A:E,4,FALSE)</f>
        <v>MORNINGSIDE EARLY CHILD ADD/RENO</v>
      </c>
      <c r="N717" s="2" t="str">
        <f>VLOOKUP(G717,[1]demo_job_tbl!A:C,3,FALSE)</f>
        <v>OR</v>
      </c>
    </row>
    <row r="718" spans="1:14" x14ac:dyDescent="0.25">
      <c r="A718" s="3" t="s">
        <v>868</v>
      </c>
      <c r="B718" s="2" t="s">
        <v>15</v>
      </c>
      <c r="C718" s="2" t="s">
        <v>16</v>
      </c>
      <c r="D718" s="2" t="s">
        <v>95</v>
      </c>
      <c r="E718" s="2" t="s">
        <v>108</v>
      </c>
      <c r="F718" s="2" t="s">
        <v>853</v>
      </c>
      <c r="G718" s="2" t="s">
        <v>854</v>
      </c>
      <c r="H718" s="3" t="str">
        <f>VLOOKUP(E718,[1]tab_gl_segment_4!A:D,3,FALSE)</f>
        <v>FURNITURE, FIXTURE &amp; EQUIPMENT</v>
      </c>
      <c r="I718" s="4">
        <v>0</v>
      </c>
      <c r="J718" s="4">
        <v>0</v>
      </c>
      <c r="K718" s="4">
        <v>0</v>
      </c>
      <c r="L718" s="4">
        <v>0</v>
      </c>
      <c r="M718" s="3" t="str">
        <f>VLOOKUP(G718,[1]demo_job_tbl!A:E,4,FALSE)</f>
        <v>MORNINGSIDE EARLY CHILD ADD/RENO</v>
      </c>
      <c r="N718" s="2" t="str">
        <f>VLOOKUP(G718,[1]demo_job_tbl!A:C,3,FALSE)</f>
        <v>OR</v>
      </c>
    </row>
    <row r="719" spans="1:14" x14ac:dyDescent="0.25">
      <c r="A719" s="3" t="s">
        <v>869</v>
      </c>
      <c r="B719" s="2" t="s">
        <v>15</v>
      </c>
      <c r="C719" s="2" t="s">
        <v>16</v>
      </c>
      <c r="D719" s="2" t="s">
        <v>95</v>
      </c>
      <c r="E719" s="2" t="s">
        <v>149</v>
      </c>
      <c r="F719" s="2" t="s">
        <v>853</v>
      </c>
      <c r="G719" s="2" t="s">
        <v>854</v>
      </c>
      <c r="H719" s="3" t="str">
        <f>VLOOKUP(E719,[1]tab_gl_segment_4!A:D,3,FALSE)</f>
        <v>PROGRAM MANAGEMENT</v>
      </c>
      <c r="I719" s="4">
        <v>283474</v>
      </c>
      <c r="J719" s="4">
        <v>0</v>
      </c>
      <c r="K719" s="4">
        <v>122327.96</v>
      </c>
      <c r="L719" s="4">
        <v>161146.04</v>
      </c>
      <c r="M719" s="3" t="str">
        <f>VLOOKUP(G719,[1]demo_job_tbl!A:E,4,FALSE)</f>
        <v>MORNINGSIDE EARLY CHILD ADD/RENO</v>
      </c>
      <c r="N719" s="2" t="str">
        <f>VLOOKUP(G719,[1]demo_job_tbl!A:C,3,FALSE)</f>
        <v>OR</v>
      </c>
    </row>
    <row r="720" spans="1:14" x14ac:dyDescent="0.25">
      <c r="A720" s="3" t="s">
        <v>870</v>
      </c>
      <c r="B720" s="2" t="s">
        <v>15</v>
      </c>
      <c r="C720" s="2" t="s">
        <v>16</v>
      </c>
      <c r="D720" s="2" t="s">
        <v>95</v>
      </c>
      <c r="E720" s="2" t="s">
        <v>155</v>
      </c>
      <c r="F720" s="2" t="s">
        <v>853</v>
      </c>
      <c r="G720" s="2" t="s">
        <v>854</v>
      </c>
      <c r="H720" s="3" t="str">
        <f>VLOOKUP(E720,[1]tab_gl_segment_4!A:D,3,FALSE)</f>
        <v>COMMISSIONING</v>
      </c>
      <c r="I720" s="4">
        <v>0</v>
      </c>
      <c r="J720" s="4">
        <v>0</v>
      </c>
      <c r="K720" s="4">
        <v>0</v>
      </c>
      <c r="L720" s="4">
        <v>0</v>
      </c>
      <c r="M720" s="3" t="str">
        <f>VLOOKUP(G720,[1]demo_job_tbl!A:E,4,FALSE)</f>
        <v>MORNINGSIDE EARLY CHILD ADD/RENO</v>
      </c>
      <c r="N720" s="2" t="str">
        <f>VLOOKUP(G720,[1]demo_job_tbl!A:C,3,FALSE)</f>
        <v>OR</v>
      </c>
    </row>
    <row r="721" spans="1:14" x14ac:dyDescent="0.25">
      <c r="A721" s="3" t="s">
        <v>871</v>
      </c>
      <c r="B721" s="2" t="s">
        <v>15</v>
      </c>
      <c r="C721" s="2" t="s">
        <v>16</v>
      </c>
      <c r="D721" s="2" t="s">
        <v>95</v>
      </c>
      <c r="E721" s="2" t="s">
        <v>157</v>
      </c>
      <c r="F721" s="2" t="s">
        <v>853</v>
      </c>
      <c r="G721" s="2" t="s">
        <v>854</v>
      </c>
      <c r="H721" s="3" t="str">
        <f>VLOOKUP(E721,[1]tab_gl_segment_4!A:D,3,FALSE)</f>
        <v>GEOTECH</v>
      </c>
      <c r="I721" s="4">
        <v>7312</v>
      </c>
      <c r="J721" s="4">
        <v>0</v>
      </c>
      <c r="K721" s="4">
        <v>7312</v>
      </c>
      <c r="L721" s="4">
        <v>0</v>
      </c>
      <c r="M721" s="3" t="str">
        <f>VLOOKUP(G721,[1]demo_job_tbl!A:E,4,FALSE)</f>
        <v>MORNINGSIDE EARLY CHILD ADD/RENO</v>
      </c>
      <c r="N721" s="2" t="str">
        <f>VLOOKUP(G721,[1]demo_job_tbl!A:C,3,FALSE)</f>
        <v>OR</v>
      </c>
    </row>
    <row r="722" spans="1:14" x14ac:dyDescent="0.25">
      <c r="A722" s="3" t="s">
        <v>872</v>
      </c>
      <c r="B722" s="2" t="s">
        <v>15</v>
      </c>
      <c r="C722" s="2" t="s">
        <v>16</v>
      </c>
      <c r="D722" s="2" t="s">
        <v>95</v>
      </c>
      <c r="E722" s="2" t="s">
        <v>159</v>
      </c>
      <c r="F722" s="2" t="s">
        <v>853</v>
      </c>
      <c r="G722" s="2" t="s">
        <v>854</v>
      </c>
      <c r="H722" s="3" t="str">
        <f>VLOOKUP(E722,[1]tab_gl_segment_4!A:D,3,FALSE)</f>
        <v>HAZMAT CONSULTING</v>
      </c>
      <c r="I722" s="4">
        <v>12445</v>
      </c>
      <c r="J722" s="4">
        <v>0</v>
      </c>
      <c r="K722" s="4">
        <v>12445</v>
      </c>
      <c r="L722" s="4">
        <v>0</v>
      </c>
      <c r="M722" s="3" t="str">
        <f>VLOOKUP(G722,[1]demo_job_tbl!A:E,4,FALSE)</f>
        <v>MORNINGSIDE EARLY CHILD ADD/RENO</v>
      </c>
      <c r="N722" s="2" t="str">
        <f>VLOOKUP(G722,[1]demo_job_tbl!A:C,3,FALSE)</f>
        <v>OR</v>
      </c>
    </row>
    <row r="723" spans="1:14" x14ac:dyDescent="0.25">
      <c r="A723" s="3" t="s">
        <v>873</v>
      </c>
      <c r="B723" s="2" t="s">
        <v>15</v>
      </c>
      <c r="C723" s="2" t="s">
        <v>16</v>
      </c>
      <c r="D723" s="2" t="s">
        <v>95</v>
      </c>
      <c r="E723" s="2" t="s">
        <v>161</v>
      </c>
      <c r="F723" s="2" t="s">
        <v>853</v>
      </c>
      <c r="G723" s="2" t="s">
        <v>854</v>
      </c>
      <c r="H723" s="3" t="str">
        <f>VLOOKUP(E723,[1]tab_gl_segment_4!A:D,3,FALSE)</f>
        <v>CONTINGENCY HOLDING ACCT</v>
      </c>
      <c r="I723" s="4">
        <v>0</v>
      </c>
      <c r="J723" s="4">
        <v>0</v>
      </c>
      <c r="K723" s="4">
        <v>0</v>
      </c>
      <c r="L723" s="4">
        <v>0</v>
      </c>
      <c r="M723" s="3" t="str">
        <f>VLOOKUP(G723,[1]demo_job_tbl!A:E,4,FALSE)</f>
        <v>MORNINGSIDE EARLY CHILD ADD/RENO</v>
      </c>
      <c r="N723" s="2" t="str">
        <f>VLOOKUP(G723,[1]demo_job_tbl!A:C,3,FALSE)</f>
        <v>OR</v>
      </c>
    </row>
    <row r="724" spans="1:14" x14ac:dyDescent="0.25">
      <c r="A724" s="3" t="s">
        <v>874</v>
      </c>
      <c r="B724" s="2" t="s">
        <v>15</v>
      </c>
      <c r="C724" s="2" t="s">
        <v>16</v>
      </c>
      <c r="D724" s="2" t="s">
        <v>95</v>
      </c>
      <c r="E724" s="2" t="s">
        <v>163</v>
      </c>
      <c r="F724" s="2" t="s">
        <v>853</v>
      </c>
      <c r="G724" s="2" t="s">
        <v>854</v>
      </c>
      <c r="H724" s="3" t="str">
        <f>VLOOKUP(E724,[1]tab_gl_segment_4!A:D,3,FALSE)</f>
        <v>ABATEMENT CONTINGENCY (HZMT)</v>
      </c>
      <c r="I724" s="4">
        <v>0</v>
      </c>
      <c r="J724" s="4">
        <v>0</v>
      </c>
      <c r="K724" s="4">
        <v>0</v>
      </c>
      <c r="L724" s="4">
        <v>0</v>
      </c>
      <c r="M724" s="3" t="str">
        <f>VLOOKUP(G724,[1]demo_job_tbl!A:E,4,FALSE)</f>
        <v>MORNINGSIDE EARLY CHILD ADD/RENO</v>
      </c>
      <c r="N724" s="2" t="str">
        <f>VLOOKUP(G724,[1]demo_job_tbl!A:C,3,FALSE)</f>
        <v>OR</v>
      </c>
    </row>
    <row r="725" spans="1:14" x14ac:dyDescent="0.25">
      <c r="A725" s="3" t="s">
        <v>875</v>
      </c>
      <c r="B725" s="2" t="s">
        <v>15</v>
      </c>
      <c r="C725" s="2" t="s">
        <v>16</v>
      </c>
      <c r="D725" s="2" t="s">
        <v>95</v>
      </c>
      <c r="E725" s="2" t="s">
        <v>66</v>
      </c>
      <c r="F725" s="2" t="s">
        <v>853</v>
      </c>
      <c r="G725" s="2" t="s">
        <v>854</v>
      </c>
      <c r="H725" s="3" t="str">
        <f>VLOOKUP(E725,[1]tab_gl_segment_4!A:D,3,FALSE)</f>
        <v>MOVING</v>
      </c>
      <c r="I725" s="4">
        <v>0</v>
      </c>
      <c r="J725" s="4">
        <v>0</v>
      </c>
      <c r="K725" s="4">
        <v>0</v>
      </c>
      <c r="L725" s="4">
        <v>0</v>
      </c>
      <c r="M725" s="3" t="str">
        <f>VLOOKUP(G725,[1]demo_job_tbl!A:E,4,FALSE)</f>
        <v>MORNINGSIDE EARLY CHILD ADD/RENO</v>
      </c>
      <c r="N725" s="2" t="str">
        <f>VLOOKUP(G725,[1]demo_job_tbl!A:C,3,FALSE)</f>
        <v>OR</v>
      </c>
    </row>
    <row r="726" spans="1:14" x14ac:dyDescent="0.25">
      <c r="A726" s="3" t="s">
        <v>876</v>
      </c>
      <c r="B726" s="2" t="s">
        <v>15</v>
      </c>
      <c r="C726" s="2" t="s">
        <v>16</v>
      </c>
      <c r="D726" s="2" t="s">
        <v>95</v>
      </c>
      <c r="E726" s="2" t="s">
        <v>168</v>
      </c>
      <c r="F726" s="2" t="s">
        <v>853</v>
      </c>
      <c r="G726" s="2" t="s">
        <v>854</v>
      </c>
      <c r="H726" s="3" t="str">
        <f>VLOOKUP(E726,[1]tab_gl_segment_4!A:D,3,FALSE)</f>
        <v>MATERIAL TESTING</v>
      </c>
      <c r="I726" s="4">
        <v>0</v>
      </c>
      <c r="J726" s="4">
        <v>0</v>
      </c>
      <c r="K726" s="4">
        <v>0</v>
      </c>
      <c r="L726" s="4">
        <v>0</v>
      </c>
      <c r="M726" s="3" t="str">
        <f>VLOOKUP(G726,[1]demo_job_tbl!A:E,4,FALSE)</f>
        <v>MORNINGSIDE EARLY CHILD ADD/RENO</v>
      </c>
      <c r="N726" s="2" t="str">
        <f>VLOOKUP(G726,[1]demo_job_tbl!A:C,3,FALSE)</f>
        <v>OR</v>
      </c>
    </row>
    <row r="727" spans="1:14" x14ac:dyDescent="0.25">
      <c r="A727" s="3" t="s">
        <v>877</v>
      </c>
      <c r="B727" s="2" t="s">
        <v>15</v>
      </c>
      <c r="C727" s="2" t="s">
        <v>16</v>
      </c>
      <c r="D727" s="2" t="s">
        <v>95</v>
      </c>
      <c r="E727" s="2" t="s">
        <v>170</v>
      </c>
      <c r="F727" s="2" t="s">
        <v>853</v>
      </c>
      <c r="G727" s="2" t="s">
        <v>854</v>
      </c>
      <c r="H727" s="3" t="str">
        <f>VLOOKUP(E727,[1]tab_gl_segment_4!A:D,3,FALSE)</f>
        <v>A/E REIMBURSABLES</v>
      </c>
      <c r="I727" s="4">
        <v>0</v>
      </c>
      <c r="J727" s="4">
        <v>0</v>
      </c>
      <c r="K727" s="4">
        <v>0</v>
      </c>
      <c r="L727" s="4">
        <v>0</v>
      </c>
      <c r="M727" s="3" t="str">
        <f>VLOOKUP(G727,[1]demo_job_tbl!A:E,4,FALSE)</f>
        <v>MORNINGSIDE EARLY CHILD ADD/RENO</v>
      </c>
      <c r="N727" s="2" t="str">
        <f>VLOOKUP(G727,[1]demo_job_tbl!A:C,3,FALSE)</f>
        <v>OR</v>
      </c>
    </row>
    <row r="728" spans="1:14" x14ac:dyDescent="0.25">
      <c r="A728" s="3" t="s">
        <v>878</v>
      </c>
      <c r="B728" s="2" t="s">
        <v>15</v>
      </c>
      <c r="C728" s="2" t="s">
        <v>16</v>
      </c>
      <c r="D728" s="2" t="s">
        <v>95</v>
      </c>
      <c r="E728" s="2" t="s">
        <v>172</v>
      </c>
      <c r="F728" s="2" t="s">
        <v>853</v>
      </c>
      <c r="G728" s="2" t="s">
        <v>854</v>
      </c>
      <c r="H728" s="3" t="str">
        <f>VLOOKUP(E728,[1]tab_gl_segment_4!A:D,3,FALSE)</f>
        <v>ROOF CONSULTING</v>
      </c>
      <c r="I728" s="4">
        <v>0</v>
      </c>
      <c r="J728" s="4">
        <v>0</v>
      </c>
      <c r="K728" s="4">
        <v>0</v>
      </c>
      <c r="L728" s="4">
        <v>0</v>
      </c>
      <c r="M728" s="3" t="str">
        <f>VLOOKUP(G728,[1]demo_job_tbl!A:E,4,FALSE)</f>
        <v>MORNINGSIDE EARLY CHILD ADD/RENO</v>
      </c>
      <c r="N728" s="2" t="str">
        <f>VLOOKUP(G728,[1]demo_job_tbl!A:C,3,FALSE)</f>
        <v>OR</v>
      </c>
    </row>
    <row r="729" spans="1:14" x14ac:dyDescent="0.25">
      <c r="A729" s="3" t="s">
        <v>879</v>
      </c>
      <c r="B729" s="2" t="s">
        <v>15</v>
      </c>
      <c r="C729" s="2" t="s">
        <v>16</v>
      </c>
      <c r="D729" s="2" t="s">
        <v>95</v>
      </c>
      <c r="E729" s="2" t="s">
        <v>174</v>
      </c>
      <c r="F729" s="2" t="s">
        <v>853</v>
      </c>
      <c r="G729" s="2" t="s">
        <v>854</v>
      </c>
      <c r="H729" s="3" t="str">
        <f>VLOOKUP(E729,[1]tab_gl_segment_4!A:D,3,FALSE)</f>
        <v>PERMIT/FEE REIMBURSEMENT</v>
      </c>
      <c r="I729" s="4">
        <v>0</v>
      </c>
      <c r="J729" s="4">
        <v>0</v>
      </c>
      <c r="K729" s="4">
        <v>0</v>
      </c>
      <c r="L729" s="4">
        <v>0</v>
      </c>
      <c r="M729" s="3" t="str">
        <f>VLOOKUP(G729,[1]demo_job_tbl!A:E,4,FALSE)</f>
        <v>MORNINGSIDE EARLY CHILD ADD/RENO</v>
      </c>
      <c r="N729" s="2" t="str">
        <f>VLOOKUP(G729,[1]demo_job_tbl!A:C,3,FALSE)</f>
        <v>OR</v>
      </c>
    </row>
    <row r="730" spans="1:14" x14ac:dyDescent="0.25">
      <c r="A730" s="3" t="s">
        <v>880</v>
      </c>
      <c r="B730" s="2" t="s">
        <v>15</v>
      </c>
      <c r="C730" s="2" t="s">
        <v>16</v>
      </c>
      <c r="D730" s="2" t="s">
        <v>95</v>
      </c>
      <c r="E730" s="2" t="s">
        <v>176</v>
      </c>
      <c r="F730" s="2" t="s">
        <v>853</v>
      </c>
      <c r="G730" s="2" t="s">
        <v>854</v>
      </c>
      <c r="H730" s="3" t="str">
        <f>VLOOKUP(E730,[1]tab_gl_segment_4!A:D,3,FALSE)</f>
        <v>SURVEYING</v>
      </c>
      <c r="I730" s="4">
        <v>24038.5</v>
      </c>
      <c r="J730" s="4">
        <v>0</v>
      </c>
      <c r="K730" s="4">
        <v>24038.5</v>
      </c>
      <c r="L730" s="4">
        <v>0</v>
      </c>
      <c r="M730" s="3" t="str">
        <f>VLOOKUP(G730,[1]demo_job_tbl!A:E,4,FALSE)</f>
        <v>MORNINGSIDE EARLY CHILD ADD/RENO</v>
      </c>
      <c r="N730" s="2" t="str">
        <f>VLOOKUP(G730,[1]demo_job_tbl!A:C,3,FALSE)</f>
        <v>OR</v>
      </c>
    </row>
    <row r="731" spans="1:14" x14ac:dyDescent="0.25">
      <c r="A731" s="3" t="s">
        <v>881</v>
      </c>
      <c r="B731" s="2" t="s">
        <v>15</v>
      </c>
      <c r="C731" s="2" t="s">
        <v>16</v>
      </c>
      <c r="D731" s="2" t="s">
        <v>95</v>
      </c>
      <c r="E731" s="2" t="s">
        <v>178</v>
      </c>
      <c r="F731" s="2" t="s">
        <v>853</v>
      </c>
      <c r="G731" s="2" t="s">
        <v>854</v>
      </c>
      <c r="H731" s="3" t="str">
        <f>VLOOKUP(E731,[1]tab_gl_segment_4!A:D,3,FALSE)</f>
        <v>TRAFFIC MANAGMT PLAN SERV</v>
      </c>
      <c r="I731" s="4">
        <v>46750</v>
      </c>
      <c r="J731" s="4">
        <v>0</v>
      </c>
      <c r="K731" s="4">
        <v>46750</v>
      </c>
      <c r="L731" s="4">
        <v>0</v>
      </c>
      <c r="M731" s="3" t="str">
        <f>VLOOKUP(G731,[1]demo_job_tbl!A:E,4,FALSE)</f>
        <v>MORNINGSIDE EARLY CHILD ADD/RENO</v>
      </c>
      <c r="N731" s="2" t="str">
        <f>VLOOKUP(G731,[1]demo_job_tbl!A:C,3,FALSE)</f>
        <v>OR</v>
      </c>
    </row>
    <row r="732" spans="1:14" x14ac:dyDescent="0.25">
      <c r="A732" s="3" t="s">
        <v>882</v>
      </c>
      <c r="B732" s="2" t="s">
        <v>15</v>
      </c>
      <c r="C732" s="2" t="s">
        <v>16</v>
      </c>
      <c r="D732" s="2" t="s">
        <v>95</v>
      </c>
      <c r="E732" s="2" t="s">
        <v>180</v>
      </c>
      <c r="F732" s="2" t="s">
        <v>853</v>
      </c>
      <c r="G732" s="2" t="s">
        <v>854</v>
      </c>
      <c r="H732" s="3" t="str">
        <f>VLOOKUP(E732,[1]tab_gl_segment_4!A:D,3,FALSE)</f>
        <v>TEST &amp; BALANCE</v>
      </c>
      <c r="I732" s="4">
        <v>7534</v>
      </c>
      <c r="J732" s="4">
        <v>7534</v>
      </c>
      <c r="K732" s="4">
        <v>0</v>
      </c>
      <c r="L732" s="4">
        <v>0</v>
      </c>
      <c r="M732" s="3" t="str">
        <f>VLOOKUP(G732,[1]demo_job_tbl!A:E,4,FALSE)</f>
        <v>MORNINGSIDE EARLY CHILD ADD/RENO</v>
      </c>
      <c r="N732" s="2" t="str">
        <f>VLOOKUP(G732,[1]demo_job_tbl!A:C,3,FALSE)</f>
        <v>OR</v>
      </c>
    </row>
    <row r="733" spans="1:14" x14ac:dyDescent="0.25">
      <c r="A733" s="3" t="s">
        <v>883</v>
      </c>
      <c r="B733" s="2" t="s">
        <v>15</v>
      </c>
      <c r="C733" s="2" t="s">
        <v>16</v>
      </c>
      <c r="D733" s="2" t="s">
        <v>24</v>
      </c>
      <c r="E733" s="2" t="s">
        <v>124</v>
      </c>
      <c r="F733" s="2" t="s">
        <v>884</v>
      </c>
      <c r="G733" s="2" t="s">
        <v>885</v>
      </c>
      <c r="H733" s="3" t="str">
        <f>VLOOKUP(E733,[1]tab_gl_segment_4!A:D,3,FALSE)</f>
        <v>OVERTIME COST</v>
      </c>
      <c r="I733" s="4">
        <v>18732</v>
      </c>
      <c r="J733" s="4">
        <v>0</v>
      </c>
      <c r="K733" s="4">
        <v>0</v>
      </c>
      <c r="L733" s="4">
        <v>18732</v>
      </c>
      <c r="M733" s="3" t="str">
        <f>VLOOKUP(G733,[1]demo_job_tbl!A:E,4,FALSE)</f>
        <v>MAUDRIE WALTON ES REPLACEMENT #2</v>
      </c>
      <c r="N733" s="2" t="str">
        <f>VLOOKUP(G733,[1]demo_job_tbl!A:C,3,FALSE)</f>
        <v>OR</v>
      </c>
    </row>
    <row r="734" spans="1:14" x14ac:dyDescent="0.25">
      <c r="A734" s="3" t="s">
        <v>886</v>
      </c>
      <c r="B734" s="2" t="s">
        <v>15</v>
      </c>
      <c r="C734" s="2" t="s">
        <v>16</v>
      </c>
      <c r="D734" s="2" t="s">
        <v>34</v>
      </c>
      <c r="E734" s="2" t="s">
        <v>124</v>
      </c>
      <c r="F734" s="2" t="s">
        <v>884</v>
      </c>
      <c r="G734" s="2" t="s">
        <v>885</v>
      </c>
      <c r="H734" s="3" t="str">
        <f>VLOOKUP(E734,[1]tab_gl_segment_4!A:D,3,FALSE)</f>
        <v>OVERTIME COST</v>
      </c>
      <c r="I734" s="4">
        <v>1500</v>
      </c>
      <c r="J734" s="4">
        <v>0</v>
      </c>
      <c r="K734" s="4">
        <v>0</v>
      </c>
      <c r="L734" s="4">
        <v>1500</v>
      </c>
      <c r="M734" s="3" t="str">
        <f>VLOOKUP(G734,[1]demo_job_tbl!A:E,4,FALSE)</f>
        <v>MAUDRIE WALTON ES REPLACEMENT #2</v>
      </c>
      <c r="N734" s="2" t="str">
        <f>VLOOKUP(G734,[1]demo_job_tbl!A:C,3,FALSE)</f>
        <v>OR</v>
      </c>
    </row>
    <row r="735" spans="1:14" x14ac:dyDescent="0.25">
      <c r="A735" s="3" t="s">
        <v>887</v>
      </c>
      <c r="B735" s="2" t="s">
        <v>15</v>
      </c>
      <c r="C735" s="2" t="s">
        <v>16</v>
      </c>
      <c r="D735" s="2" t="s">
        <v>36</v>
      </c>
      <c r="E735" s="2" t="s">
        <v>124</v>
      </c>
      <c r="F735" s="2" t="s">
        <v>884</v>
      </c>
      <c r="G735" s="2" t="s">
        <v>885</v>
      </c>
      <c r="H735" s="3" t="str">
        <f>VLOOKUP(E735,[1]tab_gl_segment_4!A:D,3,FALSE)</f>
        <v>OVERTIME COST</v>
      </c>
      <c r="I735" s="4">
        <v>1000</v>
      </c>
      <c r="J735" s="4">
        <v>0</v>
      </c>
      <c r="K735" s="4">
        <v>0</v>
      </c>
      <c r="L735" s="4">
        <v>1000</v>
      </c>
      <c r="M735" s="3" t="str">
        <f>VLOOKUP(G735,[1]demo_job_tbl!A:E,4,FALSE)</f>
        <v>MAUDRIE WALTON ES REPLACEMENT #2</v>
      </c>
      <c r="N735" s="2" t="str">
        <f>VLOOKUP(G735,[1]demo_job_tbl!A:C,3,FALSE)</f>
        <v>OR</v>
      </c>
    </row>
    <row r="736" spans="1:14" x14ac:dyDescent="0.25">
      <c r="A736" s="3" t="s">
        <v>888</v>
      </c>
      <c r="B736" s="2" t="s">
        <v>15</v>
      </c>
      <c r="C736" s="2" t="s">
        <v>16</v>
      </c>
      <c r="D736" s="2" t="s">
        <v>38</v>
      </c>
      <c r="E736" s="2" t="s">
        <v>124</v>
      </c>
      <c r="F736" s="2" t="s">
        <v>884</v>
      </c>
      <c r="G736" s="2" t="s">
        <v>885</v>
      </c>
      <c r="H736" s="3" t="str">
        <f>VLOOKUP(E736,[1]tab_gl_segment_4!A:D,3,FALSE)</f>
        <v>OVERTIME COST</v>
      </c>
      <c r="I736" s="4">
        <v>1750</v>
      </c>
      <c r="J736" s="4">
        <v>0</v>
      </c>
      <c r="K736" s="4">
        <v>0</v>
      </c>
      <c r="L736" s="4">
        <v>1750</v>
      </c>
      <c r="M736" s="3" t="str">
        <f>VLOOKUP(G736,[1]demo_job_tbl!A:E,4,FALSE)</f>
        <v>MAUDRIE WALTON ES REPLACEMENT #2</v>
      </c>
      <c r="N736" s="2" t="str">
        <f>VLOOKUP(G736,[1]demo_job_tbl!A:C,3,FALSE)</f>
        <v>OR</v>
      </c>
    </row>
    <row r="737" spans="1:14" x14ac:dyDescent="0.25">
      <c r="A737" s="3" t="s">
        <v>889</v>
      </c>
      <c r="B737" s="2" t="s">
        <v>15</v>
      </c>
      <c r="C737" s="2" t="s">
        <v>16</v>
      </c>
      <c r="D737" s="2" t="s">
        <v>40</v>
      </c>
      <c r="E737" s="2" t="s">
        <v>124</v>
      </c>
      <c r="F737" s="2" t="s">
        <v>884</v>
      </c>
      <c r="G737" s="2" t="s">
        <v>885</v>
      </c>
      <c r="H737" s="3" t="str">
        <f>VLOOKUP(E737,[1]tab_gl_segment_4!A:D,3,FALSE)</f>
        <v>OVERTIME COST</v>
      </c>
      <c r="I737" s="4">
        <v>1000</v>
      </c>
      <c r="J737" s="4">
        <v>0</v>
      </c>
      <c r="K737" s="4">
        <v>0</v>
      </c>
      <c r="L737" s="4">
        <v>1000</v>
      </c>
      <c r="M737" s="3" t="str">
        <f>VLOOKUP(G737,[1]demo_job_tbl!A:E,4,FALSE)</f>
        <v>MAUDRIE WALTON ES REPLACEMENT #2</v>
      </c>
      <c r="N737" s="2" t="str">
        <f>VLOOKUP(G737,[1]demo_job_tbl!A:C,3,FALSE)</f>
        <v>OR</v>
      </c>
    </row>
    <row r="738" spans="1:14" x14ac:dyDescent="0.25">
      <c r="A738" s="3" t="s">
        <v>890</v>
      </c>
      <c r="B738" s="2" t="s">
        <v>15</v>
      </c>
      <c r="C738" s="2" t="s">
        <v>16</v>
      </c>
      <c r="D738" s="2" t="s">
        <v>44</v>
      </c>
      <c r="E738" s="2" t="s">
        <v>124</v>
      </c>
      <c r="F738" s="2" t="s">
        <v>884</v>
      </c>
      <c r="G738" s="2" t="s">
        <v>885</v>
      </c>
      <c r="H738" s="3" t="str">
        <f>VLOOKUP(E738,[1]tab_gl_segment_4!A:D,3,FALSE)</f>
        <v>OVERTIME COST</v>
      </c>
      <c r="I738" s="4">
        <v>1750</v>
      </c>
      <c r="J738" s="4">
        <v>0</v>
      </c>
      <c r="K738" s="4">
        <v>0</v>
      </c>
      <c r="L738" s="4">
        <v>1750</v>
      </c>
      <c r="M738" s="3" t="str">
        <f>VLOOKUP(G738,[1]demo_job_tbl!A:E,4,FALSE)</f>
        <v>MAUDRIE WALTON ES REPLACEMENT #2</v>
      </c>
      <c r="N738" s="2" t="str">
        <f>VLOOKUP(G738,[1]demo_job_tbl!A:C,3,FALSE)</f>
        <v>OR</v>
      </c>
    </row>
    <row r="739" spans="1:14" x14ac:dyDescent="0.25">
      <c r="A739" s="3" t="s">
        <v>891</v>
      </c>
      <c r="B739" s="2" t="s">
        <v>15</v>
      </c>
      <c r="C739" s="2" t="s">
        <v>16</v>
      </c>
      <c r="D739" s="2" t="s">
        <v>70</v>
      </c>
      <c r="E739" s="2" t="s">
        <v>108</v>
      </c>
      <c r="F739" s="2" t="s">
        <v>884</v>
      </c>
      <c r="G739" s="2" t="s">
        <v>885</v>
      </c>
      <c r="H739" s="3" t="str">
        <f>VLOOKUP(E739,[1]tab_gl_segment_4!A:D,3,FALSE)</f>
        <v>FURNITURE, FIXTURE &amp; EQUIPMENT</v>
      </c>
      <c r="I739" s="4">
        <v>0</v>
      </c>
      <c r="J739" s="4">
        <v>0</v>
      </c>
      <c r="K739" s="4">
        <v>0</v>
      </c>
      <c r="L739" s="4">
        <v>0</v>
      </c>
      <c r="M739" s="3" t="str">
        <f>VLOOKUP(G739,[1]demo_job_tbl!A:E,4,FALSE)</f>
        <v>MAUDRIE WALTON ES REPLACEMENT #2</v>
      </c>
      <c r="N739" s="2" t="str">
        <f>VLOOKUP(G739,[1]demo_job_tbl!A:C,3,FALSE)</f>
        <v>OR</v>
      </c>
    </row>
    <row r="740" spans="1:14" x14ac:dyDescent="0.25">
      <c r="A740" s="3" t="s">
        <v>892</v>
      </c>
      <c r="B740" s="2" t="s">
        <v>15</v>
      </c>
      <c r="C740" s="2" t="s">
        <v>16</v>
      </c>
      <c r="D740" s="2" t="s">
        <v>95</v>
      </c>
      <c r="E740" s="2" t="s">
        <v>136</v>
      </c>
      <c r="F740" s="2" t="s">
        <v>884</v>
      </c>
      <c r="G740" s="2" t="s">
        <v>885</v>
      </c>
      <c r="H740" s="3" t="str">
        <f>VLOOKUP(E740,[1]tab_gl_segment_4!A:D,3,FALSE)</f>
        <v>A/E ALLOWANCES</v>
      </c>
      <c r="I740" s="4">
        <v>60500</v>
      </c>
      <c r="J740" s="4">
        <v>24200</v>
      </c>
      <c r="K740" s="4">
        <v>36300</v>
      </c>
      <c r="L740" s="4">
        <v>0</v>
      </c>
      <c r="M740" s="3" t="str">
        <f>VLOOKUP(G740,[1]demo_job_tbl!A:E,4,FALSE)</f>
        <v>MAUDRIE WALTON ES REPLACEMENT #2</v>
      </c>
      <c r="N740" s="2" t="str">
        <f>VLOOKUP(G740,[1]demo_job_tbl!A:C,3,FALSE)</f>
        <v>OR</v>
      </c>
    </row>
    <row r="741" spans="1:14" x14ac:dyDescent="0.25">
      <c r="A741" s="3" t="s">
        <v>893</v>
      </c>
      <c r="B741" s="2" t="s">
        <v>15</v>
      </c>
      <c r="C741" s="2" t="s">
        <v>16</v>
      </c>
      <c r="D741" s="2" t="s">
        <v>95</v>
      </c>
      <c r="E741" s="2" t="s">
        <v>138</v>
      </c>
      <c r="F741" s="2" t="s">
        <v>884</v>
      </c>
      <c r="G741" s="2" t="s">
        <v>885</v>
      </c>
      <c r="H741" s="3" t="str">
        <f>VLOOKUP(E741,[1]tab_gl_segment_4!A:D,3,FALSE)</f>
        <v>ACCESSIBILITY (RAS)</v>
      </c>
      <c r="I741" s="4">
        <v>5000</v>
      </c>
      <c r="J741" s="4">
        <v>3500</v>
      </c>
      <c r="K741" s="4">
        <v>0</v>
      </c>
      <c r="L741" s="4">
        <v>1500</v>
      </c>
      <c r="M741" s="3" t="str">
        <f>VLOOKUP(G741,[1]demo_job_tbl!A:E,4,FALSE)</f>
        <v>MAUDRIE WALTON ES REPLACEMENT #2</v>
      </c>
      <c r="N741" s="2" t="str">
        <f>VLOOKUP(G741,[1]demo_job_tbl!A:C,3,FALSE)</f>
        <v>OR</v>
      </c>
    </row>
    <row r="742" spans="1:14" x14ac:dyDescent="0.25">
      <c r="A742" s="3" t="s">
        <v>894</v>
      </c>
      <c r="B742" s="2" t="s">
        <v>15</v>
      </c>
      <c r="C742" s="2" t="s">
        <v>16</v>
      </c>
      <c r="D742" s="2" t="s">
        <v>95</v>
      </c>
      <c r="E742" s="2" t="s">
        <v>142</v>
      </c>
      <c r="F742" s="2" t="s">
        <v>884</v>
      </c>
      <c r="G742" s="2" t="s">
        <v>885</v>
      </c>
      <c r="H742" s="3" t="str">
        <f>VLOOKUP(E742,[1]tab_gl_segment_4!A:D,3,FALSE)</f>
        <v>DESIGN SERVICES</v>
      </c>
      <c r="I742" s="4">
        <v>2719900</v>
      </c>
      <c r="J742" s="4">
        <v>1644402.09</v>
      </c>
      <c r="K742" s="4">
        <v>877687.01</v>
      </c>
      <c r="L742" s="4">
        <v>197810.9</v>
      </c>
      <c r="M742" s="3" t="str">
        <f>VLOOKUP(G742,[1]demo_job_tbl!A:E,4,FALSE)</f>
        <v>MAUDRIE WALTON ES REPLACEMENT #2</v>
      </c>
      <c r="N742" s="2" t="str">
        <f>VLOOKUP(G742,[1]demo_job_tbl!A:C,3,FALSE)</f>
        <v>OR</v>
      </c>
    </row>
    <row r="743" spans="1:14" x14ac:dyDescent="0.25">
      <c r="A743" s="3" t="s">
        <v>895</v>
      </c>
      <c r="B743" s="2" t="s">
        <v>15</v>
      </c>
      <c r="C743" s="2" t="s">
        <v>16</v>
      </c>
      <c r="D743" s="2" t="s">
        <v>95</v>
      </c>
      <c r="E743" s="2" t="s">
        <v>144</v>
      </c>
      <c r="F743" s="2" t="s">
        <v>884</v>
      </c>
      <c r="G743" s="2" t="s">
        <v>885</v>
      </c>
      <c r="H743" s="3" t="str">
        <f>VLOOKUP(E743,[1]tab_gl_segment_4!A:D,3,FALSE)</f>
        <v>CONSTRUCTION COST BUDGET</v>
      </c>
      <c r="I743" s="4">
        <v>35461225</v>
      </c>
      <c r="J743" s="4">
        <v>61750</v>
      </c>
      <c r="K743" s="4">
        <v>33250</v>
      </c>
      <c r="L743" s="4">
        <v>35366225</v>
      </c>
      <c r="M743" s="3" t="str">
        <f>VLOOKUP(G743,[1]demo_job_tbl!A:E,4,FALSE)</f>
        <v>MAUDRIE WALTON ES REPLACEMENT #2</v>
      </c>
      <c r="N743" s="2" t="str">
        <f>VLOOKUP(G743,[1]demo_job_tbl!A:C,3,FALSE)</f>
        <v>OR</v>
      </c>
    </row>
    <row r="744" spans="1:14" x14ac:dyDescent="0.25">
      <c r="A744" s="3" t="s">
        <v>896</v>
      </c>
      <c r="B744" s="2" t="s">
        <v>15</v>
      </c>
      <c r="C744" s="2" t="s">
        <v>16</v>
      </c>
      <c r="D744" s="2" t="s">
        <v>95</v>
      </c>
      <c r="E744" s="2" t="s">
        <v>146</v>
      </c>
      <c r="F744" s="2" t="s">
        <v>884</v>
      </c>
      <c r="G744" s="2" t="s">
        <v>885</v>
      </c>
      <c r="H744" s="3" t="str">
        <f>VLOOKUP(E744,[1]tab_gl_segment_4!A:D,3,FALSE)</f>
        <v>IN CONTRACT CONSTRUC ALLOWANCE</v>
      </c>
      <c r="I744" s="4">
        <v>804109</v>
      </c>
      <c r="J744" s="4">
        <v>0</v>
      </c>
      <c r="K744" s="4">
        <v>0</v>
      </c>
      <c r="L744" s="4">
        <v>804109</v>
      </c>
      <c r="M744" s="3" t="str">
        <f>VLOOKUP(G744,[1]demo_job_tbl!A:E,4,FALSE)</f>
        <v>MAUDRIE WALTON ES REPLACEMENT #2</v>
      </c>
      <c r="N744" s="2" t="str">
        <f>VLOOKUP(G744,[1]demo_job_tbl!A:C,3,FALSE)</f>
        <v>OR</v>
      </c>
    </row>
    <row r="745" spans="1:14" x14ac:dyDescent="0.25">
      <c r="A745" s="3" t="s">
        <v>897</v>
      </c>
      <c r="B745" s="2" t="s">
        <v>15</v>
      </c>
      <c r="C745" s="2" t="s">
        <v>16</v>
      </c>
      <c r="D745" s="2" t="s">
        <v>95</v>
      </c>
      <c r="E745" s="2" t="s">
        <v>108</v>
      </c>
      <c r="F745" s="2" t="s">
        <v>884</v>
      </c>
      <c r="G745" s="2" t="s">
        <v>885</v>
      </c>
      <c r="H745" s="3" t="str">
        <f>VLOOKUP(E745,[1]tab_gl_segment_4!A:D,3,FALSE)</f>
        <v>FURNITURE, FIXTURE &amp; EQUIPMENT</v>
      </c>
      <c r="I745" s="4">
        <v>1945945</v>
      </c>
      <c r="J745" s="4">
        <v>0</v>
      </c>
      <c r="K745" s="4">
        <v>0</v>
      </c>
      <c r="L745" s="4">
        <v>1945945</v>
      </c>
      <c r="M745" s="3" t="str">
        <f>VLOOKUP(G745,[1]demo_job_tbl!A:E,4,FALSE)</f>
        <v>MAUDRIE WALTON ES REPLACEMENT #2</v>
      </c>
      <c r="N745" s="2" t="str">
        <f>VLOOKUP(G745,[1]demo_job_tbl!A:C,3,FALSE)</f>
        <v>OR</v>
      </c>
    </row>
    <row r="746" spans="1:14" x14ac:dyDescent="0.25">
      <c r="A746" s="3" t="s">
        <v>898</v>
      </c>
      <c r="B746" s="2" t="s">
        <v>15</v>
      </c>
      <c r="C746" s="2" t="s">
        <v>16</v>
      </c>
      <c r="D746" s="2" t="s">
        <v>95</v>
      </c>
      <c r="E746" s="2" t="s">
        <v>149</v>
      </c>
      <c r="F746" s="2" t="s">
        <v>884</v>
      </c>
      <c r="G746" s="2" t="s">
        <v>885</v>
      </c>
      <c r="H746" s="3" t="str">
        <f>VLOOKUP(E746,[1]tab_gl_segment_4!A:D,3,FALSE)</f>
        <v>PROGRAM MANAGEMENT</v>
      </c>
      <c r="I746" s="4">
        <v>1841363</v>
      </c>
      <c r="J746" s="4">
        <v>1136991.24</v>
      </c>
      <c r="K746" s="4">
        <v>704371.76</v>
      </c>
      <c r="L746" s="4">
        <v>0</v>
      </c>
      <c r="M746" s="3" t="str">
        <f>VLOOKUP(G746,[1]demo_job_tbl!A:E,4,FALSE)</f>
        <v>MAUDRIE WALTON ES REPLACEMENT #2</v>
      </c>
      <c r="N746" s="2" t="str">
        <f>VLOOKUP(G746,[1]demo_job_tbl!A:C,3,FALSE)</f>
        <v>OR</v>
      </c>
    </row>
    <row r="747" spans="1:14" x14ac:dyDescent="0.25">
      <c r="A747" s="3" t="s">
        <v>899</v>
      </c>
      <c r="B747" s="2" t="s">
        <v>15</v>
      </c>
      <c r="C747" s="2" t="s">
        <v>16</v>
      </c>
      <c r="D747" s="2" t="s">
        <v>95</v>
      </c>
      <c r="E747" s="2" t="s">
        <v>155</v>
      </c>
      <c r="F747" s="2" t="s">
        <v>884</v>
      </c>
      <c r="G747" s="2" t="s">
        <v>885</v>
      </c>
      <c r="H747" s="3" t="str">
        <f>VLOOKUP(E747,[1]tab_gl_segment_4!A:D,3,FALSE)</f>
        <v>COMMISSIONING</v>
      </c>
      <c r="I747" s="4">
        <v>40205</v>
      </c>
      <c r="J747" s="4">
        <v>39500</v>
      </c>
      <c r="K747" s="4">
        <v>0</v>
      </c>
      <c r="L747" s="4">
        <v>705</v>
      </c>
      <c r="M747" s="3" t="str">
        <f>VLOOKUP(G747,[1]demo_job_tbl!A:E,4,FALSE)</f>
        <v>MAUDRIE WALTON ES REPLACEMENT #2</v>
      </c>
      <c r="N747" s="2" t="str">
        <f>VLOOKUP(G747,[1]demo_job_tbl!A:C,3,FALSE)</f>
        <v>OR</v>
      </c>
    </row>
    <row r="748" spans="1:14" x14ac:dyDescent="0.25">
      <c r="A748" s="3" t="s">
        <v>900</v>
      </c>
      <c r="B748" s="2" t="s">
        <v>15</v>
      </c>
      <c r="C748" s="2" t="s">
        <v>16</v>
      </c>
      <c r="D748" s="2" t="s">
        <v>95</v>
      </c>
      <c r="E748" s="2" t="s">
        <v>157</v>
      </c>
      <c r="F748" s="2" t="s">
        <v>884</v>
      </c>
      <c r="G748" s="2" t="s">
        <v>885</v>
      </c>
      <c r="H748" s="3" t="str">
        <f>VLOOKUP(E748,[1]tab_gl_segment_4!A:D,3,FALSE)</f>
        <v>GEOTECH</v>
      </c>
      <c r="I748" s="4">
        <v>41300</v>
      </c>
      <c r="J748" s="4">
        <v>13800</v>
      </c>
      <c r="K748" s="4">
        <v>27500</v>
      </c>
      <c r="L748" s="4">
        <v>0</v>
      </c>
      <c r="M748" s="3" t="str">
        <f>VLOOKUP(G748,[1]demo_job_tbl!A:E,4,FALSE)</f>
        <v>MAUDRIE WALTON ES REPLACEMENT #2</v>
      </c>
      <c r="N748" s="2" t="str">
        <f>VLOOKUP(G748,[1]demo_job_tbl!A:C,3,FALSE)</f>
        <v>OR</v>
      </c>
    </row>
    <row r="749" spans="1:14" x14ac:dyDescent="0.25">
      <c r="A749" s="3" t="s">
        <v>901</v>
      </c>
      <c r="B749" s="2" t="s">
        <v>15</v>
      </c>
      <c r="C749" s="2" t="s">
        <v>16</v>
      </c>
      <c r="D749" s="2" t="s">
        <v>95</v>
      </c>
      <c r="E749" s="2" t="s">
        <v>159</v>
      </c>
      <c r="F749" s="2" t="s">
        <v>884</v>
      </c>
      <c r="G749" s="2" t="s">
        <v>885</v>
      </c>
      <c r="H749" s="3" t="str">
        <f>VLOOKUP(E749,[1]tab_gl_segment_4!A:D,3,FALSE)</f>
        <v>HAZMAT CONSULTING</v>
      </c>
      <c r="I749" s="4">
        <v>16745</v>
      </c>
      <c r="J749" s="4">
        <v>16745</v>
      </c>
      <c r="K749" s="4">
        <v>0</v>
      </c>
      <c r="L749" s="4">
        <v>0</v>
      </c>
      <c r="M749" s="3" t="str">
        <f>VLOOKUP(G749,[1]demo_job_tbl!A:E,4,FALSE)</f>
        <v>MAUDRIE WALTON ES REPLACEMENT #2</v>
      </c>
      <c r="N749" s="2" t="str">
        <f>VLOOKUP(G749,[1]demo_job_tbl!A:C,3,FALSE)</f>
        <v>OR</v>
      </c>
    </row>
    <row r="750" spans="1:14" x14ac:dyDescent="0.25">
      <c r="A750" s="3" t="s">
        <v>902</v>
      </c>
      <c r="B750" s="2" t="s">
        <v>15</v>
      </c>
      <c r="C750" s="2" t="s">
        <v>16</v>
      </c>
      <c r="D750" s="2" t="s">
        <v>95</v>
      </c>
      <c r="E750" s="2" t="s">
        <v>161</v>
      </c>
      <c r="F750" s="2" t="s">
        <v>884</v>
      </c>
      <c r="G750" s="2" t="s">
        <v>885</v>
      </c>
      <c r="H750" s="3" t="str">
        <f>VLOOKUP(E750,[1]tab_gl_segment_4!A:D,3,FALSE)</f>
        <v>CONTINGENCY HOLDING ACCT</v>
      </c>
      <c r="I750" s="4">
        <v>15422901</v>
      </c>
      <c r="J750" s="4">
        <v>0</v>
      </c>
      <c r="K750" s="4">
        <v>0</v>
      </c>
      <c r="L750" s="4">
        <v>15422901</v>
      </c>
      <c r="M750" s="3" t="str">
        <f>VLOOKUP(G750,[1]demo_job_tbl!A:E,4,FALSE)</f>
        <v>MAUDRIE WALTON ES REPLACEMENT #2</v>
      </c>
      <c r="N750" s="2" t="str">
        <f>VLOOKUP(G750,[1]demo_job_tbl!A:C,3,FALSE)</f>
        <v>OR</v>
      </c>
    </row>
    <row r="751" spans="1:14" x14ac:dyDescent="0.25">
      <c r="A751" s="3" t="s">
        <v>903</v>
      </c>
      <c r="B751" s="2" t="s">
        <v>15</v>
      </c>
      <c r="C751" s="2" t="s">
        <v>16</v>
      </c>
      <c r="D751" s="2" t="s">
        <v>95</v>
      </c>
      <c r="E751" s="2" t="s">
        <v>66</v>
      </c>
      <c r="F751" s="2" t="s">
        <v>884</v>
      </c>
      <c r="G751" s="2" t="s">
        <v>885</v>
      </c>
      <c r="H751" s="3" t="str">
        <f>VLOOKUP(E751,[1]tab_gl_segment_4!A:D,3,FALSE)</f>
        <v>MOVING</v>
      </c>
      <c r="I751" s="4">
        <v>40463</v>
      </c>
      <c r="J751" s="4">
        <v>0</v>
      </c>
      <c r="K751" s="4">
        <v>0</v>
      </c>
      <c r="L751" s="4">
        <v>40463</v>
      </c>
      <c r="M751" s="3" t="str">
        <f>VLOOKUP(G751,[1]demo_job_tbl!A:E,4,FALSE)</f>
        <v>MAUDRIE WALTON ES REPLACEMENT #2</v>
      </c>
      <c r="N751" s="2" t="str">
        <f>VLOOKUP(G751,[1]demo_job_tbl!A:C,3,FALSE)</f>
        <v>OR</v>
      </c>
    </row>
    <row r="752" spans="1:14" x14ac:dyDescent="0.25">
      <c r="A752" s="3" t="s">
        <v>904</v>
      </c>
      <c r="B752" s="2" t="s">
        <v>15</v>
      </c>
      <c r="C752" s="2" t="s">
        <v>16</v>
      </c>
      <c r="D752" s="2" t="s">
        <v>95</v>
      </c>
      <c r="E752" s="2" t="s">
        <v>168</v>
      </c>
      <c r="F752" s="2" t="s">
        <v>884</v>
      </c>
      <c r="G752" s="2" t="s">
        <v>885</v>
      </c>
      <c r="H752" s="3" t="str">
        <f>VLOOKUP(E752,[1]tab_gl_segment_4!A:D,3,FALSE)</f>
        <v>MATERIAL TESTING</v>
      </c>
      <c r="I752" s="4">
        <v>59585</v>
      </c>
      <c r="J752" s="4">
        <v>0</v>
      </c>
      <c r="K752" s="4">
        <v>0</v>
      </c>
      <c r="L752" s="4">
        <v>59585</v>
      </c>
      <c r="M752" s="3" t="str">
        <f>VLOOKUP(G752,[1]demo_job_tbl!A:E,4,FALSE)</f>
        <v>MAUDRIE WALTON ES REPLACEMENT #2</v>
      </c>
      <c r="N752" s="2" t="str">
        <f>VLOOKUP(G752,[1]demo_job_tbl!A:C,3,FALSE)</f>
        <v>OR</v>
      </c>
    </row>
    <row r="753" spans="1:14" x14ac:dyDescent="0.25">
      <c r="A753" s="3" t="s">
        <v>905</v>
      </c>
      <c r="B753" s="2" t="s">
        <v>15</v>
      </c>
      <c r="C753" s="2" t="s">
        <v>16</v>
      </c>
      <c r="D753" s="2" t="s">
        <v>95</v>
      </c>
      <c r="E753" s="2" t="s">
        <v>230</v>
      </c>
      <c r="F753" s="2" t="s">
        <v>884</v>
      </c>
      <c r="G753" s="2" t="s">
        <v>885</v>
      </c>
      <c r="H753" s="3" t="str">
        <f>VLOOKUP(E753,[1]tab_gl_segment_4!A:D,3,FALSE)</f>
        <v>OTHER ENGINEERING SVS</v>
      </c>
      <c r="I753" s="4">
        <v>18200</v>
      </c>
      <c r="J753" s="4">
        <v>18200</v>
      </c>
      <c r="K753" s="4">
        <v>0</v>
      </c>
      <c r="L753" s="4">
        <v>0</v>
      </c>
      <c r="M753" s="3" t="str">
        <f>VLOOKUP(G753,[1]demo_job_tbl!A:E,4,FALSE)</f>
        <v>MAUDRIE WALTON ES REPLACEMENT #2</v>
      </c>
      <c r="N753" s="2" t="str">
        <f>VLOOKUP(G753,[1]demo_job_tbl!A:C,3,FALSE)</f>
        <v>OR</v>
      </c>
    </row>
    <row r="754" spans="1:14" x14ac:dyDescent="0.25">
      <c r="A754" s="3" t="s">
        <v>906</v>
      </c>
      <c r="B754" s="2" t="s">
        <v>15</v>
      </c>
      <c r="C754" s="2" t="s">
        <v>16</v>
      </c>
      <c r="D754" s="2" t="s">
        <v>95</v>
      </c>
      <c r="E754" s="2" t="s">
        <v>170</v>
      </c>
      <c r="F754" s="2" t="s">
        <v>884</v>
      </c>
      <c r="G754" s="2" t="s">
        <v>885</v>
      </c>
      <c r="H754" s="3" t="str">
        <f>VLOOKUP(E754,[1]tab_gl_segment_4!A:D,3,FALSE)</f>
        <v>A/E REIMBURSABLES</v>
      </c>
      <c r="I754" s="4">
        <v>17690</v>
      </c>
      <c r="J754" s="4">
        <v>5000</v>
      </c>
      <c r="K754" s="4">
        <v>0</v>
      </c>
      <c r="L754" s="4">
        <v>12690</v>
      </c>
      <c r="M754" s="3" t="str">
        <f>VLOOKUP(G754,[1]demo_job_tbl!A:E,4,FALSE)</f>
        <v>MAUDRIE WALTON ES REPLACEMENT #2</v>
      </c>
      <c r="N754" s="2" t="str">
        <f>VLOOKUP(G754,[1]demo_job_tbl!A:C,3,FALSE)</f>
        <v>OR</v>
      </c>
    </row>
    <row r="755" spans="1:14" x14ac:dyDescent="0.25">
      <c r="A755" s="3" t="s">
        <v>907</v>
      </c>
      <c r="B755" s="2" t="s">
        <v>15</v>
      </c>
      <c r="C755" s="2" t="s">
        <v>16</v>
      </c>
      <c r="D755" s="2" t="s">
        <v>95</v>
      </c>
      <c r="E755" s="2" t="s">
        <v>172</v>
      </c>
      <c r="F755" s="2" t="s">
        <v>884</v>
      </c>
      <c r="G755" s="2" t="s">
        <v>885</v>
      </c>
      <c r="H755" s="3" t="str">
        <f>VLOOKUP(E755,[1]tab_gl_segment_4!A:D,3,FALSE)</f>
        <v>ROOF CONSULTING</v>
      </c>
      <c r="I755" s="4">
        <v>32164</v>
      </c>
      <c r="J755" s="4">
        <v>0</v>
      </c>
      <c r="K755" s="4">
        <v>0</v>
      </c>
      <c r="L755" s="4">
        <v>32164</v>
      </c>
      <c r="M755" s="3" t="str">
        <f>VLOOKUP(G755,[1]demo_job_tbl!A:E,4,FALSE)</f>
        <v>MAUDRIE WALTON ES REPLACEMENT #2</v>
      </c>
      <c r="N755" s="2" t="str">
        <f>VLOOKUP(G755,[1]demo_job_tbl!A:C,3,FALSE)</f>
        <v>OR</v>
      </c>
    </row>
    <row r="756" spans="1:14" x14ac:dyDescent="0.25">
      <c r="A756" s="3" t="s">
        <v>908</v>
      </c>
      <c r="B756" s="2" t="s">
        <v>15</v>
      </c>
      <c r="C756" s="2" t="s">
        <v>16</v>
      </c>
      <c r="D756" s="2" t="s">
        <v>95</v>
      </c>
      <c r="E756" s="2" t="s">
        <v>174</v>
      </c>
      <c r="F756" s="2" t="s">
        <v>884</v>
      </c>
      <c r="G756" s="2" t="s">
        <v>885</v>
      </c>
      <c r="H756" s="3" t="str">
        <f>VLOOKUP(E756,[1]tab_gl_segment_4!A:D,3,FALSE)</f>
        <v>PERMIT/FEE REIMBURSEMENT</v>
      </c>
      <c r="I756" s="4">
        <v>64329</v>
      </c>
      <c r="J756" s="4">
        <v>0</v>
      </c>
      <c r="K756" s="4">
        <v>0</v>
      </c>
      <c r="L756" s="4">
        <v>64329</v>
      </c>
      <c r="M756" s="3" t="str">
        <f>VLOOKUP(G756,[1]demo_job_tbl!A:E,4,FALSE)</f>
        <v>MAUDRIE WALTON ES REPLACEMENT #2</v>
      </c>
      <c r="N756" s="2" t="str">
        <f>VLOOKUP(G756,[1]demo_job_tbl!A:C,3,FALSE)</f>
        <v>OR</v>
      </c>
    </row>
    <row r="757" spans="1:14" x14ac:dyDescent="0.25">
      <c r="A757" s="3" t="s">
        <v>909</v>
      </c>
      <c r="B757" s="2" t="s">
        <v>15</v>
      </c>
      <c r="C757" s="2" t="s">
        <v>16</v>
      </c>
      <c r="D757" s="2" t="s">
        <v>95</v>
      </c>
      <c r="E757" s="2" t="s">
        <v>176</v>
      </c>
      <c r="F757" s="2" t="s">
        <v>884</v>
      </c>
      <c r="G757" s="2" t="s">
        <v>885</v>
      </c>
      <c r="H757" s="3" t="str">
        <f>VLOOKUP(E757,[1]tab_gl_segment_4!A:D,3,FALSE)</f>
        <v>SURVEYING</v>
      </c>
      <c r="I757" s="4">
        <v>3828</v>
      </c>
      <c r="J757" s="4">
        <v>0</v>
      </c>
      <c r="K757" s="4">
        <v>0</v>
      </c>
      <c r="L757" s="4">
        <v>3828</v>
      </c>
      <c r="M757" s="3" t="str">
        <f>VLOOKUP(G757,[1]demo_job_tbl!A:E,4,FALSE)</f>
        <v>MAUDRIE WALTON ES REPLACEMENT #2</v>
      </c>
      <c r="N757" s="2" t="str">
        <f>VLOOKUP(G757,[1]demo_job_tbl!A:C,3,FALSE)</f>
        <v>OR</v>
      </c>
    </row>
    <row r="758" spans="1:14" x14ac:dyDescent="0.25">
      <c r="A758" s="3" t="s">
        <v>910</v>
      </c>
      <c r="B758" s="2" t="s">
        <v>15</v>
      </c>
      <c r="C758" s="2" t="s">
        <v>16</v>
      </c>
      <c r="D758" s="2" t="s">
        <v>95</v>
      </c>
      <c r="E758" s="2" t="s">
        <v>178</v>
      </c>
      <c r="F758" s="2" t="s">
        <v>884</v>
      </c>
      <c r="G758" s="2" t="s">
        <v>885</v>
      </c>
      <c r="H758" s="3" t="str">
        <f>VLOOKUP(E758,[1]tab_gl_segment_4!A:D,3,FALSE)</f>
        <v>TRAFFIC MANAGMT PLAN SERV</v>
      </c>
      <c r="I758" s="4">
        <v>50000</v>
      </c>
      <c r="J758" s="4">
        <v>0</v>
      </c>
      <c r="K758" s="4">
        <v>26176.75</v>
      </c>
      <c r="L758" s="4">
        <v>23823.25</v>
      </c>
      <c r="M758" s="3" t="str">
        <f>VLOOKUP(G758,[1]demo_job_tbl!A:E,4,FALSE)</f>
        <v>MAUDRIE WALTON ES REPLACEMENT #2</v>
      </c>
      <c r="N758" s="2" t="str">
        <f>VLOOKUP(G758,[1]demo_job_tbl!A:C,3,FALSE)</f>
        <v>OR</v>
      </c>
    </row>
    <row r="759" spans="1:14" x14ac:dyDescent="0.25">
      <c r="A759" s="3" t="s">
        <v>911</v>
      </c>
      <c r="B759" s="2" t="s">
        <v>15</v>
      </c>
      <c r="C759" s="2" t="s">
        <v>16</v>
      </c>
      <c r="D759" s="2" t="s">
        <v>95</v>
      </c>
      <c r="E759" s="2" t="s">
        <v>180</v>
      </c>
      <c r="F759" s="2" t="s">
        <v>884</v>
      </c>
      <c r="G759" s="2" t="s">
        <v>885</v>
      </c>
      <c r="H759" s="3" t="str">
        <f>VLOOKUP(E759,[1]tab_gl_segment_4!A:D,3,FALSE)</f>
        <v>TEST &amp; BALANCE</v>
      </c>
      <c r="I759" s="4">
        <v>67475</v>
      </c>
      <c r="J759" s="4">
        <v>67475</v>
      </c>
      <c r="K759" s="4">
        <v>0</v>
      </c>
      <c r="L759" s="4">
        <v>0</v>
      </c>
      <c r="M759" s="3" t="str">
        <f>VLOOKUP(G759,[1]demo_job_tbl!A:E,4,FALSE)</f>
        <v>MAUDRIE WALTON ES REPLACEMENT #2</v>
      </c>
      <c r="N759" s="2" t="str">
        <f>VLOOKUP(G759,[1]demo_job_tbl!A:C,3,FALSE)</f>
        <v>OR</v>
      </c>
    </row>
    <row r="760" spans="1:14" x14ac:dyDescent="0.25">
      <c r="A760" s="3" t="s">
        <v>912</v>
      </c>
      <c r="B760" s="2" t="s">
        <v>15</v>
      </c>
      <c r="C760" s="2" t="s">
        <v>16</v>
      </c>
      <c r="D760" s="2" t="s">
        <v>24</v>
      </c>
      <c r="E760" s="2" t="s">
        <v>124</v>
      </c>
      <c r="F760" s="2" t="s">
        <v>913</v>
      </c>
      <c r="G760" s="2" t="s">
        <v>914</v>
      </c>
      <c r="H760" s="3" t="str">
        <f>VLOOKUP(E760,[1]tab_gl_segment_4!A:D,3,FALSE)</f>
        <v>OVERTIME COST</v>
      </c>
      <c r="I760" s="4">
        <v>18732</v>
      </c>
      <c r="J760" s="4">
        <v>0</v>
      </c>
      <c r="K760" s="4">
        <v>0</v>
      </c>
      <c r="L760" s="4">
        <v>18732</v>
      </c>
      <c r="M760" s="3" t="str">
        <f>VLOOKUP(G760,[1]demo_job_tbl!A:E,4,FALSE)</f>
        <v>WORTH HEIGHTS ES REPLACEMENT #3</v>
      </c>
      <c r="N760" s="2" t="str">
        <f>VLOOKUP(G760,[1]demo_job_tbl!A:C,3,FALSE)</f>
        <v>OR</v>
      </c>
    </row>
    <row r="761" spans="1:14" x14ac:dyDescent="0.25">
      <c r="A761" s="3" t="s">
        <v>915</v>
      </c>
      <c r="B761" s="2" t="s">
        <v>15</v>
      </c>
      <c r="C761" s="2" t="s">
        <v>16</v>
      </c>
      <c r="D761" s="2" t="s">
        <v>34</v>
      </c>
      <c r="E761" s="2" t="s">
        <v>124</v>
      </c>
      <c r="F761" s="2" t="s">
        <v>913</v>
      </c>
      <c r="G761" s="2" t="s">
        <v>914</v>
      </c>
      <c r="H761" s="3" t="str">
        <f>VLOOKUP(E761,[1]tab_gl_segment_4!A:D,3,FALSE)</f>
        <v>OVERTIME COST</v>
      </c>
      <c r="I761" s="4">
        <v>1500</v>
      </c>
      <c r="J761" s="4">
        <v>0</v>
      </c>
      <c r="K761" s="4">
        <v>0</v>
      </c>
      <c r="L761" s="4">
        <v>1500</v>
      </c>
      <c r="M761" s="3" t="str">
        <f>VLOOKUP(G761,[1]demo_job_tbl!A:E,4,FALSE)</f>
        <v>WORTH HEIGHTS ES REPLACEMENT #3</v>
      </c>
      <c r="N761" s="2" t="str">
        <f>VLOOKUP(G761,[1]demo_job_tbl!A:C,3,FALSE)</f>
        <v>OR</v>
      </c>
    </row>
    <row r="762" spans="1:14" x14ac:dyDescent="0.25">
      <c r="A762" s="3" t="s">
        <v>916</v>
      </c>
      <c r="B762" s="2" t="s">
        <v>15</v>
      </c>
      <c r="C762" s="2" t="s">
        <v>16</v>
      </c>
      <c r="D762" s="2" t="s">
        <v>36</v>
      </c>
      <c r="E762" s="2" t="s">
        <v>124</v>
      </c>
      <c r="F762" s="2" t="s">
        <v>913</v>
      </c>
      <c r="G762" s="2" t="s">
        <v>914</v>
      </c>
      <c r="H762" s="3" t="str">
        <f>VLOOKUP(E762,[1]tab_gl_segment_4!A:D,3,FALSE)</f>
        <v>OVERTIME COST</v>
      </c>
      <c r="I762" s="4">
        <v>1000</v>
      </c>
      <c r="J762" s="4">
        <v>0</v>
      </c>
      <c r="K762" s="4">
        <v>0</v>
      </c>
      <c r="L762" s="4">
        <v>1000</v>
      </c>
      <c r="M762" s="3" t="str">
        <f>VLOOKUP(G762,[1]demo_job_tbl!A:E,4,FALSE)</f>
        <v>WORTH HEIGHTS ES REPLACEMENT #3</v>
      </c>
      <c r="N762" s="2" t="str">
        <f>VLOOKUP(G762,[1]demo_job_tbl!A:C,3,FALSE)</f>
        <v>OR</v>
      </c>
    </row>
    <row r="763" spans="1:14" x14ac:dyDescent="0.25">
      <c r="A763" s="3" t="s">
        <v>917</v>
      </c>
      <c r="B763" s="2" t="s">
        <v>15</v>
      </c>
      <c r="C763" s="2" t="s">
        <v>16</v>
      </c>
      <c r="D763" s="2" t="s">
        <v>38</v>
      </c>
      <c r="E763" s="2" t="s">
        <v>124</v>
      </c>
      <c r="F763" s="2" t="s">
        <v>913</v>
      </c>
      <c r="G763" s="2" t="s">
        <v>914</v>
      </c>
      <c r="H763" s="3" t="str">
        <f>VLOOKUP(E763,[1]tab_gl_segment_4!A:D,3,FALSE)</f>
        <v>OVERTIME COST</v>
      </c>
      <c r="I763" s="4">
        <v>1750</v>
      </c>
      <c r="J763" s="4">
        <v>0</v>
      </c>
      <c r="K763" s="4">
        <v>0</v>
      </c>
      <c r="L763" s="4">
        <v>1750</v>
      </c>
      <c r="M763" s="3" t="str">
        <f>VLOOKUP(G763,[1]demo_job_tbl!A:E,4,FALSE)</f>
        <v>WORTH HEIGHTS ES REPLACEMENT #3</v>
      </c>
      <c r="N763" s="2" t="str">
        <f>VLOOKUP(G763,[1]demo_job_tbl!A:C,3,FALSE)</f>
        <v>OR</v>
      </c>
    </row>
    <row r="764" spans="1:14" x14ac:dyDescent="0.25">
      <c r="A764" s="3" t="s">
        <v>918</v>
      </c>
      <c r="B764" s="2" t="s">
        <v>15</v>
      </c>
      <c r="C764" s="2" t="s">
        <v>16</v>
      </c>
      <c r="D764" s="2" t="s">
        <v>40</v>
      </c>
      <c r="E764" s="2" t="s">
        <v>124</v>
      </c>
      <c r="F764" s="2" t="s">
        <v>913</v>
      </c>
      <c r="G764" s="2" t="s">
        <v>914</v>
      </c>
      <c r="H764" s="3" t="str">
        <f>VLOOKUP(E764,[1]tab_gl_segment_4!A:D,3,FALSE)</f>
        <v>OVERTIME COST</v>
      </c>
      <c r="I764" s="4">
        <v>1000</v>
      </c>
      <c r="J764" s="4">
        <v>0</v>
      </c>
      <c r="K764" s="4">
        <v>0</v>
      </c>
      <c r="L764" s="4">
        <v>1000</v>
      </c>
      <c r="M764" s="3" t="str">
        <f>VLOOKUP(G764,[1]demo_job_tbl!A:E,4,FALSE)</f>
        <v>WORTH HEIGHTS ES REPLACEMENT #3</v>
      </c>
      <c r="N764" s="2" t="str">
        <f>VLOOKUP(G764,[1]demo_job_tbl!A:C,3,FALSE)</f>
        <v>OR</v>
      </c>
    </row>
    <row r="765" spans="1:14" x14ac:dyDescent="0.25">
      <c r="A765" s="3" t="s">
        <v>919</v>
      </c>
      <c r="B765" s="2" t="s">
        <v>15</v>
      </c>
      <c r="C765" s="2" t="s">
        <v>16</v>
      </c>
      <c r="D765" s="2" t="s">
        <v>44</v>
      </c>
      <c r="E765" s="2" t="s">
        <v>124</v>
      </c>
      <c r="F765" s="2" t="s">
        <v>913</v>
      </c>
      <c r="G765" s="2" t="s">
        <v>914</v>
      </c>
      <c r="H765" s="3" t="str">
        <f>VLOOKUP(E765,[1]tab_gl_segment_4!A:D,3,FALSE)</f>
        <v>OVERTIME COST</v>
      </c>
      <c r="I765" s="4">
        <v>1750</v>
      </c>
      <c r="J765" s="4">
        <v>0</v>
      </c>
      <c r="K765" s="4">
        <v>0</v>
      </c>
      <c r="L765" s="4">
        <v>1750</v>
      </c>
      <c r="M765" s="3" t="str">
        <f>VLOOKUP(G765,[1]demo_job_tbl!A:E,4,FALSE)</f>
        <v>WORTH HEIGHTS ES REPLACEMENT #3</v>
      </c>
      <c r="N765" s="2" t="str">
        <f>VLOOKUP(G765,[1]demo_job_tbl!A:C,3,FALSE)</f>
        <v>OR</v>
      </c>
    </row>
    <row r="766" spans="1:14" x14ac:dyDescent="0.25">
      <c r="A766" s="3" t="s">
        <v>920</v>
      </c>
      <c r="B766" s="2" t="s">
        <v>15</v>
      </c>
      <c r="C766" s="2" t="s">
        <v>16</v>
      </c>
      <c r="D766" s="2" t="s">
        <v>70</v>
      </c>
      <c r="E766" s="2" t="s">
        <v>108</v>
      </c>
      <c r="F766" s="2" t="s">
        <v>913</v>
      </c>
      <c r="G766" s="2" t="s">
        <v>914</v>
      </c>
      <c r="H766" s="3" t="str">
        <f>VLOOKUP(E766,[1]tab_gl_segment_4!A:D,3,FALSE)</f>
        <v>FURNITURE, FIXTURE &amp; EQUIPMENT</v>
      </c>
      <c r="I766" s="4">
        <v>0</v>
      </c>
      <c r="J766" s="4">
        <v>0</v>
      </c>
      <c r="K766" s="4">
        <v>0</v>
      </c>
      <c r="L766" s="4">
        <v>0</v>
      </c>
      <c r="M766" s="3" t="str">
        <f>VLOOKUP(G766,[1]demo_job_tbl!A:E,4,FALSE)</f>
        <v>WORTH HEIGHTS ES REPLACEMENT #3</v>
      </c>
      <c r="N766" s="2" t="str">
        <f>VLOOKUP(G766,[1]demo_job_tbl!A:C,3,FALSE)</f>
        <v>OR</v>
      </c>
    </row>
    <row r="767" spans="1:14" x14ac:dyDescent="0.25">
      <c r="A767" s="3" t="s">
        <v>921</v>
      </c>
      <c r="B767" s="2" t="s">
        <v>15</v>
      </c>
      <c r="C767" s="2" t="s">
        <v>16</v>
      </c>
      <c r="D767" s="2" t="s">
        <v>95</v>
      </c>
      <c r="E767" s="2" t="s">
        <v>136</v>
      </c>
      <c r="F767" s="2" t="s">
        <v>913</v>
      </c>
      <c r="G767" s="2" t="s">
        <v>914</v>
      </c>
      <c r="H767" s="3" t="str">
        <f>VLOOKUP(E767,[1]tab_gl_segment_4!A:D,3,FALSE)</f>
        <v>A/E ALLOWANCES</v>
      </c>
      <c r="I767" s="4">
        <v>40205</v>
      </c>
      <c r="J767" s="4">
        <v>12600</v>
      </c>
      <c r="K767" s="4">
        <v>23100</v>
      </c>
      <c r="L767" s="4">
        <v>4505</v>
      </c>
      <c r="M767" s="3" t="str">
        <f>VLOOKUP(G767,[1]demo_job_tbl!A:E,4,FALSE)</f>
        <v>WORTH HEIGHTS ES REPLACEMENT #3</v>
      </c>
      <c r="N767" s="2" t="str">
        <f>VLOOKUP(G767,[1]demo_job_tbl!A:C,3,FALSE)</f>
        <v>OR</v>
      </c>
    </row>
    <row r="768" spans="1:14" x14ac:dyDescent="0.25">
      <c r="A768" s="3" t="s">
        <v>922</v>
      </c>
      <c r="B768" s="2" t="s">
        <v>15</v>
      </c>
      <c r="C768" s="2" t="s">
        <v>16</v>
      </c>
      <c r="D768" s="2" t="s">
        <v>95</v>
      </c>
      <c r="E768" s="2" t="s">
        <v>138</v>
      </c>
      <c r="F768" s="2" t="s">
        <v>913</v>
      </c>
      <c r="G768" s="2" t="s">
        <v>914</v>
      </c>
      <c r="H768" s="3" t="str">
        <f>VLOOKUP(E768,[1]tab_gl_segment_4!A:D,3,FALSE)</f>
        <v>ACCESSIBILITY (RAS)</v>
      </c>
      <c r="I768" s="4">
        <v>5000</v>
      </c>
      <c r="J768" s="4">
        <v>0</v>
      </c>
      <c r="K768" s="4">
        <v>0</v>
      </c>
      <c r="L768" s="4">
        <v>5000</v>
      </c>
      <c r="M768" s="3" t="str">
        <f>VLOOKUP(G768,[1]demo_job_tbl!A:E,4,FALSE)</f>
        <v>WORTH HEIGHTS ES REPLACEMENT #3</v>
      </c>
      <c r="N768" s="2" t="str">
        <f>VLOOKUP(G768,[1]demo_job_tbl!A:C,3,FALSE)</f>
        <v>OR</v>
      </c>
    </row>
    <row r="769" spans="1:14" x14ac:dyDescent="0.25">
      <c r="A769" s="3" t="s">
        <v>923</v>
      </c>
      <c r="B769" s="2" t="s">
        <v>15</v>
      </c>
      <c r="C769" s="2" t="s">
        <v>16</v>
      </c>
      <c r="D769" s="2" t="s">
        <v>95</v>
      </c>
      <c r="E769" s="2" t="s">
        <v>142</v>
      </c>
      <c r="F769" s="2" t="s">
        <v>913</v>
      </c>
      <c r="G769" s="2" t="s">
        <v>914</v>
      </c>
      <c r="H769" s="3" t="str">
        <f>VLOOKUP(E769,[1]tab_gl_segment_4!A:D,3,FALSE)</f>
        <v>DESIGN SERVICES</v>
      </c>
      <c r="I769" s="4">
        <v>2719900</v>
      </c>
      <c r="J769" s="4">
        <v>2153233.63</v>
      </c>
      <c r="K769" s="4">
        <v>368855.55</v>
      </c>
      <c r="L769" s="4">
        <v>197810.82</v>
      </c>
      <c r="M769" s="3" t="str">
        <f>VLOOKUP(G769,[1]demo_job_tbl!A:E,4,FALSE)</f>
        <v>WORTH HEIGHTS ES REPLACEMENT #3</v>
      </c>
      <c r="N769" s="2" t="str">
        <f>VLOOKUP(G769,[1]demo_job_tbl!A:C,3,FALSE)</f>
        <v>OR</v>
      </c>
    </row>
    <row r="770" spans="1:14" x14ac:dyDescent="0.25">
      <c r="A770" s="3" t="s">
        <v>924</v>
      </c>
      <c r="B770" s="2" t="s">
        <v>15</v>
      </c>
      <c r="C770" s="2" t="s">
        <v>16</v>
      </c>
      <c r="D770" s="2" t="s">
        <v>95</v>
      </c>
      <c r="E770" s="2" t="s">
        <v>144</v>
      </c>
      <c r="F770" s="2" t="s">
        <v>913</v>
      </c>
      <c r="G770" s="2" t="s">
        <v>914</v>
      </c>
      <c r="H770" s="3" t="str">
        <f>VLOOKUP(E770,[1]tab_gl_segment_4!A:D,3,FALSE)</f>
        <v>CONSTRUCTION COST BUDGET</v>
      </c>
      <c r="I770" s="4">
        <v>35461226</v>
      </c>
      <c r="J770" s="4">
        <v>0</v>
      </c>
      <c r="K770" s="4">
        <v>0</v>
      </c>
      <c r="L770" s="4">
        <v>35461226</v>
      </c>
      <c r="M770" s="3" t="str">
        <f>VLOOKUP(G770,[1]demo_job_tbl!A:E,4,FALSE)</f>
        <v>WORTH HEIGHTS ES REPLACEMENT #3</v>
      </c>
      <c r="N770" s="2" t="str">
        <f>VLOOKUP(G770,[1]demo_job_tbl!A:C,3,FALSE)</f>
        <v>OR</v>
      </c>
    </row>
    <row r="771" spans="1:14" x14ac:dyDescent="0.25">
      <c r="A771" s="3" t="s">
        <v>925</v>
      </c>
      <c r="B771" s="2" t="s">
        <v>15</v>
      </c>
      <c r="C771" s="2" t="s">
        <v>16</v>
      </c>
      <c r="D771" s="2" t="s">
        <v>95</v>
      </c>
      <c r="E771" s="2" t="s">
        <v>146</v>
      </c>
      <c r="F771" s="2" t="s">
        <v>913</v>
      </c>
      <c r="G771" s="2" t="s">
        <v>914</v>
      </c>
      <c r="H771" s="3" t="str">
        <f>VLOOKUP(E771,[1]tab_gl_segment_4!A:D,3,FALSE)</f>
        <v>IN CONTRACT CONSTRUC ALLOWANCE</v>
      </c>
      <c r="I771" s="4">
        <v>804109</v>
      </c>
      <c r="J771" s="4">
        <v>0</v>
      </c>
      <c r="K771" s="4">
        <v>0</v>
      </c>
      <c r="L771" s="4">
        <v>804109</v>
      </c>
      <c r="M771" s="3" t="str">
        <f>VLOOKUP(G771,[1]demo_job_tbl!A:E,4,FALSE)</f>
        <v>WORTH HEIGHTS ES REPLACEMENT #3</v>
      </c>
      <c r="N771" s="2" t="str">
        <f>VLOOKUP(G771,[1]demo_job_tbl!A:C,3,FALSE)</f>
        <v>OR</v>
      </c>
    </row>
    <row r="772" spans="1:14" x14ac:dyDescent="0.25">
      <c r="A772" s="3" t="s">
        <v>926</v>
      </c>
      <c r="B772" s="2" t="s">
        <v>15</v>
      </c>
      <c r="C772" s="2" t="s">
        <v>16</v>
      </c>
      <c r="D772" s="2" t="s">
        <v>95</v>
      </c>
      <c r="E772" s="2" t="s">
        <v>108</v>
      </c>
      <c r="F772" s="2" t="s">
        <v>913</v>
      </c>
      <c r="G772" s="2" t="s">
        <v>914</v>
      </c>
      <c r="H772" s="3" t="str">
        <f>VLOOKUP(E772,[1]tab_gl_segment_4!A:D,3,FALSE)</f>
        <v>FURNITURE, FIXTURE &amp; EQUIPMENT</v>
      </c>
      <c r="I772" s="4">
        <v>1945945</v>
      </c>
      <c r="J772" s="4">
        <v>0</v>
      </c>
      <c r="K772" s="4">
        <v>0</v>
      </c>
      <c r="L772" s="4">
        <v>1945945</v>
      </c>
      <c r="M772" s="3" t="str">
        <f>VLOOKUP(G772,[1]demo_job_tbl!A:E,4,FALSE)</f>
        <v>WORTH HEIGHTS ES REPLACEMENT #3</v>
      </c>
      <c r="N772" s="2" t="str">
        <f>VLOOKUP(G772,[1]demo_job_tbl!A:C,3,FALSE)</f>
        <v>OR</v>
      </c>
    </row>
    <row r="773" spans="1:14" x14ac:dyDescent="0.25">
      <c r="A773" s="3" t="s">
        <v>927</v>
      </c>
      <c r="B773" s="2" t="s">
        <v>15</v>
      </c>
      <c r="C773" s="2" t="s">
        <v>16</v>
      </c>
      <c r="D773" s="2" t="s">
        <v>95</v>
      </c>
      <c r="E773" s="2" t="s">
        <v>149</v>
      </c>
      <c r="F773" s="2" t="s">
        <v>913</v>
      </c>
      <c r="G773" s="2" t="s">
        <v>914</v>
      </c>
      <c r="H773" s="3" t="str">
        <f>VLOOKUP(E773,[1]tab_gl_segment_4!A:D,3,FALSE)</f>
        <v>PROGRAM MANAGEMENT</v>
      </c>
      <c r="I773" s="4">
        <v>1841363</v>
      </c>
      <c r="J773" s="4">
        <v>1410861.75</v>
      </c>
      <c r="K773" s="4">
        <v>430501.25</v>
      </c>
      <c r="L773" s="4">
        <v>0</v>
      </c>
      <c r="M773" s="3" t="str">
        <f>VLOOKUP(G773,[1]demo_job_tbl!A:E,4,FALSE)</f>
        <v>WORTH HEIGHTS ES REPLACEMENT #3</v>
      </c>
      <c r="N773" s="2" t="str">
        <f>VLOOKUP(G773,[1]demo_job_tbl!A:C,3,FALSE)</f>
        <v>OR</v>
      </c>
    </row>
    <row r="774" spans="1:14" x14ac:dyDescent="0.25">
      <c r="A774" s="3" t="s">
        <v>928</v>
      </c>
      <c r="B774" s="2" t="s">
        <v>15</v>
      </c>
      <c r="C774" s="2" t="s">
        <v>16</v>
      </c>
      <c r="D774" s="2" t="s">
        <v>95</v>
      </c>
      <c r="E774" s="2" t="s">
        <v>155</v>
      </c>
      <c r="F774" s="2" t="s">
        <v>913</v>
      </c>
      <c r="G774" s="2" t="s">
        <v>914</v>
      </c>
      <c r="H774" s="3" t="str">
        <f>VLOOKUP(E774,[1]tab_gl_segment_4!A:D,3,FALSE)</f>
        <v>COMMISSIONING</v>
      </c>
      <c r="I774" s="4">
        <v>40205</v>
      </c>
      <c r="J774" s="4">
        <v>0</v>
      </c>
      <c r="K774" s="4">
        <v>0</v>
      </c>
      <c r="L774" s="4">
        <v>40205</v>
      </c>
      <c r="M774" s="3" t="str">
        <f>VLOOKUP(G774,[1]demo_job_tbl!A:E,4,FALSE)</f>
        <v>WORTH HEIGHTS ES REPLACEMENT #3</v>
      </c>
      <c r="N774" s="2" t="str">
        <f>VLOOKUP(G774,[1]demo_job_tbl!A:C,3,FALSE)</f>
        <v>OR</v>
      </c>
    </row>
    <row r="775" spans="1:14" x14ac:dyDescent="0.25">
      <c r="A775" s="3" t="s">
        <v>929</v>
      </c>
      <c r="B775" s="2" t="s">
        <v>15</v>
      </c>
      <c r="C775" s="2" t="s">
        <v>16</v>
      </c>
      <c r="D775" s="2" t="s">
        <v>95</v>
      </c>
      <c r="E775" s="2" t="s">
        <v>157</v>
      </c>
      <c r="F775" s="2" t="s">
        <v>913</v>
      </c>
      <c r="G775" s="2" t="s">
        <v>914</v>
      </c>
      <c r="H775" s="3" t="str">
        <f>VLOOKUP(E775,[1]tab_gl_segment_4!A:D,3,FALSE)</f>
        <v>GEOTECH</v>
      </c>
      <c r="I775" s="4">
        <v>8041</v>
      </c>
      <c r="J775" s="4">
        <v>0</v>
      </c>
      <c r="K775" s="4">
        <v>0</v>
      </c>
      <c r="L775" s="4">
        <v>8041</v>
      </c>
      <c r="M775" s="3" t="str">
        <f>VLOOKUP(G775,[1]demo_job_tbl!A:E,4,FALSE)</f>
        <v>WORTH HEIGHTS ES REPLACEMENT #3</v>
      </c>
      <c r="N775" s="2" t="str">
        <f>VLOOKUP(G775,[1]demo_job_tbl!A:C,3,FALSE)</f>
        <v>OR</v>
      </c>
    </row>
    <row r="776" spans="1:14" x14ac:dyDescent="0.25">
      <c r="A776" s="3" t="s">
        <v>930</v>
      </c>
      <c r="B776" s="2" t="s">
        <v>15</v>
      </c>
      <c r="C776" s="2" t="s">
        <v>16</v>
      </c>
      <c r="D776" s="2" t="s">
        <v>95</v>
      </c>
      <c r="E776" s="2" t="s">
        <v>161</v>
      </c>
      <c r="F776" s="2" t="s">
        <v>913</v>
      </c>
      <c r="G776" s="2" t="s">
        <v>914</v>
      </c>
      <c r="H776" s="3" t="str">
        <f>VLOOKUP(E776,[1]tab_gl_segment_4!A:D,3,FALSE)</f>
        <v>CONTINGENCY HOLDING ACCT</v>
      </c>
      <c r="I776" s="4">
        <v>1037755</v>
      </c>
      <c r="J776" s="4">
        <v>0</v>
      </c>
      <c r="K776" s="4">
        <v>0</v>
      </c>
      <c r="L776" s="4">
        <v>1037755</v>
      </c>
      <c r="M776" s="3" t="str">
        <f>VLOOKUP(G776,[1]demo_job_tbl!A:E,4,FALSE)</f>
        <v>WORTH HEIGHTS ES REPLACEMENT #3</v>
      </c>
      <c r="N776" s="2" t="str">
        <f>VLOOKUP(G776,[1]demo_job_tbl!A:C,3,FALSE)</f>
        <v>OR</v>
      </c>
    </row>
    <row r="777" spans="1:14" x14ac:dyDescent="0.25">
      <c r="A777" s="3" t="s">
        <v>931</v>
      </c>
      <c r="B777" s="2" t="s">
        <v>15</v>
      </c>
      <c r="C777" s="2" t="s">
        <v>16</v>
      </c>
      <c r="D777" s="2" t="s">
        <v>95</v>
      </c>
      <c r="E777" s="2" t="s">
        <v>66</v>
      </c>
      <c r="F777" s="2" t="s">
        <v>913</v>
      </c>
      <c r="G777" s="2" t="s">
        <v>914</v>
      </c>
      <c r="H777" s="3" t="str">
        <f>VLOOKUP(E777,[1]tab_gl_segment_4!A:D,3,FALSE)</f>
        <v>MOVING</v>
      </c>
      <c r="I777" s="4">
        <v>40463</v>
      </c>
      <c r="J777" s="4">
        <v>0</v>
      </c>
      <c r="K777" s="4">
        <v>0</v>
      </c>
      <c r="L777" s="4">
        <v>40463</v>
      </c>
      <c r="M777" s="3" t="str">
        <f>VLOOKUP(G777,[1]demo_job_tbl!A:E,4,FALSE)</f>
        <v>WORTH HEIGHTS ES REPLACEMENT #3</v>
      </c>
      <c r="N777" s="2" t="str">
        <f>VLOOKUP(G777,[1]demo_job_tbl!A:C,3,FALSE)</f>
        <v>OR</v>
      </c>
    </row>
    <row r="778" spans="1:14" x14ac:dyDescent="0.25">
      <c r="A778" s="3" t="s">
        <v>932</v>
      </c>
      <c r="B778" s="2" t="s">
        <v>15</v>
      </c>
      <c r="C778" s="2" t="s">
        <v>16</v>
      </c>
      <c r="D778" s="2" t="s">
        <v>95</v>
      </c>
      <c r="E778" s="2" t="s">
        <v>168</v>
      </c>
      <c r="F778" s="2" t="s">
        <v>913</v>
      </c>
      <c r="G778" s="2" t="s">
        <v>914</v>
      </c>
      <c r="H778" s="3" t="str">
        <f>VLOOKUP(E778,[1]tab_gl_segment_4!A:D,3,FALSE)</f>
        <v>MATERIAL TESTING</v>
      </c>
      <c r="I778" s="4">
        <v>40205</v>
      </c>
      <c r="J778" s="4">
        <v>0</v>
      </c>
      <c r="K778" s="4">
        <v>0</v>
      </c>
      <c r="L778" s="4">
        <v>40205</v>
      </c>
      <c r="M778" s="3" t="str">
        <f>VLOOKUP(G778,[1]demo_job_tbl!A:E,4,FALSE)</f>
        <v>WORTH HEIGHTS ES REPLACEMENT #3</v>
      </c>
      <c r="N778" s="2" t="str">
        <f>VLOOKUP(G778,[1]demo_job_tbl!A:C,3,FALSE)</f>
        <v>OR</v>
      </c>
    </row>
    <row r="779" spans="1:14" x14ac:dyDescent="0.25">
      <c r="A779" s="3" t="s">
        <v>933</v>
      </c>
      <c r="B779" s="2" t="s">
        <v>15</v>
      </c>
      <c r="C779" s="2" t="s">
        <v>16</v>
      </c>
      <c r="D779" s="2" t="s">
        <v>95</v>
      </c>
      <c r="E779" s="2" t="s">
        <v>170</v>
      </c>
      <c r="F779" s="2" t="s">
        <v>913</v>
      </c>
      <c r="G779" s="2" t="s">
        <v>914</v>
      </c>
      <c r="H779" s="3" t="str">
        <f>VLOOKUP(E779,[1]tab_gl_segment_4!A:D,3,FALSE)</f>
        <v>A/E REIMBURSABLES</v>
      </c>
      <c r="I779" s="4">
        <v>17690</v>
      </c>
      <c r="J779" s="4">
        <v>8500</v>
      </c>
      <c r="K779" s="4">
        <v>0</v>
      </c>
      <c r="L779" s="4">
        <v>9190</v>
      </c>
      <c r="M779" s="3" t="str">
        <f>VLOOKUP(G779,[1]demo_job_tbl!A:E,4,FALSE)</f>
        <v>WORTH HEIGHTS ES REPLACEMENT #3</v>
      </c>
      <c r="N779" s="2" t="str">
        <f>VLOOKUP(G779,[1]demo_job_tbl!A:C,3,FALSE)</f>
        <v>OR</v>
      </c>
    </row>
    <row r="780" spans="1:14" x14ac:dyDescent="0.25">
      <c r="A780" s="3" t="s">
        <v>934</v>
      </c>
      <c r="B780" s="2" t="s">
        <v>15</v>
      </c>
      <c r="C780" s="2" t="s">
        <v>16</v>
      </c>
      <c r="D780" s="2" t="s">
        <v>95</v>
      </c>
      <c r="E780" s="2" t="s">
        <v>172</v>
      </c>
      <c r="F780" s="2" t="s">
        <v>913</v>
      </c>
      <c r="G780" s="2" t="s">
        <v>914</v>
      </c>
      <c r="H780" s="3" t="str">
        <f>VLOOKUP(E780,[1]tab_gl_segment_4!A:D,3,FALSE)</f>
        <v>ROOF CONSULTING</v>
      </c>
      <c r="I780" s="4">
        <v>32164</v>
      </c>
      <c r="J780" s="4">
        <v>0</v>
      </c>
      <c r="K780" s="4">
        <v>0</v>
      </c>
      <c r="L780" s="4">
        <v>32164</v>
      </c>
      <c r="M780" s="3" t="str">
        <f>VLOOKUP(G780,[1]demo_job_tbl!A:E,4,FALSE)</f>
        <v>WORTH HEIGHTS ES REPLACEMENT #3</v>
      </c>
      <c r="N780" s="2" t="str">
        <f>VLOOKUP(G780,[1]demo_job_tbl!A:C,3,FALSE)</f>
        <v>OR</v>
      </c>
    </row>
    <row r="781" spans="1:14" x14ac:dyDescent="0.25">
      <c r="A781" s="3" t="s">
        <v>935</v>
      </c>
      <c r="B781" s="2" t="s">
        <v>15</v>
      </c>
      <c r="C781" s="2" t="s">
        <v>16</v>
      </c>
      <c r="D781" s="2" t="s">
        <v>95</v>
      </c>
      <c r="E781" s="2" t="s">
        <v>174</v>
      </c>
      <c r="F781" s="2" t="s">
        <v>913</v>
      </c>
      <c r="G781" s="2" t="s">
        <v>914</v>
      </c>
      <c r="H781" s="3" t="str">
        <f>VLOOKUP(E781,[1]tab_gl_segment_4!A:D,3,FALSE)</f>
        <v>PERMIT/FEE REIMBURSEMENT</v>
      </c>
      <c r="I781" s="4">
        <v>64329</v>
      </c>
      <c r="J781" s="4">
        <v>0</v>
      </c>
      <c r="K781" s="4">
        <v>0</v>
      </c>
      <c r="L781" s="4">
        <v>64329</v>
      </c>
      <c r="M781" s="3" t="str">
        <f>VLOOKUP(G781,[1]demo_job_tbl!A:E,4,FALSE)</f>
        <v>WORTH HEIGHTS ES REPLACEMENT #3</v>
      </c>
      <c r="N781" s="2" t="str">
        <f>VLOOKUP(G781,[1]demo_job_tbl!A:C,3,FALSE)</f>
        <v>OR</v>
      </c>
    </row>
    <row r="782" spans="1:14" x14ac:dyDescent="0.25">
      <c r="A782" s="3" t="s">
        <v>936</v>
      </c>
      <c r="B782" s="2" t="s">
        <v>15</v>
      </c>
      <c r="C782" s="2" t="s">
        <v>16</v>
      </c>
      <c r="D782" s="2" t="s">
        <v>95</v>
      </c>
      <c r="E782" s="2" t="s">
        <v>176</v>
      </c>
      <c r="F782" s="2" t="s">
        <v>913</v>
      </c>
      <c r="G782" s="2" t="s">
        <v>914</v>
      </c>
      <c r="H782" s="3" t="str">
        <f>VLOOKUP(E782,[1]tab_gl_segment_4!A:D,3,FALSE)</f>
        <v>SURVEYING</v>
      </c>
      <c r="I782" s="4">
        <v>24123</v>
      </c>
      <c r="J782" s="4">
        <v>0</v>
      </c>
      <c r="K782" s="4">
        <v>0</v>
      </c>
      <c r="L782" s="4">
        <v>24123</v>
      </c>
      <c r="M782" s="3" t="str">
        <f>VLOOKUP(G782,[1]demo_job_tbl!A:E,4,FALSE)</f>
        <v>WORTH HEIGHTS ES REPLACEMENT #3</v>
      </c>
      <c r="N782" s="2" t="str">
        <f>VLOOKUP(G782,[1]demo_job_tbl!A:C,3,FALSE)</f>
        <v>OR</v>
      </c>
    </row>
    <row r="783" spans="1:14" x14ac:dyDescent="0.25">
      <c r="A783" s="3" t="s">
        <v>937</v>
      </c>
      <c r="B783" s="2" t="s">
        <v>15</v>
      </c>
      <c r="C783" s="2" t="s">
        <v>16</v>
      </c>
      <c r="D783" s="2" t="s">
        <v>95</v>
      </c>
      <c r="E783" s="2" t="s">
        <v>178</v>
      </c>
      <c r="F783" s="2" t="s">
        <v>913</v>
      </c>
      <c r="G783" s="2" t="s">
        <v>914</v>
      </c>
      <c r="H783" s="3" t="str">
        <f>VLOOKUP(E783,[1]tab_gl_segment_4!A:D,3,FALSE)</f>
        <v>TRAFFIC MANAGMT PLAN SERV</v>
      </c>
      <c r="I783" s="4">
        <v>50000</v>
      </c>
      <c r="J783" s="4">
        <v>0</v>
      </c>
      <c r="K783" s="4">
        <v>0</v>
      </c>
      <c r="L783" s="4">
        <v>50000</v>
      </c>
      <c r="M783" s="3" t="str">
        <f>VLOOKUP(G783,[1]demo_job_tbl!A:E,4,FALSE)</f>
        <v>WORTH HEIGHTS ES REPLACEMENT #3</v>
      </c>
      <c r="N783" s="2" t="str">
        <f>VLOOKUP(G783,[1]demo_job_tbl!A:C,3,FALSE)</f>
        <v>OR</v>
      </c>
    </row>
    <row r="784" spans="1:14" x14ac:dyDescent="0.25">
      <c r="A784" s="3" t="s">
        <v>938</v>
      </c>
      <c r="B784" s="2" t="s">
        <v>15</v>
      </c>
      <c r="C784" s="2" t="s">
        <v>16</v>
      </c>
      <c r="D784" s="2" t="s">
        <v>95</v>
      </c>
      <c r="E784" s="2" t="s">
        <v>180</v>
      </c>
      <c r="F784" s="2" t="s">
        <v>913</v>
      </c>
      <c r="G784" s="2" t="s">
        <v>914</v>
      </c>
      <c r="H784" s="3" t="str">
        <f>VLOOKUP(E784,[1]tab_gl_segment_4!A:D,3,FALSE)</f>
        <v>TEST &amp; BALANCE</v>
      </c>
      <c r="I784" s="4">
        <v>40205</v>
      </c>
      <c r="J784" s="4">
        <v>0</v>
      </c>
      <c r="K784" s="4">
        <v>0</v>
      </c>
      <c r="L784" s="4">
        <v>40205</v>
      </c>
      <c r="M784" s="3" t="str">
        <f>VLOOKUP(G784,[1]demo_job_tbl!A:E,4,FALSE)</f>
        <v>WORTH HEIGHTS ES REPLACEMENT #3</v>
      </c>
      <c r="N784" s="2" t="str">
        <f>VLOOKUP(G784,[1]demo_job_tbl!A:C,3,FALSE)</f>
        <v>OR</v>
      </c>
    </row>
    <row r="785" spans="1:14" x14ac:dyDescent="0.25">
      <c r="A785" s="3" t="s">
        <v>939</v>
      </c>
      <c r="B785" s="2" t="s">
        <v>15</v>
      </c>
      <c r="C785" s="2" t="s">
        <v>16</v>
      </c>
      <c r="D785" s="2" t="s">
        <v>24</v>
      </c>
      <c r="E785" s="2" t="s">
        <v>124</v>
      </c>
      <c r="F785" s="2" t="s">
        <v>940</v>
      </c>
      <c r="G785" s="2" t="s">
        <v>941</v>
      </c>
      <c r="H785" s="3" t="str">
        <f>VLOOKUP(E785,[1]tab_gl_segment_4!A:D,3,FALSE)</f>
        <v>OVERTIME COST</v>
      </c>
      <c r="I785" s="4">
        <v>9132</v>
      </c>
      <c r="J785" s="4">
        <v>0</v>
      </c>
      <c r="K785" s="4">
        <v>0</v>
      </c>
      <c r="L785" s="4">
        <v>9132</v>
      </c>
      <c r="M785" s="3" t="str">
        <f>VLOOKUP(G785,[1]demo_job_tbl!A:E,4,FALSE)</f>
        <v>DAGGETT MONTESSORI ADD/RENO</v>
      </c>
      <c r="N785" s="2" t="str">
        <f>VLOOKUP(G785,[1]demo_job_tbl!A:C,3,FALSE)</f>
        <v>OR</v>
      </c>
    </row>
    <row r="786" spans="1:14" x14ac:dyDescent="0.25">
      <c r="A786" s="3" t="s">
        <v>942</v>
      </c>
      <c r="B786" s="2" t="s">
        <v>15</v>
      </c>
      <c r="C786" s="2" t="s">
        <v>16</v>
      </c>
      <c r="D786" s="2" t="s">
        <v>34</v>
      </c>
      <c r="E786" s="2" t="s">
        <v>124</v>
      </c>
      <c r="F786" s="2" t="s">
        <v>940</v>
      </c>
      <c r="G786" s="2" t="s">
        <v>941</v>
      </c>
      <c r="H786" s="3" t="str">
        <f>VLOOKUP(E786,[1]tab_gl_segment_4!A:D,3,FALSE)</f>
        <v>OVERTIME COST</v>
      </c>
      <c r="I786" s="4">
        <v>1000</v>
      </c>
      <c r="J786" s="4">
        <v>0</v>
      </c>
      <c r="K786" s="4">
        <v>0</v>
      </c>
      <c r="L786" s="4">
        <v>1000</v>
      </c>
      <c r="M786" s="3" t="str">
        <f>VLOOKUP(G786,[1]demo_job_tbl!A:E,4,FALSE)</f>
        <v>DAGGETT MONTESSORI ADD/RENO</v>
      </c>
      <c r="N786" s="2" t="str">
        <f>VLOOKUP(G786,[1]demo_job_tbl!A:C,3,FALSE)</f>
        <v>OR</v>
      </c>
    </row>
    <row r="787" spans="1:14" x14ac:dyDescent="0.25">
      <c r="A787" s="3" t="s">
        <v>943</v>
      </c>
      <c r="B787" s="2" t="s">
        <v>15</v>
      </c>
      <c r="C787" s="2" t="s">
        <v>16</v>
      </c>
      <c r="D787" s="2" t="s">
        <v>36</v>
      </c>
      <c r="E787" s="2" t="s">
        <v>124</v>
      </c>
      <c r="F787" s="2" t="s">
        <v>940</v>
      </c>
      <c r="G787" s="2" t="s">
        <v>941</v>
      </c>
      <c r="H787" s="3" t="str">
        <f>VLOOKUP(E787,[1]tab_gl_segment_4!A:D,3,FALSE)</f>
        <v>OVERTIME COST</v>
      </c>
      <c r="I787" s="4">
        <v>1000</v>
      </c>
      <c r="J787" s="4">
        <v>0</v>
      </c>
      <c r="K787" s="4">
        <v>0</v>
      </c>
      <c r="L787" s="4">
        <v>1000</v>
      </c>
      <c r="M787" s="3" t="str">
        <f>VLOOKUP(G787,[1]demo_job_tbl!A:E,4,FALSE)</f>
        <v>DAGGETT MONTESSORI ADD/RENO</v>
      </c>
      <c r="N787" s="2" t="str">
        <f>VLOOKUP(G787,[1]demo_job_tbl!A:C,3,FALSE)</f>
        <v>OR</v>
      </c>
    </row>
    <row r="788" spans="1:14" x14ac:dyDescent="0.25">
      <c r="A788" s="3" t="s">
        <v>944</v>
      </c>
      <c r="B788" s="2" t="s">
        <v>15</v>
      </c>
      <c r="C788" s="2" t="s">
        <v>16</v>
      </c>
      <c r="D788" s="2" t="s">
        <v>38</v>
      </c>
      <c r="E788" s="2" t="s">
        <v>124</v>
      </c>
      <c r="F788" s="2" t="s">
        <v>940</v>
      </c>
      <c r="G788" s="2" t="s">
        <v>941</v>
      </c>
      <c r="H788" s="3" t="str">
        <f>VLOOKUP(E788,[1]tab_gl_segment_4!A:D,3,FALSE)</f>
        <v>OVERTIME COST</v>
      </c>
      <c r="I788" s="4">
        <v>1000</v>
      </c>
      <c r="J788" s="4">
        <v>0</v>
      </c>
      <c r="K788" s="4">
        <v>0</v>
      </c>
      <c r="L788" s="4">
        <v>1000</v>
      </c>
      <c r="M788" s="3" t="str">
        <f>VLOOKUP(G788,[1]demo_job_tbl!A:E,4,FALSE)</f>
        <v>DAGGETT MONTESSORI ADD/RENO</v>
      </c>
      <c r="N788" s="2" t="str">
        <f>VLOOKUP(G788,[1]demo_job_tbl!A:C,3,FALSE)</f>
        <v>OR</v>
      </c>
    </row>
    <row r="789" spans="1:14" x14ac:dyDescent="0.25">
      <c r="A789" s="3" t="s">
        <v>945</v>
      </c>
      <c r="B789" s="2" t="s">
        <v>15</v>
      </c>
      <c r="C789" s="2" t="s">
        <v>16</v>
      </c>
      <c r="D789" s="2" t="s">
        <v>40</v>
      </c>
      <c r="E789" s="2" t="s">
        <v>124</v>
      </c>
      <c r="F789" s="2" t="s">
        <v>940</v>
      </c>
      <c r="G789" s="2" t="s">
        <v>941</v>
      </c>
      <c r="H789" s="3" t="str">
        <f>VLOOKUP(E789,[1]tab_gl_segment_4!A:D,3,FALSE)</f>
        <v>OVERTIME COST</v>
      </c>
      <c r="I789" s="4">
        <v>1000</v>
      </c>
      <c r="J789" s="4">
        <v>0</v>
      </c>
      <c r="K789" s="4">
        <v>0</v>
      </c>
      <c r="L789" s="4">
        <v>1000</v>
      </c>
      <c r="M789" s="3" t="str">
        <f>VLOOKUP(G789,[1]demo_job_tbl!A:E,4,FALSE)</f>
        <v>DAGGETT MONTESSORI ADD/RENO</v>
      </c>
      <c r="N789" s="2" t="str">
        <f>VLOOKUP(G789,[1]demo_job_tbl!A:C,3,FALSE)</f>
        <v>OR</v>
      </c>
    </row>
    <row r="790" spans="1:14" x14ac:dyDescent="0.25">
      <c r="A790" s="3" t="s">
        <v>946</v>
      </c>
      <c r="B790" s="2" t="s">
        <v>15</v>
      </c>
      <c r="C790" s="2" t="s">
        <v>16</v>
      </c>
      <c r="D790" s="2" t="s">
        <v>44</v>
      </c>
      <c r="E790" s="2" t="s">
        <v>124</v>
      </c>
      <c r="F790" s="2" t="s">
        <v>940</v>
      </c>
      <c r="G790" s="2" t="s">
        <v>941</v>
      </c>
      <c r="H790" s="3" t="str">
        <f>VLOOKUP(E790,[1]tab_gl_segment_4!A:D,3,FALSE)</f>
        <v>OVERTIME COST</v>
      </c>
      <c r="I790" s="4">
        <v>1000</v>
      </c>
      <c r="J790" s="4">
        <v>0</v>
      </c>
      <c r="K790" s="4">
        <v>0</v>
      </c>
      <c r="L790" s="4">
        <v>1000</v>
      </c>
      <c r="M790" s="3" t="str">
        <f>VLOOKUP(G790,[1]demo_job_tbl!A:E,4,FALSE)</f>
        <v>DAGGETT MONTESSORI ADD/RENO</v>
      </c>
      <c r="N790" s="2" t="str">
        <f>VLOOKUP(G790,[1]demo_job_tbl!A:C,3,FALSE)</f>
        <v>OR</v>
      </c>
    </row>
    <row r="791" spans="1:14" x14ac:dyDescent="0.25">
      <c r="A791" s="3" t="s">
        <v>947</v>
      </c>
      <c r="B791" s="2" t="s">
        <v>15</v>
      </c>
      <c r="C791" s="2" t="s">
        <v>16</v>
      </c>
      <c r="D791" s="2" t="s">
        <v>70</v>
      </c>
      <c r="E791" s="2" t="s">
        <v>108</v>
      </c>
      <c r="F791" s="2" t="s">
        <v>940</v>
      </c>
      <c r="G791" s="2" t="s">
        <v>941</v>
      </c>
      <c r="H791" s="3" t="str">
        <f>VLOOKUP(E791,[1]tab_gl_segment_4!A:D,3,FALSE)</f>
        <v>FURNITURE, FIXTURE &amp; EQUIPMENT</v>
      </c>
      <c r="I791" s="4">
        <v>1068765</v>
      </c>
      <c r="J791" s="4">
        <v>0</v>
      </c>
      <c r="K791" s="4">
        <v>0</v>
      </c>
      <c r="L791" s="4">
        <v>1068765</v>
      </c>
      <c r="M791" s="3" t="str">
        <f>VLOOKUP(G791,[1]demo_job_tbl!A:E,4,FALSE)</f>
        <v>DAGGETT MONTESSORI ADD/RENO</v>
      </c>
      <c r="N791" s="2" t="str">
        <f>VLOOKUP(G791,[1]demo_job_tbl!A:C,3,FALSE)</f>
        <v>OR</v>
      </c>
    </row>
    <row r="792" spans="1:14" x14ac:dyDescent="0.25">
      <c r="A792" s="3" t="s">
        <v>948</v>
      </c>
      <c r="B792" s="2" t="s">
        <v>15</v>
      </c>
      <c r="C792" s="2" t="s">
        <v>16</v>
      </c>
      <c r="D792" s="2" t="s">
        <v>95</v>
      </c>
      <c r="E792" s="2" t="s">
        <v>136</v>
      </c>
      <c r="F792" s="2" t="s">
        <v>940</v>
      </c>
      <c r="G792" s="2" t="s">
        <v>941</v>
      </c>
      <c r="H792" s="3" t="str">
        <f>VLOOKUP(E792,[1]tab_gl_segment_4!A:D,3,FALSE)</f>
        <v>A/E ALLOWANCES</v>
      </c>
      <c r="I792" s="4">
        <v>22082</v>
      </c>
      <c r="J792" s="4">
        <v>0</v>
      </c>
      <c r="K792" s="4">
        <v>0</v>
      </c>
      <c r="L792" s="4">
        <v>22082</v>
      </c>
      <c r="M792" s="3" t="str">
        <f>VLOOKUP(G792,[1]demo_job_tbl!A:E,4,FALSE)</f>
        <v>DAGGETT MONTESSORI ADD/RENO</v>
      </c>
      <c r="N792" s="2" t="str">
        <f>VLOOKUP(G792,[1]demo_job_tbl!A:C,3,FALSE)</f>
        <v>OR</v>
      </c>
    </row>
    <row r="793" spans="1:14" x14ac:dyDescent="0.25">
      <c r="A793" s="3" t="s">
        <v>949</v>
      </c>
      <c r="B793" s="2" t="s">
        <v>15</v>
      </c>
      <c r="C793" s="2" t="s">
        <v>16</v>
      </c>
      <c r="D793" s="2" t="s">
        <v>95</v>
      </c>
      <c r="E793" s="2" t="s">
        <v>138</v>
      </c>
      <c r="F793" s="2" t="s">
        <v>940</v>
      </c>
      <c r="G793" s="2" t="s">
        <v>941</v>
      </c>
      <c r="H793" s="3" t="str">
        <f>VLOOKUP(E793,[1]tab_gl_segment_4!A:D,3,FALSE)</f>
        <v>ACCESSIBILITY (RAS)</v>
      </c>
      <c r="I793" s="4">
        <v>5000</v>
      </c>
      <c r="J793" s="4">
        <v>3500</v>
      </c>
      <c r="K793" s="4">
        <v>0</v>
      </c>
      <c r="L793" s="4">
        <v>1500</v>
      </c>
      <c r="M793" s="3" t="str">
        <f>VLOOKUP(G793,[1]demo_job_tbl!A:E,4,FALSE)</f>
        <v>DAGGETT MONTESSORI ADD/RENO</v>
      </c>
      <c r="N793" s="2" t="str">
        <f>VLOOKUP(G793,[1]demo_job_tbl!A:C,3,FALSE)</f>
        <v>OR</v>
      </c>
    </row>
    <row r="794" spans="1:14" x14ac:dyDescent="0.25">
      <c r="A794" s="3" t="s">
        <v>950</v>
      </c>
      <c r="B794" s="2" t="s">
        <v>15</v>
      </c>
      <c r="C794" s="2" t="s">
        <v>16</v>
      </c>
      <c r="D794" s="2" t="s">
        <v>95</v>
      </c>
      <c r="E794" s="2" t="s">
        <v>140</v>
      </c>
      <c r="F794" s="2" t="s">
        <v>940</v>
      </c>
      <c r="G794" s="2" t="s">
        <v>941</v>
      </c>
      <c r="H794" s="3" t="str">
        <f>VLOOKUP(E794,[1]tab_gl_segment_4!A:D,3,FALSE)</f>
        <v>ABATEMENT</v>
      </c>
      <c r="I794" s="4">
        <v>315196</v>
      </c>
      <c r="J794" s="4">
        <v>0</v>
      </c>
      <c r="K794" s="4">
        <v>0</v>
      </c>
      <c r="L794" s="4">
        <v>315196</v>
      </c>
      <c r="M794" s="3" t="str">
        <f>VLOOKUP(G794,[1]demo_job_tbl!A:E,4,FALSE)</f>
        <v>DAGGETT MONTESSORI ADD/RENO</v>
      </c>
      <c r="N794" s="2" t="str">
        <f>VLOOKUP(G794,[1]demo_job_tbl!A:C,3,FALSE)</f>
        <v>OR</v>
      </c>
    </row>
    <row r="795" spans="1:14" x14ac:dyDescent="0.25">
      <c r="A795" s="3" t="s">
        <v>951</v>
      </c>
      <c r="B795" s="2" t="s">
        <v>15</v>
      </c>
      <c r="C795" s="2" t="s">
        <v>16</v>
      </c>
      <c r="D795" s="2" t="s">
        <v>95</v>
      </c>
      <c r="E795" s="2" t="s">
        <v>142</v>
      </c>
      <c r="F795" s="2" t="s">
        <v>940</v>
      </c>
      <c r="G795" s="2" t="s">
        <v>941</v>
      </c>
      <c r="H795" s="3" t="str">
        <f>VLOOKUP(E795,[1]tab_gl_segment_4!A:D,3,FALSE)</f>
        <v>DESIGN SERVICES</v>
      </c>
      <c r="I795" s="4">
        <v>1455727</v>
      </c>
      <c r="J795" s="4">
        <v>702666.8</v>
      </c>
      <c r="K795" s="4">
        <v>468444.53</v>
      </c>
      <c r="L795" s="4">
        <v>284615.67</v>
      </c>
      <c r="M795" s="3" t="str">
        <f>VLOOKUP(G795,[1]demo_job_tbl!A:E,4,FALSE)</f>
        <v>DAGGETT MONTESSORI ADD/RENO</v>
      </c>
      <c r="N795" s="2" t="str">
        <f>VLOOKUP(G795,[1]demo_job_tbl!A:C,3,FALSE)</f>
        <v>OR</v>
      </c>
    </row>
    <row r="796" spans="1:14" x14ac:dyDescent="0.25">
      <c r="A796" s="3" t="s">
        <v>952</v>
      </c>
      <c r="B796" s="2" t="s">
        <v>15</v>
      </c>
      <c r="C796" s="2" t="s">
        <v>16</v>
      </c>
      <c r="D796" s="2" t="s">
        <v>95</v>
      </c>
      <c r="E796" s="2" t="s">
        <v>144</v>
      </c>
      <c r="F796" s="2" t="s">
        <v>940</v>
      </c>
      <c r="G796" s="2" t="s">
        <v>941</v>
      </c>
      <c r="H796" s="3" t="str">
        <f>VLOOKUP(E796,[1]tab_gl_segment_4!A:D,3,FALSE)</f>
        <v>CONSTRUCTION COST BUDGET</v>
      </c>
      <c r="I796" s="4">
        <v>19491991</v>
      </c>
      <c r="J796" s="4">
        <v>15000</v>
      </c>
      <c r="K796" s="4">
        <v>0</v>
      </c>
      <c r="L796" s="4">
        <v>19476991</v>
      </c>
      <c r="M796" s="3" t="str">
        <f>VLOOKUP(G796,[1]demo_job_tbl!A:E,4,FALSE)</f>
        <v>DAGGETT MONTESSORI ADD/RENO</v>
      </c>
      <c r="N796" s="2" t="str">
        <f>VLOOKUP(G796,[1]demo_job_tbl!A:C,3,FALSE)</f>
        <v>OR</v>
      </c>
    </row>
    <row r="797" spans="1:14" x14ac:dyDescent="0.25">
      <c r="A797" s="3" t="s">
        <v>953</v>
      </c>
      <c r="B797" s="2" t="s">
        <v>15</v>
      </c>
      <c r="C797" s="2" t="s">
        <v>16</v>
      </c>
      <c r="D797" s="2" t="s">
        <v>95</v>
      </c>
      <c r="E797" s="2" t="s">
        <v>146</v>
      </c>
      <c r="F797" s="2" t="s">
        <v>940</v>
      </c>
      <c r="G797" s="2" t="s">
        <v>941</v>
      </c>
      <c r="H797" s="3" t="str">
        <f>VLOOKUP(E797,[1]tab_gl_segment_4!A:D,3,FALSE)</f>
        <v>IN CONTRACT CONSTRUC ALLOWANCE</v>
      </c>
      <c r="I797" s="4">
        <v>341989</v>
      </c>
      <c r="J797" s="4">
        <v>0</v>
      </c>
      <c r="K797" s="4">
        <v>0</v>
      </c>
      <c r="L797" s="4">
        <v>341989</v>
      </c>
      <c r="M797" s="3" t="str">
        <f>VLOOKUP(G797,[1]demo_job_tbl!A:E,4,FALSE)</f>
        <v>DAGGETT MONTESSORI ADD/RENO</v>
      </c>
      <c r="N797" s="2" t="str">
        <f>VLOOKUP(G797,[1]demo_job_tbl!A:C,3,FALSE)</f>
        <v>OR</v>
      </c>
    </row>
    <row r="798" spans="1:14" x14ac:dyDescent="0.25">
      <c r="A798" s="3" t="s">
        <v>954</v>
      </c>
      <c r="B798" s="2" t="s">
        <v>15</v>
      </c>
      <c r="C798" s="2" t="s">
        <v>16</v>
      </c>
      <c r="D798" s="2" t="s">
        <v>95</v>
      </c>
      <c r="E798" s="2" t="s">
        <v>108</v>
      </c>
      <c r="F798" s="2" t="s">
        <v>940</v>
      </c>
      <c r="G798" s="2" t="s">
        <v>941</v>
      </c>
      <c r="H798" s="3" t="str">
        <f>VLOOKUP(E798,[1]tab_gl_segment_4!A:D,3,FALSE)</f>
        <v>FURNITURE, FIXTURE &amp; EQUIPMENT</v>
      </c>
      <c r="I798" s="4">
        <v>0</v>
      </c>
      <c r="J798" s="4">
        <v>0</v>
      </c>
      <c r="K798" s="4">
        <v>0</v>
      </c>
      <c r="L798" s="4">
        <v>0</v>
      </c>
      <c r="M798" s="3" t="str">
        <f>VLOOKUP(G798,[1]demo_job_tbl!A:E,4,FALSE)</f>
        <v>DAGGETT MONTESSORI ADD/RENO</v>
      </c>
      <c r="N798" s="2" t="str">
        <f>VLOOKUP(G798,[1]demo_job_tbl!A:C,3,FALSE)</f>
        <v>OR</v>
      </c>
    </row>
    <row r="799" spans="1:14" x14ac:dyDescent="0.25">
      <c r="A799" s="3" t="s">
        <v>955</v>
      </c>
      <c r="B799" s="2" t="s">
        <v>15</v>
      </c>
      <c r="C799" s="2" t="s">
        <v>16</v>
      </c>
      <c r="D799" s="2" t="s">
        <v>95</v>
      </c>
      <c r="E799" s="2" t="s">
        <v>149</v>
      </c>
      <c r="F799" s="2" t="s">
        <v>940</v>
      </c>
      <c r="G799" s="2" t="s">
        <v>941</v>
      </c>
      <c r="H799" s="3" t="str">
        <f>VLOOKUP(E799,[1]tab_gl_segment_4!A:D,3,FALSE)</f>
        <v>PROGRAM MANAGEMENT</v>
      </c>
      <c r="I799" s="4">
        <v>1038500</v>
      </c>
      <c r="J799" s="4">
        <v>641245.28</v>
      </c>
      <c r="K799" s="4">
        <v>397254.72</v>
      </c>
      <c r="L799" s="4">
        <v>0</v>
      </c>
      <c r="M799" s="3" t="str">
        <f>VLOOKUP(G799,[1]demo_job_tbl!A:E,4,FALSE)</f>
        <v>DAGGETT MONTESSORI ADD/RENO</v>
      </c>
      <c r="N799" s="2" t="str">
        <f>VLOOKUP(G799,[1]demo_job_tbl!A:C,3,FALSE)</f>
        <v>OR</v>
      </c>
    </row>
    <row r="800" spans="1:14" x14ac:dyDescent="0.25">
      <c r="A800" s="3" t="s">
        <v>956</v>
      </c>
      <c r="B800" s="2" t="s">
        <v>15</v>
      </c>
      <c r="C800" s="2" t="s">
        <v>16</v>
      </c>
      <c r="D800" s="2" t="s">
        <v>95</v>
      </c>
      <c r="E800" s="2" t="s">
        <v>151</v>
      </c>
      <c r="F800" s="2" t="s">
        <v>940</v>
      </c>
      <c r="G800" s="2" t="s">
        <v>941</v>
      </c>
      <c r="H800" s="3" t="str">
        <f>VLOOKUP(E800,[1]tab_gl_segment_4!A:D,3,FALSE)</f>
        <v>TECHNOLOGY (CIP)</v>
      </c>
      <c r="I800" s="4">
        <v>378348</v>
      </c>
      <c r="J800" s="4">
        <v>0</v>
      </c>
      <c r="K800" s="4">
        <v>0</v>
      </c>
      <c r="L800" s="4">
        <v>378348</v>
      </c>
      <c r="M800" s="3" t="str">
        <f>VLOOKUP(G800,[1]demo_job_tbl!A:E,4,FALSE)</f>
        <v>DAGGETT MONTESSORI ADD/RENO</v>
      </c>
      <c r="N800" s="2" t="str">
        <f>VLOOKUP(G800,[1]demo_job_tbl!A:C,3,FALSE)</f>
        <v>OR</v>
      </c>
    </row>
    <row r="801" spans="1:14" x14ac:dyDescent="0.25">
      <c r="A801" s="3" t="s">
        <v>957</v>
      </c>
      <c r="B801" s="2" t="s">
        <v>15</v>
      </c>
      <c r="C801" s="2" t="s">
        <v>16</v>
      </c>
      <c r="D801" s="2" t="s">
        <v>95</v>
      </c>
      <c r="E801" s="2" t="s">
        <v>155</v>
      </c>
      <c r="F801" s="2" t="s">
        <v>940</v>
      </c>
      <c r="G801" s="2" t="s">
        <v>941</v>
      </c>
      <c r="H801" s="3" t="str">
        <f>VLOOKUP(E801,[1]tab_gl_segment_4!A:D,3,FALSE)</f>
        <v>COMMISSIONING</v>
      </c>
      <c r="I801" s="4">
        <v>22082</v>
      </c>
      <c r="J801" s="4">
        <v>0</v>
      </c>
      <c r="K801" s="4">
        <v>0</v>
      </c>
      <c r="L801" s="4">
        <v>22082</v>
      </c>
      <c r="M801" s="3" t="str">
        <f>VLOOKUP(G801,[1]demo_job_tbl!A:E,4,FALSE)</f>
        <v>DAGGETT MONTESSORI ADD/RENO</v>
      </c>
      <c r="N801" s="2" t="str">
        <f>VLOOKUP(G801,[1]demo_job_tbl!A:C,3,FALSE)</f>
        <v>OR</v>
      </c>
    </row>
    <row r="802" spans="1:14" x14ac:dyDescent="0.25">
      <c r="A802" s="3" t="s">
        <v>958</v>
      </c>
      <c r="B802" s="2" t="s">
        <v>15</v>
      </c>
      <c r="C802" s="2" t="s">
        <v>16</v>
      </c>
      <c r="D802" s="2" t="s">
        <v>95</v>
      </c>
      <c r="E802" s="2" t="s">
        <v>157</v>
      </c>
      <c r="F802" s="2" t="s">
        <v>940</v>
      </c>
      <c r="G802" s="2" t="s">
        <v>941</v>
      </c>
      <c r="H802" s="3" t="str">
        <f>VLOOKUP(E802,[1]tab_gl_segment_4!A:D,3,FALSE)</f>
        <v>GEOTECH</v>
      </c>
      <c r="I802" s="4">
        <v>45355</v>
      </c>
      <c r="J802" s="4">
        <v>0</v>
      </c>
      <c r="K802" s="4">
        <v>45355</v>
      </c>
      <c r="L802" s="4">
        <v>0</v>
      </c>
      <c r="M802" s="3" t="str">
        <f>VLOOKUP(G802,[1]demo_job_tbl!A:E,4,FALSE)</f>
        <v>DAGGETT MONTESSORI ADD/RENO</v>
      </c>
      <c r="N802" s="2" t="str">
        <f>VLOOKUP(G802,[1]demo_job_tbl!A:C,3,FALSE)</f>
        <v>OR</v>
      </c>
    </row>
    <row r="803" spans="1:14" x14ac:dyDescent="0.25">
      <c r="A803" s="3" t="s">
        <v>959</v>
      </c>
      <c r="B803" s="2" t="s">
        <v>15</v>
      </c>
      <c r="C803" s="2" t="s">
        <v>16</v>
      </c>
      <c r="D803" s="2" t="s">
        <v>95</v>
      </c>
      <c r="E803" s="2" t="s">
        <v>159</v>
      </c>
      <c r="F803" s="2" t="s">
        <v>940</v>
      </c>
      <c r="G803" s="2" t="s">
        <v>941</v>
      </c>
      <c r="H803" s="3" t="str">
        <f>VLOOKUP(E803,[1]tab_gl_segment_4!A:D,3,FALSE)</f>
        <v>HAZMAT CONSULTING</v>
      </c>
      <c r="I803" s="4">
        <v>28704</v>
      </c>
      <c r="J803" s="4">
        <v>28703.84</v>
      </c>
      <c r="K803" s="4">
        <v>0</v>
      </c>
      <c r="L803" s="4">
        <v>0.16</v>
      </c>
      <c r="M803" s="3" t="str">
        <f>VLOOKUP(G803,[1]demo_job_tbl!A:E,4,FALSE)</f>
        <v>DAGGETT MONTESSORI ADD/RENO</v>
      </c>
      <c r="N803" s="2" t="str">
        <f>VLOOKUP(G803,[1]demo_job_tbl!A:C,3,FALSE)</f>
        <v>OR</v>
      </c>
    </row>
    <row r="804" spans="1:14" x14ac:dyDescent="0.25">
      <c r="A804" s="3" t="s">
        <v>960</v>
      </c>
      <c r="B804" s="2" t="s">
        <v>15</v>
      </c>
      <c r="C804" s="2" t="s">
        <v>16</v>
      </c>
      <c r="D804" s="2" t="s">
        <v>95</v>
      </c>
      <c r="E804" s="2" t="s">
        <v>161</v>
      </c>
      <c r="F804" s="2" t="s">
        <v>940</v>
      </c>
      <c r="G804" s="2" t="s">
        <v>941</v>
      </c>
      <c r="H804" s="3" t="str">
        <f>VLOOKUP(E804,[1]tab_gl_segment_4!A:D,3,FALSE)</f>
        <v>CONTINGENCY HOLDING ACCT</v>
      </c>
      <c r="I804" s="4">
        <v>424974</v>
      </c>
      <c r="J804" s="4">
        <v>0</v>
      </c>
      <c r="K804" s="4">
        <v>0</v>
      </c>
      <c r="L804" s="4">
        <v>424974</v>
      </c>
      <c r="M804" s="3" t="str">
        <f>VLOOKUP(G804,[1]demo_job_tbl!A:E,4,FALSE)</f>
        <v>DAGGETT MONTESSORI ADD/RENO</v>
      </c>
      <c r="N804" s="2" t="str">
        <f>VLOOKUP(G804,[1]demo_job_tbl!A:C,3,FALSE)</f>
        <v>OR</v>
      </c>
    </row>
    <row r="805" spans="1:14" x14ac:dyDescent="0.25">
      <c r="A805" s="3" t="s">
        <v>961</v>
      </c>
      <c r="B805" s="2" t="s">
        <v>15</v>
      </c>
      <c r="C805" s="2" t="s">
        <v>16</v>
      </c>
      <c r="D805" s="2" t="s">
        <v>95</v>
      </c>
      <c r="E805" s="2" t="s">
        <v>163</v>
      </c>
      <c r="F805" s="2" t="s">
        <v>940</v>
      </c>
      <c r="G805" s="2" t="s">
        <v>941</v>
      </c>
      <c r="H805" s="3" t="str">
        <f>VLOOKUP(E805,[1]tab_gl_segment_4!A:D,3,FALSE)</f>
        <v>ABATEMENT CONTINGENCY (HZMT)</v>
      </c>
      <c r="I805" s="4">
        <v>31520</v>
      </c>
      <c r="J805" s="4">
        <v>0</v>
      </c>
      <c r="K805" s="4">
        <v>0</v>
      </c>
      <c r="L805" s="4">
        <v>31520</v>
      </c>
      <c r="M805" s="3" t="str">
        <f>VLOOKUP(G805,[1]demo_job_tbl!A:E,4,FALSE)</f>
        <v>DAGGETT MONTESSORI ADD/RENO</v>
      </c>
      <c r="N805" s="2" t="str">
        <f>VLOOKUP(G805,[1]demo_job_tbl!A:C,3,FALSE)</f>
        <v>OR</v>
      </c>
    </row>
    <row r="806" spans="1:14" x14ac:dyDescent="0.25">
      <c r="A806" s="3" t="s">
        <v>962</v>
      </c>
      <c r="B806" s="2" t="s">
        <v>15</v>
      </c>
      <c r="C806" s="2" t="s">
        <v>16</v>
      </c>
      <c r="D806" s="2" t="s">
        <v>95</v>
      </c>
      <c r="E806" s="2" t="s">
        <v>66</v>
      </c>
      <c r="F806" s="2" t="s">
        <v>940</v>
      </c>
      <c r="G806" s="2" t="s">
        <v>941</v>
      </c>
      <c r="H806" s="3" t="str">
        <f>VLOOKUP(E806,[1]tab_gl_segment_4!A:D,3,FALSE)</f>
        <v>MOVING</v>
      </c>
      <c r="I806" s="4">
        <v>22223</v>
      </c>
      <c r="J806" s="4">
        <v>0</v>
      </c>
      <c r="K806" s="4">
        <v>0</v>
      </c>
      <c r="L806" s="4">
        <v>22223</v>
      </c>
      <c r="M806" s="3" t="str">
        <f>VLOOKUP(G806,[1]demo_job_tbl!A:E,4,FALSE)</f>
        <v>DAGGETT MONTESSORI ADD/RENO</v>
      </c>
      <c r="N806" s="2" t="str">
        <f>VLOOKUP(G806,[1]demo_job_tbl!A:C,3,FALSE)</f>
        <v>OR</v>
      </c>
    </row>
    <row r="807" spans="1:14" x14ac:dyDescent="0.25">
      <c r="A807" s="3" t="s">
        <v>963</v>
      </c>
      <c r="B807" s="2" t="s">
        <v>15</v>
      </c>
      <c r="C807" s="2" t="s">
        <v>16</v>
      </c>
      <c r="D807" s="2" t="s">
        <v>95</v>
      </c>
      <c r="E807" s="2" t="s">
        <v>168</v>
      </c>
      <c r="F807" s="2" t="s">
        <v>940</v>
      </c>
      <c r="G807" s="2" t="s">
        <v>941</v>
      </c>
      <c r="H807" s="3" t="str">
        <f>VLOOKUP(E807,[1]tab_gl_segment_4!A:D,3,FALSE)</f>
        <v>MATERIAL TESTING</v>
      </c>
      <c r="I807" s="4">
        <v>22082</v>
      </c>
      <c r="J807" s="4">
        <v>0</v>
      </c>
      <c r="K807" s="4">
        <v>0</v>
      </c>
      <c r="L807" s="4">
        <v>22082</v>
      </c>
      <c r="M807" s="3" t="str">
        <f>VLOOKUP(G807,[1]demo_job_tbl!A:E,4,FALSE)</f>
        <v>DAGGETT MONTESSORI ADD/RENO</v>
      </c>
      <c r="N807" s="2" t="str">
        <f>VLOOKUP(G807,[1]demo_job_tbl!A:C,3,FALSE)</f>
        <v>OR</v>
      </c>
    </row>
    <row r="808" spans="1:14" x14ac:dyDescent="0.25">
      <c r="A808" s="3" t="s">
        <v>964</v>
      </c>
      <c r="B808" s="2" t="s">
        <v>15</v>
      </c>
      <c r="C808" s="2" t="s">
        <v>16</v>
      </c>
      <c r="D808" s="2" t="s">
        <v>95</v>
      </c>
      <c r="E808" s="2" t="s">
        <v>170</v>
      </c>
      <c r="F808" s="2" t="s">
        <v>940</v>
      </c>
      <c r="G808" s="2" t="s">
        <v>941</v>
      </c>
      <c r="H808" s="3" t="str">
        <f>VLOOKUP(E808,[1]tab_gl_segment_4!A:D,3,FALSE)</f>
        <v>A/E REIMBURSABLES</v>
      </c>
      <c r="I808" s="4">
        <v>9716</v>
      </c>
      <c r="J808" s="4">
        <v>5000</v>
      </c>
      <c r="K808" s="4">
        <v>0</v>
      </c>
      <c r="L808" s="4">
        <v>4716</v>
      </c>
      <c r="M808" s="3" t="str">
        <f>VLOOKUP(G808,[1]demo_job_tbl!A:E,4,FALSE)</f>
        <v>DAGGETT MONTESSORI ADD/RENO</v>
      </c>
      <c r="N808" s="2" t="str">
        <f>VLOOKUP(G808,[1]demo_job_tbl!A:C,3,FALSE)</f>
        <v>OR</v>
      </c>
    </row>
    <row r="809" spans="1:14" x14ac:dyDescent="0.25">
      <c r="A809" s="3" t="s">
        <v>965</v>
      </c>
      <c r="B809" s="2" t="s">
        <v>15</v>
      </c>
      <c r="C809" s="2" t="s">
        <v>16</v>
      </c>
      <c r="D809" s="2" t="s">
        <v>95</v>
      </c>
      <c r="E809" s="2" t="s">
        <v>172</v>
      </c>
      <c r="F809" s="2" t="s">
        <v>940</v>
      </c>
      <c r="G809" s="2" t="s">
        <v>941</v>
      </c>
      <c r="H809" s="3" t="str">
        <f>VLOOKUP(E809,[1]tab_gl_segment_4!A:D,3,FALSE)</f>
        <v>ROOF CONSULTING</v>
      </c>
      <c r="I809" s="4">
        <v>38500</v>
      </c>
      <c r="J809" s="4">
        <v>0</v>
      </c>
      <c r="K809" s="4">
        <v>0</v>
      </c>
      <c r="L809" s="4">
        <v>38500</v>
      </c>
      <c r="M809" s="3" t="str">
        <f>VLOOKUP(G809,[1]demo_job_tbl!A:E,4,FALSE)</f>
        <v>DAGGETT MONTESSORI ADD/RENO</v>
      </c>
      <c r="N809" s="2" t="str">
        <f>VLOOKUP(G809,[1]demo_job_tbl!A:C,3,FALSE)</f>
        <v>OR</v>
      </c>
    </row>
    <row r="810" spans="1:14" x14ac:dyDescent="0.25">
      <c r="A810" s="3" t="s">
        <v>966</v>
      </c>
      <c r="B810" s="2" t="s">
        <v>15</v>
      </c>
      <c r="C810" s="2" t="s">
        <v>16</v>
      </c>
      <c r="D810" s="2" t="s">
        <v>95</v>
      </c>
      <c r="E810" s="2" t="s">
        <v>174</v>
      </c>
      <c r="F810" s="2" t="s">
        <v>940</v>
      </c>
      <c r="G810" s="2" t="s">
        <v>941</v>
      </c>
      <c r="H810" s="3" t="str">
        <f>VLOOKUP(E810,[1]tab_gl_segment_4!A:D,3,FALSE)</f>
        <v>PERMIT/FEE REIMBURSEMENT</v>
      </c>
      <c r="I810" s="4">
        <v>35331</v>
      </c>
      <c r="J810" s="4">
        <v>0</v>
      </c>
      <c r="K810" s="4">
        <v>0</v>
      </c>
      <c r="L810" s="4">
        <v>35331</v>
      </c>
      <c r="M810" s="3" t="str">
        <f>VLOOKUP(G810,[1]demo_job_tbl!A:E,4,FALSE)</f>
        <v>DAGGETT MONTESSORI ADD/RENO</v>
      </c>
      <c r="N810" s="2" t="str">
        <f>VLOOKUP(G810,[1]demo_job_tbl!A:C,3,FALSE)</f>
        <v>OR</v>
      </c>
    </row>
    <row r="811" spans="1:14" x14ac:dyDescent="0.25">
      <c r="A811" s="3" t="s">
        <v>967</v>
      </c>
      <c r="B811" s="2" t="s">
        <v>15</v>
      </c>
      <c r="C811" s="2" t="s">
        <v>16</v>
      </c>
      <c r="D811" s="2" t="s">
        <v>95</v>
      </c>
      <c r="E811" s="2" t="s">
        <v>176</v>
      </c>
      <c r="F811" s="2" t="s">
        <v>940</v>
      </c>
      <c r="G811" s="2" t="s">
        <v>941</v>
      </c>
      <c r="H811" s="3" t="str">
        <f>VLOOKUP(E811,[1]tab_gl_segment_4!A:D,3,FALSE)</f>
        <v>SURVEYING</v>
      </c>
      <c r="I811" s="4">
        <v>63927</v>
      </c>
      <c r="J811" s="4">
        <v>5640</v>
      </c>
      <c r="K811" s="4">
        <v>58286.3</v>
      </c>
      <c r="L811" s="4">
        <v>0.7</v>
      </c>
      <c r="M811" s="3" t="str">
        <f>VLOOKUP(G811,[1]demo_job_tbl!A:E,4,FALSE)</f>
        <v>DAGGETT MONTESSORI ADD/RENO</v>
      </c>
      <c r="N811" s="2" t="str">
        <f>VLOOKUP(G811,[1]demo_job_tbl!A:C,3,FALSE)</f>
        <v>OR</v>
      </c>
    </row>
    <row r="812" spans="1:14" x14ac:dyDescent="0.25">
      <c r="A812" s="3" t="s">
        <v>968</v>
      </c>
      <c r="B812" s="2" t="s">
        <v>15</v>
      </c>
      <c r="C812" s="2" t="s">
        <v>16</v>
      </c>
      <c r="D812" s="2" t="s">
        <v>95</v>
      </c>
      <c r="E812" s="2" t="s">
        <v>178</v>
      </c>
      <c r="F812" s="2" t="s">
        <v>940</v>
      </c>
      <c r="G812" s="2" t="s">
        <v>941</v>
      </c>
      <c r="H812" s="3" t="str">
        <f>VLOOKUP(E812,[1]tab_gl_segment_4!A:D,3,FALSE)</f>
        <v>TRAFFIC MANAGMT PLAN SERV</v>
      </c>
      <c r="I812" s="4">
        <v>50000</v>
      </c>
      <c r="J812" s="4">
        <v>3500</v>
      </c>
      <c r="K812" s="4">
        <v>22000</v>
      </c>
      <c r="L812" s="4">
        <v>24500</v>
      </c>
      <c r="M812" s="3" t="str">
        <f>VLOOKUP(G812,[1]demo_job_tbl!A:E,4,FALSE)</f>
        <v>DAGGETT MONTESSORI ADD/RENO</v>
      </c>
      <c r="N812" s="2" t="str">
        <f>VLOOKUP(G812,[1]demo_job_tbl!A:C,3,FALSE)</f>
        <v>OR</v>
      </c>
    </row>
    <row r="813" spans="1:14" x14ac:dyDescent="0.25">
      <c r="A813" s="3" t="s">
        <v>969</v>
      </c>
      <c r="B813" s="2" t="s">
        <v>15</v>
      </c>
      <c r="C813" s="2" t="s">
        <v>16</v>
      </c>
      <c r="D813" s="2" t="s">
        <v>95</v>
      </c>
      <c r="E813" s="2" t="s">
        <v>180</v>
      </c>
      <c r="F813" s="2" t="s">
        <v>940</v>
      </c>
      <c r="G813" s="2" t="s">
        <v>941</v>
      </c>
      <c r="H813" s="3" t="str">
        <f>VLOOKUP(E813,[1]tab_gl_segment_4!A:D,3,FALSE)</f>
        <v>TEST &amp; BALANCE</v>
      </c>
      <c r="I813" s="4">
        <v>22082</v>
      </c>
      <c r="J813" s="4">
        <v>0</v>
      </c>
      <c r="K813" s="4">
        <v>0</v>
      </c>
      <c r="L813" s="4">
        <v>22082</v>
      </c>
      <c r="M813" s="3" t="str">
        <f>VLOOKUP(G813,[1]demo_job_tbl!A:E,4,FALSE)</f>
        <v>DAGGETT MONTESSORI ADD/RENO</v>
      </c>
      <c r="N813" s="2" t="str">
        <f>VLOOKUP(G813,[1]demo_job_tbl!A:C,3,FALSE)</f>
        <v>OR</v>
      </c>
    </row>
    <row r="814" spans="1:14" x14ac:dyDescent="0.25">
      <c r="A814" s="3" t="s">
        <v>970</v>
      </c>
      <c r="B814" s="2" t="s">
        <v>15</v>
      </c>
      <c r="C814" s="2" t="s">
        <v>16</v>
      </c>
      <c r="D814" s="2" t="s">
        <v>24</v>
      </c>
      <c r="E814" s="2" t="s">
        <v>124</v>
      </c>
      <c r="F814" s="2" t="s">
        <v>971</v>
      </c>
      <c r="G814" s="2" t="s">
        <v>972</v>
      </c>
      <c r="H814" s="3" t="str">
        <f>VLOOKUP(E814,[1]tab_gl_segment_4!A:D,3,FALSE)</f>
        <v>OVERTIME COST</v>
      </c>
      <c r="I814" s="4">
        <v>0</v>
      </c>
      <c r="J814" s="4">
        <v>0</v>
      </c>
      <c r="K814" s="4">
        <v>0</v>
      </c>
      <c r="L814" s="4">
        <v>0</v>
      </c>
      <c r="M814" s="3" t="str">
        <f>VLOOKUP(G814,[1]demo_job_tbl!A:E,4,FALSE)</f>
        <v>YWLA ADD/RENO&gt;081204</v>
      </c>
      <c r="N814" s="2" t="str">
        <f>VLOOKUP(G814,[1]demo_job_tbl!A:C,3,FALSE)</f>
        <v>OR</v>
      </c>
    </row>
    <row r="815" spans="1:14" x14ac:dyDescent="0.25">
      <c r="A815" s="3" t="s">
        <v>973</v>
      </c>
      <c r="B815" s="2" t="s">
        <v>15</v>
      </c>
      <c r="C815" s="2" t="s">
        <v>16</v>
      </c>
      <c r="D815" s="2" t="s">
        <v>70</v>
      </c>
      <c r="E815" s="2" t="s">
        <v>108</v>
      </c>
      <c r="F815" s="2" t="s">
        <v>971</v>
      </c>
      <c r="G815" s="2" t="s">
        <v>972</v>
      </c>
      <c r="H815" s="3" t="str">
        <f>VLOOKUP(E815,[1]tab_gl_segment_4!A:D,3,FALSE)</f>
        <v>FURNITURE, FIXTURE &amp; EQUIPMENT</v>
      </c>
      <c r="I815" s="4">
        <v>0</v>
      </c>
      <c r="J815" s="4">
        <v>0</v>
      </c>
      <c r="K815" s="4">
        <v>0</v>
      </c>
      <c r="L815" s="4">
        <v>0</v>
      </c>
      <c r="M815" s="3" t="str">
        <f>VLOOKUP(G815,[1]demo_job_tbl!A:E,4,FALSE)</f>
        <v>YWLA ADD/RENO&gt;081204</v>
      </c>
      <c r="N815" s="2" t="str">
        <f>VLOOKUP(G815,[1]demo_job_tbl!A:C,3,FALSE)</f>
        <v>OR</v>
      </c>
    </row>
    <row r="816" spans="1:14" x14ac:dyDescent="0.25">
      <c r="A816" s="3" t="s">
        <v>974</v>
      </c>
      <c r="B816" s="2" t="s">
        <v>15</v>
      </c>
      <c r="C816" s="2" t="s">
        <v>16</v>
      </c>
      <c r="D816" s="2" t="s">
        <v>95</v>
      </c>
      <c r="E816" s="2" t="s">
        <v>136</v>
      </c>
      <c r="F816" s="2" t="s">
        <v>971</v>
      </c>
      <c r="G816" s="2" t="s">
        <v>972</v>
      </c>
      <c r="H816" s="3" t="str">
        <f>VLOOKUP(E816,[1]tab_gl_segment_4!A:D,3,FALSE)</f>
        <v>A/E ALLOWANCES</v>
      </c>
      <c r="I816" s="4">
        <v>0</v>
      </c>
      <c r="J816" s="4">
        <v>0</v>
      </c>
      <c r="K816" s="4">
        <v>0</v>
      </c>
      <c r="L816" s="4">
        <v>0</v>
      </c>
      <c r="M816" s="3" t="str">
        <f>VLOOKUP(G816,[1]demo_job_tbl!A:E,4,FALSE)</f>
        <v>YWLA ADD/RENO&gt;081204</v>
      </c>
      <c r="N816" s="2" t="str">
        <f>VLOOKUP(G816,[1]demo_job_tbl!A:C,3,FALSE)</f>
        <v>OR</v>
      </c>
    </row>
    <row r="817" spans="1:14" x14ac:dyDescent="0.25">
      <c r="A817" s="3" t="s">
        <v>975</v>
      </c>
      <c r="B817" s="2" t="s">
        <v>15</v>
      </c>
      <c r="C817" s="2" t="s">
        <v>16</v>
      </c>
      <c r="D817" s="2" t="s">
        <v>95</v>
      </c>
      <c r="E817" s="2" t="s">
        <v>138</v>
      </c>
      <c r="F817" s="2" t="s">
        <v>971</v>
      </c>
      <c r="G817" s="2" t="s">
        <v>972</v>
      </c>
      <c r="H817" s="3" t="str">
        <f>VLOOKUP(E817,[1]tab_gl_segment_4!A:D,3,FALSE)</f>
        <v>ACCESSIBILITY (RAS)</v>
      </c>
      <c r="I817" s="4">
        <v>0</v>
      </c>
      <c r="J817" s="4">
        <v>0</v>
      </c>
      <c r="K817" s="4">
        <v>0</v>
      </c>
      <c r="L817" s="4">
        <v>0</v>
      </c>
      <c r="M817" s="3" t="str">
        <f>VLOOKUP(G817,[1]demo_job_tbl!A:E,4,FALSE)</f>
        <v>YWLA ADD/RENO&gt;081204</v>
      </c>
      <c r="N817" s="2" t="str">
        <f>VLOOKUP(G817,[1]demo_job_tbl!A:C,3,FALSE)</f>
        <v>OR</v>
      </c>
    </row>
    <row r="818" spans="1:14" x14ac:dyDescent="0.25">
      <c r="A818" s="3" t="s">
        <v>976</v>
      </c>
      <c r="B818" s="2" t="s">
        <v>15</v>
      </c>
      <c r="C818" s="2" t="s">
        <v>16</v>
      </c>
      <c r="D818" s="2" t="s">
        <v>95</v>
      </c>
      <c r="E818" s="2" t="s">
        <v>142</v>
      </c>
      <c r="F818" s="2" t="s">
        <v>971</v>
      </c>
      <c r="G818" s="2" t="s">
        <v>972</v>
      </c>
      <c r="H818" s="3" t="str">
        <f>VLOOKUP(E818,[1]tab_gl_segment_4!A:D,3,FALSE)</f>
        <v>DESIGN SERVICES</v>
      </c>
      <c r="I818" s="4">
        <v>0</v>
      </c>
      <c r="J818" s="4">
        <v>0</v>
      </c>
      <c r="K818" s="4">
        <v>0</v>
      </c>
      <c r="L818" s="4">
        <v>0</v>
      </c>
      <c r="M818" s="3" t="str">
        <f>VLOOKUP(G818,[1]demo_job_tbl!A:E,4,FALSE)</f>
        <v>YWLA ADD/RENO&gt;081204</v>
      </c>
      <c r="N818" s="2" t="str">
        <f>VLOOKUP(G818,[1]demo_job_tbl!A:C,3,FALSE)</f>
        <v>OR</v>
      </c>
    </row>
    <row r="819" spans="1:14" x14ac:dyDescent="0.25">
      <c r="A819" s="3" t="s">
        <v>977</v>
      </c>
      <c r="B819" s="2" t="s">
        <v>15</v>
      </c>
      <c r="C819" s="2" t="s">
        <v>16</v>
      </c>
      <c r="D819" s="2" t="s">
        <v>95</v>
      </c>
      <c r="E819" s="2" t="s">
        <v>144</v>
      </c>
      <c r="F819" s="2" t="s">
        <v>971</v>
      </c>
      <c r="G819" s="2" t="s">
        <v>972</v>
      </c>
      <c r="H819" s="3" t="str">
        <f>VLOOKUP(E819,[1]tab_gl_segment_4!A:D,3,FALSE)</f>
        <v>CONSTRUCTION COST BUDGET</v>
      </c>
      <c r="I819" s="4">
        <v>0</v>
      </c>
      <c r="J819" s="4">
        <v>0</v>
      </c>
      <c r="K819" s="4">
        <v>0</v>
      </c>
      <c r="L819" s="4">
        <v>0</v>
      </c>
      <c r="M819" s="3" t="str">
        <f>VLOOKUP(G819,[1]demo_job_tbl!A:E,4,FALSE)</f>
        <v>YWLA ADD/RENO&gt;081204</v>
      </c>
      <c r="N819" s="2" t="str">
        <f>VLOOKUP(G819,[1]demo_job_tbl!A:C,3,FALSE)</f>
        <v>OR</v>
      </c>
    </row>
    <row r="820" spans="1:14" x14ac:dyDescent="0.25">
      <c r="A820" s="3" t="s">
        <v>978</v>
      </c>
      <c r="B820" s="2" t="s">
        <v>15</v>
      </c>
      <c r="C820" s="2" t="s">
        <v>16</v>
      </c>
      <c r="D820" s="2" t="s">
        <v>95</v>
      </c>
      <c r="E820" s="2" t="s">
        <v>146</v>
      </c>
      <c r="F820" s="2" t="s">
        <v>971</v>
      </c>
      <c r="G820" s="2" t="s">
        <v>972</v>
      </c>
      <c r="H820" s="3" t="str">
        <f>VLOOKUP(E820,[1]tab_gl_segment_4!A:D,3,FALSE)</f>
        <v>IN CONTRACT CONSTRUC ALLOWANCE</v>
      </c>
      <c r="I820" s="4">
        <v>0</v>
      </c>
      <c r="J820" s="4">
        <v>0</v>
      </c>
      <c r="K820" s="4">
        <v>0</v>
      </c>
      <c r="L820" s="4">
        <v>0</v>
      </c>
      <c r="M820" s="3" t="str">
        <f>VLOOKUP(G820,[1]demo_job_tbl!A:E,4,FALSE)</f>
        <v>YWLA ADD/RENO&gt;081204</v>
      </c>
      <c r="N820" s="2" t="str">
        <f>VLOOKUP(G820,[1]demo_job_tbl!A:C,3,FALSE)</f>
        <v>OR</v>
      </c>
    </row>
    <row r="821" spans="1:14" x14ac:dyDescent="0.25">
      <c r="A821" s="3" t="s">
        <v>979</v>
      </c>
      <c r="B821" s="2" t="s">
        <v>15</v>
      </c>
      <c r="C821" s="2" t="s">
        <v>16</v>
      </c>
      <c r="D821" s="2" t="s">
        <v>95</v>
      </c>
      <c r="E821" s="2" t="s">
        <v>149</v>
      </c>
      <c r="F821" s="2" t="s">
        <v>971</v>
      </c>
      <c r="G821" s="2" t="s">
        <v>972</v>
      </c>
      <c r="H821" s="3" t="str">
        <f>VLOOKUP(E821,[1]tab_gl_segment_4!A:D,3,FALSE)</f>
        <v>PROGRAM MANAGEMENT</v>
      </c>
      <c r="I821" s="4">
        <v>0</v>
      </c>
      <c r="J821" s="4">
        <v>0</v>
      </c>
      <c r="K821" s="4">
        <v>0</v>
      </c>
      <c r="L821" s="4">
        <v>0</v>
      </c>
      <c r="M821" s="3" t="str">
        <f>VLOOKUP(G821,[1]demo_job_tbl!A:E,4,FALSE)</f>
        <v>YWLA ADD/RENO&gt;081204</v>
      </c>
      <c r="N821" s="2" t="str">
        <f>VLOOKUP(G821,[1]demo_job_tbl!A:C,3,FALSE)</f>
        <v>OR</v>
      </c>
    </row>
    <row r="822" spans="1:14" x14ac:dyDescent="0.25">
      <c r="A822" s="3" t="s">
        <v>980</v>
      </c>
      <c r="B822" s="2" t="s">
        <v>15</v>
      </c>
      <c r="C822" s="2" t="s">
        <v>16</v>
      </c>
      <c r="D822" s="2" t="s">
        <v>95</v>
      </c>
      <c r="E822" s="2" t="s">
        <v>155</v>
      </c>
      <c r="F822" s="2" t="s">
        <v>971</v>
      </c>
      <c r="G822" s="2" t="s">
        <v>972</v>
      </c>
      <c r="H822" s="3" t="str">
        <f>VLOOKUP(E822,[1]tab_gl_segment_4!A:D,3,FALSE)</f>
        <v>COMMISSIONING</v>
      </c>
      <c r="I822" s="4">
        <v>0</v>
      </c>
      <c r="J822" s="4">
        <v>0</v>
      </c>
      <c r="K822" s="4">
        <v>0</v>
      </c>
      <c r="L822" s="4">
        <v>0</v>
      </c>
      <c r="M822" s="3" t="str">
        <f>VLOOKUP(G822,[1]demo_job_tbl!A:E,4,FALSE)</f>
        <v>YWLA ADD/RENO&gt;081204</v>
      </c>
      <c r="N822" s="2" t="str">
        <f>VLOOKUP(G822,[1]demo_job_tbl!A:C,3,FALSE)</f>
        <v>OR</v>
      </c>
    </row>
    <row r="823" spans="1:14" x14ac:dyDescent="0.25">
      <c r="A823" s="3" t="s">
        <v>981</v>
      </c>
      <c r="B823" s="2" t="s">
        <v>15</v>
      </c>
      <c r="C823" s="2" t="s">
        <v>16</v>
      </c>
      <c r="D823" s="2" t="s">
        <v>95</v>
      </c>
      <c r="E823" s="2" t="s">
        <v>157</v>
      </c>
      <c r="F823" s="2" t="s">
        <v>971</v>
      </c>
      <c r="G823" s="2" t="s">
        <v>972</v>
      </c>
      <c r="H823" s="3" t="str">
        <f>VLOOKUP(E823,[1]tab_gl_segment_4!A:D,3,FALSE)</f>
        <v>GEOTECH</v>
      </c>
      <c r="I823" s="4">
        <v>0</v>
      </c>
      <c r="J823" s="4">
        <v>0</v>
      </c>
      <c r="K823" s="4">
        <v>0</v>
      </c>
      <c r="L823" s="4">
        <v>0</v>
      </c>
      <c r="M823" s="3" t="str">
        <f>VLOOKUP(G823,[1]demo_job_tbl!A:E,4,FALSE)</f>
        <v>YWLA ADD/RENO&gt;081204</v>
      </c>
      <c r="N823" s="2" t="str">
        <f>VLOOKUP(G823,[1]demo_job_tbl!A:C,3,FALSE)</f>
        <v>OR</v>
      </c>
    </row>
    <row r="824" spans="1:14" x14ac:dyDescent="0.25">
      <c r="A824" s="3" t="s">
        <v>982</v>
      </c>
      <c r="B824" s="2" t="s">
        <v>15</v>
      </c>
      <c r="C824" s="2" t="s">
        <v>16</v>
      </c>
      <c r="D824" s="2" t="s">
        <v>95</v>
      </c>
      <c r="E824" s="2" t="s">
        <v>161</v>
      </c>
      <c r="F824" s="2" t="s">
        <v>971</v>
      </c>
      <c r="G824" s="2" t="s">
        <v>972</v>
      </c>
      <c r="H824" s="3" t="str">
        <f>VLOOKUP(E824,[1]tab_gl_segment_4!A:D,3,FALSE)</f>
        <v>CONTINGENCY HOLDING ACCT</v>
      </c>
      <c r="I824" s="4">
        <v>0</v>
      </c>
      <c r="J824" s="4">
        <v>0</v>
      </c>
      <c r="K824" s="4">
        <v>0</v>
      </c>
      <c r="L824" s="4">
        <v>0</v>
      </c>
      <c r="M824" s="3" t="str">
        <f>VLOOKUP(G824,[1]demo_job_tbl!A:E,4,FALSE)</f>
        <v>YWLA ADD/RENO&gt;081204</v>
      </c>
      <c r="N824" s="2" t="str">
        <f>VLOOKUP(G824,[1]demo_job_tbl!A:C,3,FALSE)</f>
        <v>OR</v>
      </c>
    </row>
    <row r="825" spans="1:14" x14ac:dyDescent="0.25">
      <c r="A825" s="3" t="s">
        <v>983</v>
      </c>
      <c r="B825" s="2" t="s">
        <v>15</v>
      </c>
      <c r="C825" s="2" t="s">
        <v>16</v>
      </c>
      <c r="D825" s="2" t="s">
        <v>95</v>
      </c>
      <c r="E825" s="2" t="s">
        <v>66</v>
      </c>
      <c r="F825" s="2" t="s">
        <v>971</v>
      </c>
      <c r="G825" s="2" t="s">
        <v>972</v>
      </c>
      <c r="H825" s="3" t="str">
        <f>VLOOKUP(E825,[1]tab_gl_segment_4!A:D,3,FALSE)</f>
        <v>MOVING</v>
      </c>
      <c r="I825" s="4">
        <v>0</v>
      </c>
      <c r="J825" s="4">
        <v>0</v>
      </c>
      <c r="K825" s="4">
        <v>0</v>
      </c>
      <c r="L825" s="4">
        <v>0</v>
      </c>
      <c r="M825" s="3" t="str">
        <f>VLOOKUP(G825,[1]demo_job_tbl!A:E,4,FALSE)</f>
        <v>YWLA ADD/RENO&gt;081204</v>
      </c>
      <c r="N825" s="2" t="str">
        <f>VLOOKUP(G825,[1]demo_job_tbl!A:C,3,FALSE)</f>
        <v>OR</v>
      </c>
    </row>
    <row r="826" spans="1:14" x14ac:dyDescent="0.25">
      <c r="A826" s="3" t="s">
        <v>984</v>
      </c>
      <c r="B826" s="2" t="s">
        <v>15</v>
      </c>
      <c r="C826" s="2" t="s">
        <v>16</v>
      </c>
      <c r="D826" s="2" t="s">
        <v>95</v>
      </c>
      <c r="E826" s="2" t="s">
        <v>168</v>
      </c>
      <c r="F826" s="2" t="s">
        <v>971</v>
      </c>
      <c r="G826" s="2" t="s">
        <v>972</v>
      </c>
      <c r="H826" s="3" t="str">
        <f>VLOOKUP(E826,[1]tab_gl_segment_4!A:D,3,FALSE)</f>
        <v>MATERIAL TESTING</v>
      </c>
      <c r="I826" s="4">
        <v>0</v>
      </c>
      <c r="J826" s="4">
        <v>0</v>
      </c>
      <c r="K826" s="4">
        <v>0</v>
      </c>
      <c r="L826" s="4">
        <v>0</v>
      </c>
      <c r="M826" s="3" t="str">
        <f>VLOOKUP(G826,[1]demo_job_tbl!A:E,4,FALSE)</f>
        <v>YWLA ADD/RENO&gt;081204</v>
      </c>
      <c r="N826" s="2" t="str">
        <f>VLOOKUP(G826,[1]demo_job_tbl!A:C,3,FALSE)</f>
        <v>OR</v>
      </c>
    </row>
    <row r="827" spans="1:14" x14ac:dyDescent="0.25">
      <c r="A827" s="3" t="s">
        <v>985</v>
      </c>
      <c r="B827" s="2" t="s">
        <v>15</v>
      </c>
      <c r="C827" s="2" t="s">
        <v>16</v>
      </c>
      <c r="D827" s="2" t="s">
        <v>95</v>
      </c>
      <c r="E827" s="2" t="s">
        <v>170</v>
      </c>
      <c r="F827" s="2" t="s">
        <v>971</v>
      </c>
      <c r="G827" s="2" t="s">
        <v>972</v>
      </c>
      <c r="H827" s="3" t="str">
        <f>VLOOKUP(E827,[1]tab_gl_segment_4!A:D,3,FALSE)</f>
        <v>A/E REIMBURSABLES</v>
      </c>
      <c r="I827" s="4">
        <v>0</v>
      </c>
      <c r="J827" s="4">
        <v>0</v>
      </c>
      <c r="K827" s="4">
        <v>0</v>
      </c>
      <c r="L827" s="4">
        <v>0</v>
      </c>
      <c r="M827" s="3" t="str">
        <f>VLOOKUP(G827,[1]demo_job_tbl!A:E,4,FALSE)</f>
        <v>YWLA ADD/RENO&gt;081204</v>
      </c>
      <c r="N827" s="2" t="str">
        <f>VLOOKUP(G827,[1]demo_job_tbl!A:C,3,FALSE)</f>
        <v>OR</v>
      </c>
    </row>
    <row r="828" spans="1:14" x14ac:dyDescent="0.25">
      <c r="A828" s="3" t="s">
        <v>986</v>
      </c>
      <c r="B828" s="2" t="s">
        <v>15</v>
      </c>
      <c r="C828" s="2" t="s">
        <v>16</v>
      </c>
      <c r="D828" s="2" t="s">
        <v>95</v>
      </c>
      <c r="E828" s="2" t="s">
        <v>172</v>
      </c>
      <c r="F828" s="2" t="s">
        <v>971</v>
      </c>
      <c r="G828" s="2" t="s">
        <v>972</v>
      </c>
      <c r="H828" s="3" t="str">
        <f>VLOOKUP(E828,[1]tab_gl_segment_4!A:D,3,FALSE)</f>
        <v>ROOF CONSULTING</v>
      </c>
      <c r="I828" s="4">
        <v>0</v>
      </c>
      <c r="J828" s="4">
        <v>0</v>
      </c>
      <c r="K828" s="4">
        <v>0</v>
      </c>
      <c r="L828" s="4">
        <v>0</v>
      </c>
      <c r="M828" s="3" t="str">
        <f>VLOOKUP(G828,[1]demo_job_tbl!A:E,4,FALSE)</f>
        <v>YWLA ADD/RENO&gt;081204</v>
      </c>
      <c r="N828" s="2" t="str">
        <f>VLOOKUP(G828,[1]demo_job_tbl!A:C,3,FALSE)</f>
        <v>OR</v>
      </c>
    </row>
    <row r="829" spans="1:14" x14ac:dyDescent="0.25">
      <c r="A829" s="3" t="s">
        <v>987</v>
      </c>
      <c r="B829" s="2" t="s">
        <v>15</v>
      </c>
      <c r="C829" s="2" t="s">
        <v>16</v>
      </c>
      <c r="D829" s="2" t="s">
        <v>95</v>
      </c>
      <c r="E829" s="2" t="s">
        <v>174</v>
      </c>
      <c r="F829" s="2" t="s">
        <v>971</v>
      </c>
      <c r="G829" s="2" t="s">
        <v>972</v>
      </c>
      <c r="H829" s="3" t="str">
        <f>VLOOKUP(E829,[1]tab_gl_segment_4!A:D,3,FALSE)</f>
        <v>PERMIT/FEE REIMBURSEMENT</v>
      </c>
      <c r="I829" s="4">
        <v>0</v>
      </c>
      <c r="J829" s="4">
        <v>0</v>
      </c>
      <c r="K829" s="4">
        <v>0</v>
      </c>
      <c r="L829" s="4">
        <v>0</v>
      </c>
      <c r="M829" s="3" t="str">
        <f>VLOOKUP(G829,[1]demo_job_tbl!A:E,4,FALSE)</f>
        <v>YWLA ADD/RENO&gt;081204</v>
      </c>
      <c r="N829" s="2" t="str">
        <f>VLOOKUP(G829,[1]demo_job_tbl!A:C,3,FALSE)</f>
        <v>OR</v>
      </c>
    </row>
    <row r="830" spans="1:14" x14ac:dyDescent="0.25">
      <c r="A830" s="3" t="s">
        <v>988</v>
      </c>
      <c r="B830" s="2" t="s">
        <v>15</v>
      </c>
      <c r="C830" s="2" t="s">
        <v>16</v>
      </c>
      <c r="D830" s="2" t="s">
        <v>95</v>
      </c>
      <c r="E830" s="2" t="s">
        <v>176</v>
      </c>
      <c r="F830" s="2" t="s">
        <v>971</v>
      </c>
      <c r="G830" s="2" t="s">
        <v>972</v>
      </c>
      <c r="H830" s="3" t="str">
        <f>VLOOKUP(E830,[1]tab_gl_segment_4!A:D,3,FALSE)</f>
        <v>SURVEYING</v>
      </c>
      <c r="I830" s="4">
        <v>0</v>
      </c>
      <c r="J830" s="4">
        <v>0</v>
      </c>
      <c r="K830" s="4">
        <v>0</v>
      </c>
      <c r="L830" s="4">
        <v>0</v>
      </c>
      <c r="M830" s="3" t="str">
        <f>VLOOKUP(G830,[1]demo_job_tbl!A:E,4,FALSE)</f>
        <v>YWLA ADD/RENO&gt;081204</v>
      </c>
      <c r="N830" s="2" t="str">
        <f>VLOOKUP(G830,[1]demo_job_tbl!A:C,3,FALSE)</f>
        <v>OR</v>
      </c>
    </row>
    <row r="831" spans="1:14" x14ac:dyDescent="0.25">
      <c r="A831" s="3" t="s">
        <v>989</v>
      </c>
      <c r="B831" s="2" t="s">
        <v>15</v>
      </c>
      <c r="C831" s="2" t="s">
        <v>16</v>
      </c>
      <c r="D831" s="2" t="s">
        <v>95</v>
      </c>
      <c r="E831" s="2" t="s">
        <v>178</v>
      </c>
      <c r="F831" s="2" t="s">
        <v>971</v>
      </c>
      <c r="G831" s="2" t="s">
        <v>972</v>
      </c>
      <c r="H831" s="3" t="str">
        <f>VLOOKUP(E831,[1]tab_gl_segment_4!A:D,3,FALSE)</f>
        <v>TRAFFIC MANAGMT PLAN SERV</v>
      </c>
      <c r="I831" s="4">
        <v>0</v>
      </c>
      <c r="J831" s="4">
        <v>0</v>
      </c>
      <c r="K831" s="4">
        <v>0</v>
      </c>
      <c r="L831" s="4">
        <v>0</v>
      </c>
      <c r="M831" s="3" t="str">
        <f>VLOOKUP(G831,[1]demo_job_tbl!A:E,4,FALSE)</f>
        <v>YWLA ADD/RENO&gt;081204</v>
      </c>
      <c r="N831" s="2" t="str">
        <f>VLOOKUP(G831,[1]demo_job_tbl!A:C,3,FALSE)</f>
        <v>OR</v>
      </c>
    </row>
    <row r="832" spans="1:14" x14ac:dyDescent="0.25">
      <c r="A832" s="3" t="s">
        <v>990</v>
      </c>
      <c r="B832" s="2" t="s">
        <v>15</v>
      </c>
      <c r="C832" s="2" t="s">
        <v>16</v>
      </c>
      <c r="D832" s="2" t="s">
        <v>95</v>
      </c>
      <c r="E832" s="2" t="s">
        <v>180</v>
      </c>
      <c r="F832" s="2" t="s">
        <v>971</v>
      </c>
      <c r="G832" s="2" t="s">
        <v>972</v>
      </c>
      <c r="H832" s="3" t="str">
        <f>VLOOKUP(E832,[1]tab_gl_segment_4!A:D,3,FALSE)</f>
        <v>TEST &amp; BALANCE</v>
      </c>
      <c r="I832" s="4">
        <v>0</v>
      </c>
      <c r="J832" s="4">
        <v>0</v>
      </c>
      <c r="K832" s="4">
        <v>0</v>
      </c>
      <c r="L832" s="4">
        <v>0</v>
      </c>
      <c r="M832" s="3" t="str">
        <f>VLOOKUP(G832,[1]demo_job_tbl!A:E,4,FALSE)</f>
        <v>YWLA ADD/RENO&gt;081204</v>
      </c>
      <c r="N832" s="2" t="str">
        <f>VLOOKUP(G832,[1]demo_job_tbl!A:C,3,FALSE)</f>
        <v>OR</v>
      </c>
    </row>
    <row r="833" spans="1:14" x14ac:dyDescent="0.25">
      <c r="A833" s="3" t="s">
        <v>991</v>
      </c>
      <c r="B833" s="2" t="s">
        <v>15</v>
      </c>
      <c r="C833" s="2" t="s">
        <v>16</v>
      </c>
      <c r="D833" s="2" t="s">
        <v>24</v>
      </c>
      <c r="E833" s="2" t="s">
        <v>124</v>
      </c>
      <c r="F833" s="2" t="s">
        <v>992</v>
      </c>
      <c r="G833" s="2" t="s">
        <v>993</v>
      </c>
      <c r="H833" s="3" t="str">
        <f>VLOOKUP(E833,[1]tab_gl_segment_4!A:D,3,FALSE)</f>
        <v>OVERTIME COST</v>
      </c>
      <c r="I833" s="4">
        <v>0</v>
      </c>
      <c r="J833" s="4">
        <v>0</v>
      </c>
      <c r="K833" s="4">
        <v>0</v>
      </c>
      <c r="L833" s="4">
        <v>0</v>
      </c>
      <c r="M833" s="3" t="str">
        <f>VLOOKUP(G833,[1]demo_job_tbl!A:E,4,FALSE)</f>
        <v>ROLLING HILLS ES</v>
      </c>
      <c r="N833" s="2" t="str">
        <f>VLOOKUP(G833,[1]demo_job_tbl!A:C,3,FALSE)</f>
        <v>OR</v>
      </c>
    </row>
    <row r="834" spans="1:14" x14ac:dyDescent="0.25">
      <c r="A834" s="3" t="s">
        <v>994</v>
      </c>
      <c r="B834" s="2" t="s">
        <v>15</v>
      </c>
      <c r="C834" s="2" t="s">
        <v>16</v>
      </c>
      <c r="D834" s="2" t="s">
        <v>70</v>
      </c>
      <c r="E834" s="2" t="s">
        <v>995</v>
      </c>
      <c r="F834" s="2" t="s">
        <v>992</v>
      </c>
      <c r="G834" s="2" t="s">
        <v>993</v>
      </c>
      <c r="H834" s="3" t="str">
        <f>VLOOKUP(E834,[1]tab_gl_segment_4!A:D,3,FALSE)</f>
        <v>LIBRARY MEDIA</v>
      </c>
      <c r="I834" s="4">
        <v>0</v>
      </c>
      <c r="J834" s="4">
        <v>0</v>
      </c>
      <c r="K834" s="4">
        <v>0</v>
      </c>
      <c r="L834" s="4">
        <v>0</v>
      </c>
      <c r="M834" s="3" t="str">
        <f>VLOOKUP(G834,[1]demo_job_tbl!A:E,4,FALSE)</f>
        <v>ROLLING HILLS ES</v>
      </c>
      <c r="N834" s="2" t="str">
        <f>VLOOKUP(G834,[1]demo_job_tbl!A:C,3,FALSE)</f>
        <v>OR</v>
      </c>
    </row>
    <row r="835" spans="1:14" x14ac:dyDescent="0.25">
      <c r="A835" s="3" t="s">
        <v>996</v>
      </c>
      <c r="B835" s="2" t="s">
        <v>15</v>
      </c>
      <c r="C835" s="2" t="s">
        <v>16</v>
      </c>
      <c r="D835" s="2" t="s">
        <v>70</v>
      </c>
      <c r="E835" s="2" t="s">
        <v>108</v>
      </c>
      <c r="F835" s="2" t="s">
        <v>992</v>
      </c>
      <c r="G835" s="2" t="s">
        <v>993</v>
      </c>
      <c r="H835" s="3" t="str">
        <f>VLOOKUP(E835,[1]tab_gl_segment_4!A:D,3,FALSE)</f>
        <v>FURNITURE, FIXTURE &amp; EQUIPMENT</v>
      </c>
      <c r="I835" s="4">
        <v>2935340.03</v>
      </c>
      <c r="J835" s="4">
        <v>0</v>
      </c>
      <c r="K835" s="4">
        <v>2162821.7999999998</v>
      </c>
      <c r="L835" s="4">
        <v>772518.23</v>
      </c>
      <c r="M835" s="3" t="str">
        <f>VLOOKUP(G835,[1]demo_job_tbl!A:E,4,FALSE)</f>
        <v>ROLLING HILLS ES</v>
      </c>
      <c r="N835" s="2" t="str">
        <f>VLOOKUP(G835,[1]demo_job_tbl!A:C,3,FALSE)</f>
        <v>OR</v>
      </c>
    </row>
    <row r="836" spans="1:14" x14ac:dyDescent="0.25">
      <c r="A836" s="3" t="s">
        <v>997</v>
      </c>
      <c r="B836" s="2" t="s">
        <v>15</v>
      </c>
      <c r="C836" s="2" t="s">
        <v>16</v>
      </c>
      <c r="D836" s="2" t="s">
        <v>95</v>
      </c>
      <c r="E836" s="2" t="s">
        <v>138</v>
      </c>
      <c r="F836" s="2" t="s">
        <v>992</v>
      </c>
      <c r="G836" s="2" t="s">
        <v>993</v>
      </c>
      <c r="H836" s="3" t="str">
        <f>VLOOKUP(E836,[1]tab_gl_segment_4!A:D,3,FALSE)</f>
        <v>ACCESSIBILITY (RAS)</v>
      </c>
      <c r="I836" s="4">
        <v>0</v>
      </c>
      <c r="J836" s="4">
        <v>0</v>
      </c>
      <c r="K836" s="4">
        <v>0</v>
      </c>
      <c r="L836" s="4">
        <v>0</v>
      </c>
      <c r="M836" s="3" t="str">
        <f>VLOOKUP(G836,[1]demo_job_tbl!A:E,4,FALSE)</f>
        <v>ROLLING HILLS ES</v>
      </c>
      <c r="N836" s="2" t="str">
        <f>VLOOKUP(G836,[1]demo_job_tbl!A:C,3,FALSE)</f>
        <v>OR</v>
      </c>
    </row>
    <row r="837" spans="1:14" x14ac:dyDescent="0.25">
      <c r="A837" s="3" t="s">
        <v>998</v>
      </c>
      <c r="B837" s="2" t="s">
        <v>15</v>
      </c>
      <c r="C837" s="2" t="s">
        <v>16</v>
      </c>
      <c r="D837" s="2" t="s">
        <v>95</v>
      </c>
      <c r="E837" s="2" t="s">
        <v>144</v>
      </c>
      <c r="F837" s="2" t="s">
        <v>992</v>
      </c>
      <c r="G837" s="2" t="s">
        <v>993</v>
      </c>
      <c r="H837" s="3" t="str">
        <f>VLOOKUP(E837,[1]tab_gl_segment_4!A:D,3,FALSE)</f>
        <v>CONSTRUCTION COST BUDGET</v>
      </c>
      <c r="I837" s="4">
        <v>42340000</v>
      </c>
      <c r="J837" s="4">
        <v>0</v>
      </c>
      <c r="K837" s="4">
        <v>42340000</v>
      </c>
      <c r="L837" s="4">
        <v>0</v>
      </c>
      <c r="M837" s="3" t="str">
        <f>VLOOKUP(G837,[1]demo_job_tbl!A:E,4,FALSE)</f>
        <v>ROLLING HILLS ES</v>
      </c>
      <c r="N837" s="2" t="str">
        <f>VLOOKUP(G837,[1]demo_job_tbl!A:C,3,FALSE)</f>
        <v>OR</v>
      </c>
    </row>
    <row r="838" spans="1:14" x14ac:dyDescent="0.25">
      <c r="A838" s="3" t="s">
        <v>999</v>
      </c>
      <c r="B838" s="2" t="s">
        <v>15</v>
      </c>
      <c r="C838" s="2" t="s">
        <v>16</v>
      </c>
      <c r="D838" s="2" t="s">
        <v>95</v>
      </c>
      <c r="E838" s="2" t="s">
        <v>146</v>
      </c>
      <c r="F838" s="2" t="s">
        <v>992</v>
      </c>
      <c r="G838" s="2" t="s">
        <v>993</v>
      </c>
      <c r="H838" s="3" t="str">
        <f>VLOOKUP(E838,[1]tab_gl_segment_4!A:D,3,FALSE)</f>
        <v>IN CONTRACT CONSTRUC ALLOWANCE</v>
      </c>
      <c r="I838" s="4">
        <v>900000</v>
      </c>
      <c r="J838" s="4">
        <v>0</v>
      </c>
      <c r="K838" s="4">
        <v>900000</v>
      </c>
      <c r="L838" s="4">
        <v>0</v>
      </c>
      <c r="M838" s="3" t="str">
        <f>VLOOKUP(G838,[1]demo_job_tbl!A:E,4,FALSE)</f>
        <v>ROLLING HILLS ES</v>
      </c>
      <c r="N838" s="2" t="str">
        <f>VLOOKUP(G838,[1]demo_job_tbl!A:C,3,FALSE)</f>
        <v>OR</v>
      </c>
    </row>
    <row r="839" spans="1:14" x14ac:dyDescent="0.25">
      <c r="A839" s="3" t="s">
        <v>1000</v>
      </c>
      <c r="B839" s="2" t="s">
        <v>15</v>
      </c>
      <c r="C839" s="2" t="s">
        <v>16</v>
      </c>
      <c r="D839" s="2" t="s">
        <v>95</v>
      </c>
      <c r="E839" s="2" t="s">
        <v>108</v>
      </c>
      <c r="F839" s="2" t="s">
        <v>992</v>
      </c>
      <c r="G839" s="2" t="s">
        <v>993</v>
      </c>
      <c r="H839" s="3" t="str">
        <f>VLOOKUP(E839,[1]tab_gl_segment_4!A:D,3,FALSE)</f>
        <v>FURNITURE, FIXTURE &amp; EQUIPMENT</v>
      </c>
      <c r="I839" s="4">
        <v>106551</v>
      </c>
      <c r="J839" s="4">
        <v>0</v>
      </c>
      <c r="K839" s="4">
        <v>106550.31</v>
      </c>
      <c r="L839" s="4">
        <v>0.69</v>
      </c>
      <c r="M839" s="3" t="str">
        <f>VLOOKUP(G839,[1]demo_job_tbl!A:E,4,FALSE)</f>
        <v>ROLLING HILLS ES</v>
      </c>
      <c r="N839" s="2" t="str">
        <f>VLOOKUP(G839,[1]demo_job_tbl!A:C,3,FALSE)</f>
        <v>OR</v>
      </c>
    </row>
    <row r="840" spans="1:14" x14ac:dyDescent="0.25">
      <c r="A840" s="3" t="s">
        <v>1001</v>
      </c>
      <c r="B840" s="2" t="s">
        <v>15</v>
      </c>
      <c r="C840" s="2" t="s">
        <v>16</v>
      </c>
      <c r="D840" s="2" t="s">
        <v>95</v>
      </c>
      <c r="E840" s="2" t="s">
        <v>149</v>
      </c>
      <c r="F840" s="2" t="s">
        <v>992</v>
      </c>
      <c r="G840" s="2" t="s">
        <v>993</v>
      </c>
      <c r="H840" s="3" t="str">
        <f>VLOOKUP(E840,[1]tab_gl_segment_4!A:D,3,FALSE)</f>
        <v>PROGRAM MANAGEMENT</v>
      </c>
      <c r="I840" s="4">
        <v>2446529</v>
      </c>
      <c r="J840" s="4">
        <v>71936.429999999993</v>
      </c>
      <c r="K840" s="4">
        <v>2374592.5699999998</v>
      </c>
      <c r="L840" s="4">
        <v>0</v>
      </c>
      <c r="M840" s="3" t="str">
        <f>VLOOKUP(G840,[1]demo_job_tbl!A:E,4,FALSE)</f>
        <v>ROLLING HILLS ES</v>
      </c>
      <c r="N840" s="2" t="str">
        <f>VLOOKUP(G840,[1]demo_job_tbl!A:C,3,FALSE)</f>
        <v>OR</v>
      </c>
    </row>
    <row r="841" spans="1:14" x14ac:dyDescent="0.25">
      <c r="A841" s="3" t="s">
        <v>1002</v>
      </c>
      <c r="B841" s="2" t="s">
        <v>15</v>
      </c>
      <c r="C841" s="2" t="s">
        <v>16</v>
      </c>
      <c r="D841" s="2" t="s">
        <v>95</v>
      </c>
      <c r="E841" s="2" t="s">
        <v>153</v>
      </c>
      <c r="F841" s="2" t="s">
        <v>992</v>
      </c>
      <c r="G841" s="2" t="s">
        <v>993</v>
      </c>
      <c r="H841" s="3" t="str">
        <f>VLOOKUP(E841,[1]tab_gl_segment_4!A:D,3,FALSE)</f>
        <v>JOC CONTINGENCY</v>
      </c>
      <c r="I841" s="4">
        <v>25900</v>
      </c>
      <c r="J841" s="4">
        <v>9942</v>
      </c>
      <c r="K841" s="4">
        <v>15958</v>
      </c>
      <c r="L841" s="4">
        <v>0</v>
      </c>
      <c r="M841" s="3" t="str">
        <f>VLOOKUP(G841,[1]demo_job_tbl!A:E,4,FALSE)</f>
        <v>ROLLING HILLS ES</v>
      </c>
      <c r="N841" s="2" t="str">
        <f>VLOOKUP(G841,[1]demo_job_tbl!A:C,3,FALSE)</f>
        <v>OR</v>
      </c>
    </row>
    <row r="842" spans="1:14" x14ac:dyDescent="0.25">
      <c r="A842" s="3" t="s">
        <v>1003</v>
      </c>
      <c r="B842" s="2" t="s">
        <v>15</v>
      </c>
      <c r="C842" s="2" t="s">
        <v>16</v>
      </c>
      <c r="D842" s="2" t="s">
        <v>95</v>
      </c>
      <c r="E842" s="2" t="s">
        <v>155</v>
      </c>
      <c r="F842" s="2" t="s">
        <v>992</v>
      </c>
      <c r="G842" s="2" t="s">
        <v>993</v>
      </c>
      <c r="H842" s="3" t="str">
        <f>VLOOKUP(E842,[1]tab_gl_segment_4!A:D,3,FALSE)</f>
        <v>COMMISSIONING</v>
      </c>
      <c r="I842" s="4">
        <v>59900</v>
      </c>
      <c r="J842" s="4">
        <v>0</v>
      </c>
      <c r="K842" s="4">
        <v>59900</v>
      </c>
      <c r="L842" s="4">
        <v>0</v>
      </c>
      <c r="M842" s="3" t="str">
        <f>VLOOKUP(G842,[1]demo_job_tbl!A:E,4,FALSE)</f>
        <v>ROLLING HILLS ES</v>
      </c>
      <c r="N842" s="2" t="str">
        <f>VLOOKUP(G842,[1]demo_job_tbl!A:C,3,FALSE)</f>
        <v>OR</v>
      </c>
    </row>
    <row r="843" spans="1:14" x14ac:dyDescent="0.25">
      <c r="A843" s="3" t="s">
        <v>1004</v>
      </c>
      <c r="B843" s="2" t="s">
        <v>15</v>
      </c>
      <c r="C843" s="2" t="s">
        <v>16</v>
      </c>
      <c r="D843" s="2" t="s">
        <v>95</v>
      </c>
      <c r="E843" s="2" t="s">
        <v>161</v>
      </c>
      <c r="F843" s="2" t="s">
        <v>992</v>
      </c>
      <c r="G843" s="2" t="s">
        <v>993</v>
      </c>
      <c r="H843" s="3" t="str">
        <f>VLOOKUP(E843,[1]tab_gl_segment_4!A:D,3,FALSE)</f>
        <v>CONTINGENCY HOLDING ACCT</v>
      </c>
      <c r="I843" s="4">
        <v>0</v>
      </c>
      <c r="J843" s="4">
        <v>0</v>
      </c>
      <c r="K843" s="4">
        <v>0</v>
      </c>
      <c r="L843" s="4">
        <v>0</v>
      </c>
      <c r="M843" s="3" t="str">
        <f>VLOOKUP(G843,[1]demo_job_tbl!A:E,4,FALSE)</f>
        <v>ROLLING HILLS ES</v>
      </c>
      <c r="N843" s="2" t="str">
        <f>VLOOKUP(G843,[1]demo_job_tbl!A:C,3,FALSE)</f>
        <v>OR</v>
      </c>
    </row>
    <row r="844" spans="1:14" x14ac:dyDescent="0.25">
      <c r="A844" s="3" t="s">
        <v>1005</v>
      </c>
      <c r="B844" s="2" t="s">
        <v>15</v>
      </c>
      <c r="C844" s="2" t="s">
        <v>16</v>
      </c>
      <c r="D844" s="2" t="s">
        <v>95</v>
      </c>
      <c r="E844" s="2" t="s">
        <v>165</v>
      </c>
      <c r="F844" s="2" t="s">
        <v>992</v>
      </c>
      <c r="G844" s="2" t="s">
        <v>993</v>
      </c>
      <c r="H844" s="3" t="str">
        <f>VLOOKUP(E844,[1]tab_gl_segment_4!A:D,3,FALSE)</f>
        <v>JOB ORDER CONTRACT</v>
      </c>
      <c r="I844" s="4">
        <v>243100</v>
      </c>
      <c r="J844" s="4">
        <v>0</v>
      </c>
      <c r="K844" s="4">
        <v>243100</v>
      </c>
      <c r="L844" s="4">
        <v>0</v>
      </c>
      <c r="M844" s="3" t="str">
        <f>VLOOKUP(G844,[1]demo_job_tbl!A:E,4,FALSE)</f>
        <v>ROLLING HILLS ES</v>
      </c>
      <c r="N844" s="2" t="str">
        <f>VLOOKUP(G844,[1]demo_job_tbl!A:C,3,FALSE)</f>
        <v>OR</v>
      </c>
    </row>
    <row r="845" spans="1:14" x14ac:dyDescent="0.25">
      <c r="A845" s="3" t="s">
        <v>1006</v>
      </c>
      <c r="B845" s="2" t="s">
        <v>15</v>
      </c>
      <c r="C845" s="2" t="s">
        <v>16</v>
      </c>
      <c r="D845" s="2" t="s">
        <v>95</v>
      </c>
      <c r="E845" s="2" t="s">
        <v>66</v>
      </c>
      <c r="F845" s="2" t="s">
        <v>992</v>
      </c>
      <c r="G845" s="2" t="s">
        <v>993</v>
      </c>
      <c r="H845" s="3" t="str">
        <f>VLOOKUP(E845,[1]tab_gl_segment_4!A:D,3,FALSE)</f>
        <v>MOVING</v>
      </c>
      <c r="I845" s="4">
        <v>22878.5</v>
      </c>
      <c r="J845" s="4">
        <v>0</v>
      </c>
      <c r="K845" s="4">
        <v>15688</v>
      </c>
      <c r="L845" s="4">
        <v>7190.5</v>
      </c>
      <c r="M845" s="3" t="str">
        <f>VLOOKUP(G845,[1]demo_job_tbl!A:E,4,FALSE)</f>
        <v>ROLLING HILLS ES</v>
      </c>
      <c r="N845" s="2" t="str">
        <f>VLOOKUP(G845,[1]demo_job_tbl!A:C,3,FALSE)</f>
        <v>OR</v>
      </c>
    </row>
    <row r="846" spans="1:14" x14ac:dyDescent="0.25">
      <c r="A846" s="3" t="s">
        <v>1007</v>
      </c>
      <c r="B846" s="2" t="s">
        <v>15</v>
      </c>
      <c r="C846" s="2" t="s">
        <v>16</v>
      </c>
      <c r="D846" s="2" t="s">
        <v>95</v>
      </c>
      <c r="E846" s="2" t="s">
        <v>168</v>
      </c>
      <c r="F846" s="2" t="s">
        <v>992</v>
      </c>
      <c r="G846" s="2" t="s">
        <v>993</v>
      </c>
      <c r="H846" s="3" t="str">
        <f>VLOOKUP(E846,[1]tab_gl_segment_4!A:D,3,FALSE)</f>
        <v>MATERIAL TESTING</v>
      </c>
      <c r="I846" s="4">
        <v>38725.1</v>
      </c>
      <c r="J846" s="4">
        <v>0</v>
      </c>
      <c r="K846" s="4">
        <v>38725.1</v>
      </c>
      <c r="L846" s="4">
        <v>0</v>
      </c>
      <c r="M846" s="3" t="str">
        <f>VLOOKUP(G846,[1]demo_job_tbl!A:E,4,FALSE)</f>
        <v>ROLLING HILLS ES</v>
      </c>
      <c r="N846" s="2" t="str">
        <f>VLOOKUP(G846,[1]demo_job_tbl!A:C,3,FALSE)</f>
        <v>OR</v>
      </c>
    </row>
    <row r="847" spans="1:14" x14ac:dyDescent="0.25">
      <c r="A847" s="3" t="s">
        <v>1008</v>
      </c>
      <c r="B847" s="2" t="s">
        <v>15</v>
      </c>
      <c r="C847" s="2" t="s">
        <v>16</v>
      </c>
      <c r="D847" s="2" t="s">
        <v>95</v>
      </c>
      <c r="E847" s="2" t="s">
        <v>170</v>
      </c>
      <c r="F847" s="2" t="s">
        <v>992</v>
      </c>
      <c r="G847" s="2" t="s">
        <v>993</v>
      </c>
      <c r="H847" s="3" t="str">
        <f>VLOOKUP(E847,[1]tab_gl_segment_4!A:D,3,FALSE)</f>
        <v>A/E REIMBURSABLES</v>
      </c>
      <c r="I847" s="4">
        <v>0</v>
      </c>
      <c r="J847" s="4">
        <v>0</v>
      </c>
      <c r="K847" s="4">
        <v>0</v>
      </c>
      <c r="L847" s="4">
        <v>0</v>
      </c>
      <c r="M847" s="3" t="str">
        <f>VLOOKUP(G847,[1]demo_job_tbl!A:E,4,FALSE)</f>
        <v>ROLLING HILLS ES</v>
      </c>
      <c r="N847" s="2" t="str">
        <f>VLOOKUP(G847,[1]demo_job_tbl!A:C,3,FALSE)</f>
        <v>OR</v>
      </c>
    </row>
    <row r="848" spans="1:14" x14ac:dyDescent="0.25">
      <c r="A848" s="3" t="s">
        <v>1009</v>
      </c>
      <c r="B848" s="2" t="s">
        <v>15</v>
      </c>
      <c r="C848" s="2" t="s">
        <v>16</v>
      </c>
      <c r="D848" s="2" t="s">
        <v>95</v>
      </c>
      <c r="E848" s="2" t="s">
        <v>172</v>
      </c>
      <c r="F848" s="2" t="s">
        <v>992</v>
      </c>
      <c r="G848" s="2" t="s">
        <v>993</v>
      </c>
      <c r="H848" s="3" t="str">
        <f>VLOOKUP(E848,[1]tab_gl_segment_4!A:D,3,FALSE)</f>
        <v>ROOF CONSULTING</v>
      </c>
      <c r="I848" s="4">
        <v>98200</v>
      </c>
      <c r="J848" s="4">
        <v>0</v>
      </c>
      <c r="K848" s="4">
        <v>98200</v>
      </c>
      <c r="L848" s="4">
        <v>0</v>
      </c>
      <c r="M848" s="3" t="str">
        <f>VLOOKUP(G848,[1]demo_job_tbl!A:E,4,FALSE)</f>
        <v>ROLLING HILLS ES</v>
      </c>
      <c r="N848" s="2" t="str">
        <f>VLOOKUP(G848,[1]demo_job_tbl!A:C,3,FALSE)</f>
        <v>OR</v>
      </c>
    </row>
    <row r="849" spans="1:14" x14ac:dyDescent="0.25">
      <c r="A849" s="3" t="s">
        <v>1010</v>
      </c>
      <c r="B849" s="2" t="s">
        <v>15</v>
      </c>
      <c r="C849" s="2" t="s">
        <v>16</v>
      </c>
      <c r="D849" s="2" t="s">
        <v>95</v>
      </c>
      <c r="E849" s="2" t="s">
        <v>174</v>
      </c>
      <c r="F849" s="2" t="s">
        <v>992</v>
      </c>
      <c r="G849" s="2" t="s">
        <v>993</v>
      </c>
      <c r="H849" s="3" t="str">
        <f>VLOOKUP(E849,[1]tab_gl_segment_4!A:D,3,FALSE)</f>
        <v>PERMIT/FEE REIMBURSEMENT</v>
      </c>
      <c r="I849" s="4">
        <v>0</v>
      </c>
      <c r="J849" s="4">
        <v>0</v>
      </c>
      <c r="K849" s="4">
        <v>0</v>
      </c>
      <c r="L849" s="4">
        <v>0</v>
      </c>
      <c r="M849" s="3" t="str">
        <f>VLOOKUP(G849,[1]demo_job_tbl!A:E,4,FALSE)</f>
        <v>ROLLING HILLS ES</v>
      </c>
      <c r="N849" s="2" t="str">
        <f>VLOOKUP(G849,[1]demo_job_tbl!A:C,3,FALSE)</f>
        <v>OR</v>
      </c>
    </row>
    <row r="850" spans="1:14" x14ac:dyDescent="0.25">
      <c r="A850" s="3" t="s">
        <v>1011</v>
      </c>
      <c r="B850" s="2" t="s">
        <v>15</v>
      </c>
      <c r="C850" s="2" t="s">
        <v>16</v>
      </c>
      <c r="D850" s="2" t="s">
        <v>95</v>
      </c>
      <c r="E850" s="2" t="s">
        <v>180</v>
      </c>
      <c r="F850" s="2" t="s">
        <v>992</v>
      </c>
      <c r="G850" s="2" t="s">
        <v>993</v>
      </c>
      <c r="H850" s="3" t="str">
        <f>VLOOKUP(E850,[1]tab_gl_segment_4!A:D,3,FALSE)</f>
        <v>TEST &amp; BALANCE</v>
      </c>
      <c r="I850" s="4">
        <v>124025</v>
      </c>
      <c r="J850" s="4">
        <v>0</v>
      </c>
      <c r="K850" s="4">
        <v>124025</v>
      </c>
      <c r="L850" s="4">
        <v>0</v>
      </c>
      <c r="M850" s="3" t="str">
        <f>VLOOKUP(G850,[1]demo_job_tbl!A:E,4,FALSE)</f>
        <v>ROLLING HILLS ES</v>
      </c>
      <c r="N850" s="2" t="str">
        <f>VLOOKUP(G850,[1]demo_job_tbl!A:C,3,FALSE)</f>
        <v>OR</v>
      </c>
    </row>
    <row r="851" spans="1:14" x14ac:dyDescent="0.25">
      <c r="A851" s="3" t="s">
        <v>1012</v>
      </c>
      <c r="B851" s="2" t="s">
        <v>15</v>
      </c>
      <c r="C851" s="2" t="s">
        <v>16</v>
      </c>
      <c r="D851" s="2" t="s">
        <v>294</v>
      </c>
      <c r="E851" s="2" t="s">
        <v>108</v>
      </c>
      <c r="F851" s="2" t="s">
        <v>992</v>
      </c>
      <c r="G851" s="2" t="s">
        <v>993</v>
      </c>
      <c r="H851" s="3" t="str">
        <f>VLOOKUP(E851,[1]tab_gl_segment_4!A:D,3,FALSE)</f>
        <v>FURNITURE, FIXTURE &amp; EQUIPMENT</v>
      </c>
      <c r="I851" s="4">
        <v>17214</v>
      </c>
      <c r="J851" s="4">
        <v>0</v>
      </c>
      <c r="K851" s="4">
        <v>17214</v>
      </c>
      <c r="L851" s="4">
        <v>0</v>
      </c>
      <c r="M851" s="3" t="str">
        <f>VLOOKUP(G851,[1]demo_job_tbl!A:E,4,FALSE)</f>
        <v>ROLLING HILLS ES</v>
      </c>
      <c r="N851" s="2" t="str">
        <f>VLOOKUP(G851,[1]demo_job_tbl!A:C,3,FALSE)</f>
        <v>OR</v>
      </c>
    </row>
    <row r="852" spans="1:14" x14ac:dyDescent="0.25">
      <c r="A852" s="3" t="s">
        <v>1013</v>
      </c>
      <c r="B852" s="2" t="s">
        <v>15</v>
      </c>
      <c r="C852" s="2" t="s">
        <v>16</v>
      </c>
      <c r="D852" s="2" t="s">
        <v>1014</v>
      </c>
      <c r="E852" s="2" t="s">
        <v>995</v>
      </c>
      <c r="F852" s="2" t="s">
        <v>992</v>
      </c>
      <c r="G852" s="2" t="s">
        <v>993</v>
      </c>
      <c r="H852" s="3" t="str">
        <f>VLOOKUP(E852,[1]tab_gl_segment_4!A:D,3,FALSE)</f>
        <v>LIBRARY MEDIA</v>
      </c>
      <c r="I852" s="4">
        <v>230413.37</v>
      </c>
      <c r="J852" s="4">
        <v>0</v>
      </c>
      <c r="K852" s="4">
        <v>222813.37</v>
      </c>
      <c r="L852" s="4">
        <v>7600</v>
      </c>
      <c r="M852" s="3" t="str">
        <f>VLOOKUP(G852,[1]demo_job_tbl!A:E,4,FALSE)</f>
        <v>ROLLING HILLS ES</v>
      </c>
      <c r="N852" s="2" t="str">
        <f>VLOOKUP(G852,[1]demo_job_tbl!A:C,3,FALSE)</f>
        <v>OR</v>
      </c>
    </row>
    <row r="853" spans="1:14" x14ac:dyDescent="0.25">
      <c r="A853" s="3" t="s">
        <v>1015</v>
      </c>
      <c r="B853" s="2" t="s">
        <v>15</v>
      </c>
      <c r="C853" s="2" t="s">
        <v>16</v>
      </c>
      <c r="D853" s="2" t="s">
        <v>95</v>
      </c>
      <c r="E853" s="2" t="s">
        <v>142</v>
      </c>
      <c r="F853" s="2" t="s">
        <v>42</v>
      </c>
      <c r="G853" s="2" t="s">
        <v>1016</v>
      </c>
      <c r="H853" s="3" t="str">
        <f>VLOOKUP(E853,[1]tab_gl_segment_4!A:D,3,FALSE)</f>
        <v>DESIGN SERVICES</v>
      </c>
      <c r="I853" s="4">
        <v>0</v>
      </c>
      <c r="J853" s="4">
        <v>0</v>
      </c>
      <c r="K853" s="4">
        <v>0</v>
      </c>
      <c r="L853" s="4">
        <v>0</v>
      </c>
      <c r="M853" s="3" t="str">
        <f>VLOOKUP(G853,[1]demo_job_tbl!A:E,4,FALSE)</f>
        <v>TMP EARLY CHILDHOOD 1 &gt; 147101</v>
      </c>
      <c r="N853" s="2" t="str">
        <f>VLOOKUP(G853,[1]demo_job_tbl!A:C,3,FALSE)</f>
        <v>OR</v>
      </c>
    </row>
    <row r="854" spans="1:14" x14ac:dyDescent="0.25">
      <c r="A854" s="3" t="s">
        <v>1017</v>
      </c>
      <c r="B854" s="2" t="s">
        <v>15</v>
      </c>
      <c r="C854" s="2" t="s">
        <v>16</v>
      </c>
      <c r="D854" s="2" t="s">
        <v>95</v>
      </c>
      <c r="E854" s="2" t="s">
        <v>149</v>
      </c>
      <c r="F854" s="2" t="s">
        <v>42</v>
      </c>
      <c r="G854" s="2" t="s">
        <v>1016</v>
      </c>
      <c r="H854" s="3" t="str">
        <f>VLOOKUP(E854,[1]tab_gl_segment_4!A:D,3,FALSE)</f>
        <v>PROGRAM MANAGEMENT</v>
      </c>
      <c r="I854" s="4">
        <v>0</v>
      </c>
      <c r="J854" s="4">
        <v>0</v>
      </c>
      <c r="K854" s="4">
        <v>0</v>
      </c>
      <c r="L854" s="4">
        <v>0</v>
      </c>
      <c r="M854" s="3" t="str">
        <f>VLOOKUP(G854,[1]demo_job_tbl!A:E,4,FALSE)</f>
        <v>TMP EARLY CHILDHOOD 1 &gt; 147101</v>
      </c>
      <c r="N854" s="2" t="str">
        <f>VLOOKUP(G854,[1]demo_job_tbl!A:C,3,FALSE)</f>
        <v>OR</v>
      </c>
    </row>
    <row r="855" spans="1:14" x14ac:dyDescent="0.25">
      <c r="A855" s="3" t="s">
        <v>1018</v>
      </c>
      <c r="B855" s="2" t="s">
        <v>15</v>
      </c>
      <c r="C855" s="2" t="s">
        <v>16</v>
      </c>
      <c r="D855" s="2" t="s">
        <v>95</v>
      </c>
      <c r="E855" s="2" t="s">
        <v>161</v>
      </c>
      <c r="F855" s="2" t="s">
        <v>42</v>
      </c>
      <c r="G855" s="2" t="s">
        <v>1016</v>
      </c>
      <c r="H855" s="3" t="str">
        <f>VLOOKUP(E855,[1]tab_gl_segment_4!A:D,3,FALSE)</f>
        <v>CONTINGENCY HOLDING ACCT</v>
      </c>
      <c r="I855" s="4">
        <v>0</v>
      </c>
      <c r="J855" s="4">
        <v>0</v>
      </c>
      <c r="K855" s="4">
        <v>0</v>
      </c>
      <c r="L855" s="4">
        <v>0</v>
      </c>
      <c r="M855" s="3" t="str">
        <f>VLOOKUP(G855,[1]demo_job_tbl!A:E,4,FALSE)</f>
        <v>TMP EARLY CHILDHOOD 1 &gt; 147101</v>
      </c>
      <c r="N855" s="2" t="str">
        <f>VLOOKUP(G855,[1]demo_job_tbl!A:C,3,FALSE)</f>
        <v>OR</v>
      </c>
    </row>
    <row r="856" spans="1:14" x14ac:dyDescent="0.25">
      <c r="A856" s="3" t="s">
        <v>1019</v>
      </c>
      <c r="B856" s="2" t="s">
        <v>15</v>
      </c>
      <c r="C856" s="2" t="s">
        <v>16</v>
      </c>
      <c r="D856" s="2" t="s">
        <v>95</v>
      </c>
      <c r="E856" s="2" t="s">
        <v>142</v>
      </c>
      <c r="F856" s="2" t="s">
        <v>42</v>
      </c>
      <c r="G856" s="2" t="s">
        <v>1020</v>
      </c>
      <c r="H856" s="3" t="str">
        <f>VLOOKUP(E856,[1]tab_gl_segment_4!A:D,3,FALSE)</f>
        <v>DESIGN SERVICES</v>
      </c>
      <c r="I856" s="4">
        <v>0</v>
      </c>
      <c r="J856" s="4">
        <v>0</v>
      </c>
      <c r="K856" s="4">
        <v>0</v>
      </c>
      <c r="L856" s="4">
        <v>0</v>
      </c>
      <c r="M856" s="3" t="str">
        <f>VLOOKUP(G856,[1]demo_job_tbl!A:E,4,FALSE)</f>
        <v>TMP EARLY CHILDHOOD 2 &gt; 147101</v>
      </c>
      <c r="N856" s="2" t="str">
        <f>VLOOKUP(G856,[1]demo_job_tbl!A:C,3,FALSE)</f>
        <v>OR</v>
      </c>
    </row>
    <row r="857" spans="1:14" x14ac:dyDescent="0.25">
      <c r="A857" s="3" t="s">
        <v>1021</v>
      </c>
      <c r="B857" s="2" t="s">
        <v>15</v>
      </c>
      <c r="C857" s="2" t="s">
        <v>16</v>
      </c>
      <c r="D857" s="2" t="s">
        <v>95</v>
      </c>
      <c r="E857" s="2" t="s">
        <v>149</v>
      </c>
      <c r="F857" s="2" t="s">
        <v>42</v>
      </c>
      <c r="G857" s="2" t="s">
        <v>1020</v>
      </c>
      <c r="H857" s="3" t="str">
        <f>VLOOKUP(E857,[1]tab_gl_segment_4!A:D,3,FALSE)</f>
        <v>PROGRAM MANAGEMENT</v>
      </c>
      <c r="I857" s="4">
        <v>0</v>
      </c>
      <c r="J857" s="4">
        <v>0</v>
      </c>
      <c r="K857" s="4">
        <v>0</v>
      </c>
      <c r="L857" s="4">
        <v>0</v>
      </c>
      <c r="M857" s="3" t="str">
        <f>VLOOKUP(G857,[1]demo_job_tbl!A:E,4,FALSE)</f>
        <v>TMP EARLY CHILDHOOD 2 &gt; 147101</v>
      </c>
      <c r="N857" s="2" t="str">
        <f>VLOOKUP(G857,[1]demo_job_tbl!A:C,3,FALSE)</f>
        <v>OR</v>
      </c>
    </row>
    <row r="858" spans="1:14" x14ac:dyDescent="0.25">
      <c r="A858" s="3" t="s">
        <v>1022</v>
      </c>
      <c r="B858" s="2" t="s">
        <v>15</v>
      </c>
      <c r="C858" s="2" t="s">
        <v>16</v>
      </c>
      <c r="D858" s="2" t="s">
        <v>95</v>
      </c>
      <c r="E858" s="2" t="s">
        <v>161</v>
      </c>
      <c r="F858" s="2" t="s">
        <v>42</v>
      </c>
      <c r="G858" s="2" t="s">
        <v>1020</v>
      </c>
      <c r="H858" s="3" t="str">
        <f>VLOOKUP(E858,[1]tab_gl_segment_4!A:D,3,FALSE)</f>
        <v>CONTINGENCY HOLDING ACCT</v>
      </c>
      <c r="I858" s="4">
        <v>0</v>
      </c>
      <c r="J858" s="4">
        <v>0</v>
      </c>
      <c r="K858" s="4">
        <v>0</v>
      </c>
      <c r="L858" s="4">
        <v>0</v>
      </c>
      <c r="M858" s="3" t="str">
        <f>VLOOKUP(G858,[1]demo_job_tbl!A:E,4,FALSE)</f>
        <v>TMP EARLY CHILDHOOD 2 &gt; 147101</v>
      </c>
      <c r="N858" s="2" t="str">
        <f>VLOOKUP(G858,[1]demo_job_tbl!A:C,3,FALSE)</f>
        <v>OR</v>
      </c>
    </row>
    <row r="859" spans="1:14" x14ac:dyDescent="0.25">
      <c r="A859" s="3" t="s">
        <v>1023</v>
      </c>
      <c r="B859" s="2" t="s">
        <v>15</v>
      </c>
      <c r="C859" s="2" t="s">
        <v>16</v>
      </c>
      <c r="D859" s="2" t="s">
        <v>95</v>
      </c>
      <c r="E859" s="2" t="s">
        <v>142</v>
      </c>
      <c r="F859" s="2" t="s">
        <v>42</v>
      </c>
      <c r="G859" s="2" t="s">
        <v>1024</v>
      </c>
      <c r="H859" s="3" t="str">
        <f>VLOOKUP(E859,[1]tab_gl_segment_4!A:D,3,FALSE)</f>
        <v>DESIGN SERVICES</v>
      </c>
      <c r="I859" s="4">
        <v>0</v>
      </c>
      <c r="J859" s="4">
        <v>0</v>
      </c>
      <c r="K859" s="4">
        <v>0</v>
      </c>
      <c r="L859" s="4">
        <v>0</v>
      </c>
      <c r="M859" s="3" t="str">
        <f>VLOOKUP(G859,[1]demo_job_tbl!A:E,4,FALSE)</f>
        <v>TMP EARLY CHILDHOOD 3 ADD/RENO</v>
      </c>
      <c r="N859" s="2" t="str">
        <f>VLOOKUP(G859,[1]demo_job_tbl!A:C,3,FALSE)</f>
        <v>OR</v>
      </c>
    </row>
    <row r="860" spans="1:14" x14ac:dyDescent="0.25">
      <c r="A860" s="3" t="s">
        <v>1025</v>
      </c>
      <c r="B860" s="2" t="s">
        <v>15</v>
      </c>
      <c r="C860" s="2" t="s">
        <v>16</v>
      </c>
      <c r="D860" s="2" t="s">
        <v>95</v>
      </c>
      <c r="E860" s="2" t="s">
        <v>149</v>
      </c>
      <c r="F860" s="2" t="s">
        <v>42</v>
      </c>
      <c r="G860" s="2" t="s">
        <v>1024</v>
      </c>
      <c r="H860" s="3" t="str">
        <f>VLOOKUP(E860,[1]tab_gl_segment_4!A:D,3,FALSE)</f>
        <v>PROGRAM MANAGEMENT</v>
      </c>
      <c r="I860" s="4">
        <v>0</v>
      </c>
      <c r="J860" s="4">
        <v>0</v>
      </c>
      <c r="K860" s="4">
        <v>0</v>
      </c>
      <c r="L860" s="4">
        <v>0</v>
      </c>
      <c r="M860" s="3" t="str">
        <f>VLOOKUP(G860,[1]demo_job_tbl!A:E,4,FALSE)</f>
        <v>TMP EARLY CHILDHOOD 3 ADD/RENO</v>
      </c>
      <c r="N860" s="2" t="str">
        <f>VLOOKUP(G860,[1]demo_job_tbl!A:C,3,FALSE)</f>
        <v>OR</v>
      </c>
    </row>
    <row r="861" spans="1:14" x14ac:dyDescent="0.25">
      <c r="A861" s="3" t="s">
        <v>1026</v>
      </c>
      <c r="B861" s="2" t="s">
        <v>15</v>
      </c>
      <c r="C861" s="2" t="s">
        <v>16</v>
      </c>
      <c r="D861" s="2" t="s">
        <v>95</v>
      </c>
      <c r="E861" s="2" t="s">
        <v>161</v>
      </c>
      <c r="F861" s="2" t="s">
        <v>42</v>
      </c>
      <c r="G861" s="2" t="s">
        <v>1024</v>
      </c>
      <c r="H861" s="3" t="str">
        <f>VLOOKUP(E861,[1]tab_gl_segment_4!A:D,3,FALSE)</f>
        <v>CONTINGENCY HOLDING ACCT</v>
      </c>
      <c r="I861" s="4">
        <v>0</v>
      </c>
      <c r="J861" s="4">
        <v>0</v>
      </c>
      <c r="K861" s="4">
        <v>0</v>
      </c>
      <c r="L861" s="4">
        <v>0</v>
      </c>
      <c r="M861" s="3" t="str">
        <f>VLOOKUP(G861,[1]demo_job_tbl!A:E,4,FALSE)</f>
        <v>TMP EARLY CHILDHOOD 3 ADD/RENO</v>
      </c>
      <c r="N861" s="2" t="str">
        <f>VLOOKUP(G861,[1]demo_job_tbl!A:C,3,FALSE)</f>
        <v>OR</v>
      </c>
    </row>
    <row r="862" spans="1:14" x14ac:dyDescent="0.25">
      <c r="A862" s="3" t="s">
        <v>1027</v>
      </c>
      <c r="B862" s="2" t="s">
        <v>15</v>
      </c>
      <c r="C862" s="2" t="s">
        <v>16</v>
      </c>
      <c r="D862" s="2" t="s">
        <v>95</v>
      </c>
      <c r="E862" s="2" t="s">
        <v>142</v>
      </c>
      <c r="F862" s="2" t="s">
        <v>42</v>
      </c>
      <c r="G862" s="2" t="s">
        <v>1028</v>
      </c>
      <c r="H862" s="3" t="str">
        <f>VLOOKUP(E862,[1]tab_gl_segment_4!A:D,3,FALSE)</f>
        <v>DESIGN SERVICES</v>
      </c>
      <c r="I862" s="4">
        <v>0</v>
      </c>
      <c r="J862" s="4">
        <v>0</v>
      </c>
      <c r="K862" s="4">
        <v>0</v>
      </c>
      <c r="L862" s="4">
        <v>0</v>
      </c>
      <c r="M862" s="3" t="str">
        <f>VLOOKUP(G862,[1]demo_job_tbl!A:E,4,FALSE)</f>
        <v>TMP EARLY CHILDHOOD 4 ADD/RENO</v>
      </c>
      <c r="N862" s="2" t="str">
        <f>VLOOKUP(G862,[1]demo_job_tbl!A:C,3,FALSE)</f>
        <v>OR</v>
      </c>
    </row>
    <row r="863" spans="1:14" x14ac:dyDescent="0.25">
      <c r="A863" s="3" t="s">
        <v>1029</v>
      </c>
      <c r="B863" s="2" t="s">
        <v>15</v>
      </c>
      <c r="C863" s="2" t="s">
        <v>16</v>
      </c>
      <c r="D863" s="2" t="s">
        <v>95</v>
      </c>
      <c r="E863" s="2" t="s">
        <v>149</v>
      </c>
      <c r="F863" s="2" t="s">
        <v>42</v>
      </c>
      <c r="G863" s="2" t="s">
        <v>1028</v>
      </c>
      <c r="H863" s="3" t="str">
        <f>VLOOKUP(E863,[1]tab_gl_segment_4!A:D,3,FALSE)</f>
        <v>PROGRAM MANAGEMENT</v>
      </c>
      <c r="I863" s="4">
        <v>0</v>
      </c>
      <c r="J863" s="4">
        <v>0</v>
      </c>
      <c r="K863" s="4">
        <v>0</v>
      </c>
      <c r="L863" s="4">
        <v>0</v>
      </c>
      <c r="M863" s="3" t="str">
        <f>VLOOKUP(G863,[1]demo_job_tbl!A:E,4,FALSE)</f>
        <v>TMP EARLY CHILDHOOD 4 ADD/RENO</v>
      </c>
      <c r="N863" s="2" t="str">
        <f>VLOOKUP(G863,[1]demo_job_tbl!A:C,3,FALSE)</f>
        <v>OR</v>
      </c>
    </row>
    <row r="864" spans="1:14" x14ac:dyDescent="0.25">
      <c r="A864" s="3" t="s">
        <v>1030</v>
      </c>
      <c r="B864" s="2" t="s">
        <v>15</v>
      </c>
      <c r="C864" s="2" t="s">
        <v>16</v>
      </c>
      <c r="D864" s="2" t="s">
        <v>95</v>
      </c>
      <c r="E864" s="2" t="s">
        <v>161</v>
      </c>
      <c r="F864" s="2" t="s">
        <v>42</v>
      </c>
      <c r="G864" s="2" t="s">
        <v>1028</v>
      </c>
      <c r="H864" s="3" t="str">
        <f>VLOOKUP(E864,[1]tab_gl_segment_4!A:D,3,FALSE)</f>
        <v>CONTINGENCY HOLDING ACCT</v>
      </c>
      <c r="I864" s="4">
        <v>0</v>
      </c>
      <c r="J864" s="4">
        <v>0</v>
      </c>
      <c r="K864" s="4">
        <v>0</v>
      </c>
      <c r="L864" s="4">
        <v>0</v>
      </c>
      <c r="M864" s="3" t="str">
        <f>VLOOKUP(G864,[1]demo_job_tbl!A:E,4,FALSE)</f>
        <v>TMP EARLY CHILDHOOD 4 ADD/RENO</v>
      </c>
      <c r="N864" s="2" t="str">
        <f>VLOOKUP(G864,[1]demo_job_tbl!A:C,3,FALSE)</f>
        <v>OR</v>
      </c>
    </row>
    <row r="865" spans="1:14" x14ac:dyDescent="0.25">
      <c r="A865" s="3" t="s">
        <v>1031</v>
      </c>
      <c r="B865" s="2" t="s">
        <v>15</v>
      </c>
      <c r="C865" s="2" t="s">
        <v>16</v>
      </c>
      <c r="D865" s="2" t="s">
        <v>95</v>
      </c>
      <c r="E865" s="2" t="s">
        <v>142</v>
      </c>
      <c r="F865" s="2" t="s">
        <v>42</v>
      </c>
      <c r="G865" s="2" t="s">
        <v>1032</v>
      </c>
      <c r="H865" s="3" t="str">
        <f>VLOOKUP(E865,[1]tab_gl_segment_4!A:D,3,FALSE)</f>
        <v>DESIGN SERVICES</v>
      </c>
      <c r="I865" s="4">
        <v>0</v>
      </c>
      <c r="J865" s="4">
        <v>0</v>
      </c>
      <c r="K865" s="4">
        <v>0</v>
      </c>
      <c r="L865" s="4">
        <v>0</v>
      </c>
      <c r="M865" s="3" t="str">
        <f>VLOOKUP(G865,[1]demo_job_tbl!A:E,4,FALSE)</f>
        <v>TMP ES REPLACE CAMPUS #1 NEW &gt;125131</v>
      </c>
      <c r="N865" s="2" t="str">
        <f>VLOOKUP(G865,[1]demo_job_tbl!A:C,3,FALSE)</f>
        <v>OR</v>
      </c>
    </row>
    <row r="866" spans="1:14" x14ac:dyDescent="0.25">
      <c r="A866" s="3" t="s">
        <v>1033</v>
      </c>
      <c r="B866" s="2" t="s">
        <v>15</v>
      </c>
      <c r="C866" s="2" t="s">
        <v>16</v>
      </c>
      <c r="D866" s="2" t="s">
        <v>95</v>
      </c>
      <c r="E866" s="2" t="s">
        <v>149</v>
      </c>
      <c r="F866" s="2" t="s">
        <v>42</v>
      </c>
      <c r="G866" s="2" t="s">
        <v>1032</v>
      </c>
      <c r="H866" s="3" t="str">
        <f>VLOOKUP(E866,[1]tab_gl_segment_4!A:D,3,FALSE)</f>
        <v>PROGRAM MANAGEMENT</v>
      </c>
      <c r="I866" s="4">
        <v>0</v>
      </c>
      <c r="J866" s="4">
        <v>0</v>
      </c>
      <c r="K866" s="4">
        <v>0</v>
      </c>
      <c r="L866" s="4">
        <v>0</v>
      </c>
      <c r="M866" s="3" t="str">
        <f>VLOOKUP(G866,[1]demo_job_tbl!A:E,4,FALSE)</f>
        <v>TMP ES REPLACE CAMPUS #1 NEW &gt;125131</v>
      </c>
      <c r="N866" s="2" t="str">
        <f>VLOOKUP(G866,[1]demo_job_tbl!A:C,3,FALSE)</f>
        <v>OR</v>
      </c>
    </row>
    <row r="867" spans="1:14" x14ac:dyDescent="0.25">
      <c r="A867" s="3" t="s">
        <v>1034</v>
      </c>
      <c r="B867" s="2" t="s">
        <v>15</v>
      </c>
      <c r="C867" s="2" t="s">
        <v>16</v>
      </c>
      <c r="D867" s="2" t="s">
        <v>95</v>
      </c>
      <c r="E867" s="2" t="s">
        <v>161</v>
      </c>
      <c r="F867" s="2" t="s">
        <v>42</v>
      </c>
      <c r="G867" s="2" t="s">
        <v>1032</v>
      </c>
      <c r="H867" s="3" t="str">
        <f>VLOOKUP(E867,[1]tab_gl_segment_4!A:D,3,FALSE)</f>
        <v>CONTINGENCY HOLDING ACCT</v>
      </c>
      <c r="I867" s="4">
        <v>0</v>
      </c>
      <c r="J867" s="4">
        <v>0</v>
      </c>
      <c r="K867" s="4">
        <v>0</v>
      </c>
      <c r="L867" s="4">
        <v>0</v>
      </c>
      <c r="M867" s="3" t="str">
        <f>VLOOKUP(G867,[1]demo_job_tbl!A:E,4,FALSE)</f>
        <v>TMP ES REPLACE CAMPUS #1 NEW &gt;125131</v>
      </c>
      <c r="N867" s="2" t="str">
        <f>VLOOKUP(G867,[1]demo_job_tbl!A:C,3,FALSE)</f>
        <v>OR</v>
      </c>
    </row>
    <row r="868" spans="1:14" x14ac:dyDescent="0.25">
      <c r="A868" s="3" t="s">
        <v>1035</v>
      </c>
      <c r="B868" s="2" t="s">
        <v>15</v>
      </c>
      <c r="C868" s="2" t="s">
        <v>16</v>
      </c>
      <c r="D868" s="2" t="s">
        <v>95</v>
      </c>
      <c r="E868" s="2" t="s">
        <v>142</v>
      </c>
      <c r="F868" s="2" t="s">
        <v>42</v>
      </c>
      <c r="G868" s="2" t="s">
        <v>1036</v>
      </c>
      <c r="H868" s="3" t="str">
        <f>VLOOKUP(E868,[1]tab_gl_segment_4!A:D,3,FALSE)</f>
        <v>DESIGN SERVICES</v>
      </c>
      <c r="I868" s="4">
        <v>0</v>
      </c>
      <c r="J868" s="4">
        <v>0</v>
      </c>
      <c r="K868" s="4">
        <v>0</v>
      </c>
      <c r="L868" s="4">
        <v>0</v>
      </c>
      <c r="M868" s="3" t="str">
        <f>VLOOKUP(G868,[1]demo_job_tbl!A:E,4,FALSE)</f>
        <v>TMP ES REPLACE CAMPUS #2 NEW &gt;160131</v>
      </c>
      <c r="N868" s="2" t="str">
        <f>VLOOKUP(G868,[1]demo_job_tbl!A:C,3,FALSE)</f>
        <v>OR</v>
      </c>
    </row>
    <row r="869" spans="1:14" x14ac:dyDescent="0.25">
      <c r="A869" s="3" t="s">
        <v>1037</v>
      </c>
      <c r="B869" s="2" t="s">
        <v>15</v>
      </c>
      <c r="C869" s="2" t="s">
        <v>16</v>
      </c>
      <c r="D869" s="2" t="s">
        <v>95</v>
      </c>
      <c r="E869" s="2" t="s">
        <v>149</v>
      </c>
      <c r="F869" s="2" t="s">
        <v>42</v>
      </c>
      <c r="G869" s="2" t="s">
        <v>1036</v>
      </c>
      <c r="H869" s="3" t="str">
        <f>VLOOKUP(E869,[1]tab_gl_segment_4!A:D,3,FALSE)</f>
        <v>PROGRAM MANAGEMENT</v>
      </c>
      <c r="I869" s="4">
        <v>0</v>
      </c>
      <c r="J869" s="4">
        <v>0</v>
      </c>
      <c r="K869" s="4">
        <v>0</v>
      </c>
      <c r="L869" s="4">
        <v>0</v>
      </c>
      <c r="M869" s="3" t="str">
        <f>VLOOKUP(G869,[1]demo_job_tbl!A:E,4,FALSE)</f>
        <v>TMP ES REPLACE CAMPUS #2 NEW &gt;160131</v>
      </c>
      <c r="N869" s="2" t="str">
        <f>VLOOKUP(G869,[1]demo_job_tbl!A:C,3,FALSE)</f>
        <v>OR</v>
      </c>
    </row>
    <row r="870" spans="1:14" x14ac:dyDescent="0.25">
      <c r="A870" s="3" t="s">
        <v>1038</v>
      </c>
      <c r="B870" s="2" t="s">
        <v>15</v>
      </c>
      <c r="C870" s="2" t="s">
        <v>16</v>
      </c>
      <c r="D870" s="2" t="s">
        <v>95</v>
      </c>
      <c r="E870" s="2" t="s">
        <v>161</v>
      </c>
      <c r="F870" s="2" t="s">
        <v>42</v>
      </c>
      <c r="G870" s="2" t="s">
        <v>1036</v>
      </c>
      <c r="H870" s="3" t="str">
        <f>VLOOKUP(E870,[1]tab_gl_segment_4!A:D,3,FALSE)</f>
        <v>CONTINGENCY HOLDING ACCT</v>
      </c>
      <c r="I870" s="4">
        <v>0</v>
      </c>
      <c r="J870" s="4">
        <v>0</v>
      </c>
      <c r="K870" s="4">
        <v>0</v>
      </c>
      <c r="L870" s="4">
        <v>0</v>
      </c>
      <c r="M870" s="3" t="str">
        <f>VLOOKUP(G870,[1]demo_job_tbl!A:E,4,FALSE)</f>
        <v>TMP ES REPLACE CAMPUS #2 NEW &gt;160131</v>
      </c>
      <c r="N870" s="2" t="str">
        <f>VLOOKUP(G870,[1]demo_job_tbl!A:C,3,FALSE)</f>
        <v>OR</v>
      </c>
    </row>
    <row r="871" spans="1:14" x14ac:dyDescent="0.25">
      <c r="A871" s="3" t="s">
        <v>1039</v>
      </c>
      <c r="B871" s="2" t="s">
        <v>15</v>
      </c>
      <c r="C871" s="2" t="s">
        <v>16</v>
      </c>
      <c r="D871" s="2" t="s">
        <v>95</v>
      </c>
      <c r="E871" s="2" t="s">
        <v>142</v>
      </c>
      <c r="F871" s="2" t="s">
        <v>42</v>
      </c>
      <c r="G871" s="2" t="s">
        <v>1040</v>
      </c>
      <c r="H871" s="3" t="str">
        <f>VLOOKUP(E871,[1]tab_gl_segment_4!A:D,3,FALSE)</f>
        <v>DESIGN SERVICES</v>
      </c>
      <c r="I871" s="4">
        <v>0</v>
      </c>
      <c r="J871" s="4">
        <v>0</v>
      </c>
      <c r="K871" s="4">
        <v>0</v>
      </c>
      <c r="L871" s="4">
        <v>0</v>
      </c>
      <c r="M871" s="3" t="str">
        <f>VLOOKUP(G871,[1]demo_job_tbl!A:E,4,FALSE)</f>
        <v>TMP ES REPLACE CAMPUS #3 NEW&gt;184131</v>
      </c>
      <c r="N871" s="2" t="str">
        <f>VLOOKUP(G871,[1]demo_job_tbl!A:C,3,FALSE)</f>
        <v>OR</v>
      </c>
    </row>
    <row r="872" spans="1:14" x14ac:dyDescent="0.25">
      <c r="A872" s="3" t="s">
        <v>1041</v>
      </c>
      <c r="B872" s="2" t="s">
        <v>15</v>
      </c>
      <c r="C872" s="2" t="s">
        <v>16</v>
      </c>
      <c r="D872" s="2" t="s">
        <v>95</v>
      </c>
      <c r="E872" s="2" t="s">
        <v>149</v>
      </c>
      <c r="F872" s="2" t="s">
        <v>42</v>
      </c>
      <c r="G872" s="2" t="s">
        <v>1040</v>
      </c>
      <c r="H872" s="3" t="str">
        <f>VLOOKUP(E872,[1]tab_gl_segment_4!A:D,3,FALSE)</f>
        <v>PROGRAM MANAGEMENT</v>
      </c>
      <c r="I872" s="4">
        <v>0</v>
      </c>
      <c r="J872" s="4">
        <v>0</v>
      </c>
      <c r="K872" s="4">
        <v>0</v>
      </c>
      <c r="L872" s="4">
        <v>0</v>
      </c>
      <c r="M872" s="3" t="str">
        <f>VLOOKUP(G872,[1]demo_job_tbl!A:E,4,FALSE)</f>
        <v>TMP ES REPLACE CAMPUS #3 NEW&gt;184131</v>
      </c>
      <c r="N872" s="2" t="str">
        <f>VLOOKUP(G872,[1]demo_job_tbl!A:C,3,FALSE)</f>
        <v>OR</v>
      </c>
    </row>
    <row r="873" spans="1:14" x14ac:dyDescent="0.25">
      <c r="A873" s="3" t="s">
        <v>1042</v>
      </c>
      <c r="B873" s="2" t="s">
        <v>15</v>
      </c>
      <c r="C873" s="2" t="s">
        <v>16</v>
      </c>
      <c r="D873" s="2" t="s">
        <v>95</v>
      </c>
      <c r="E873" s="2" t="s">
        <v>161</v>
      </c>
      <c r="F873" s="2" t="s">
        <v>42</v>
      </c>
      <c r="G873" s="2" t="s">
        <v>1040</v>
      </c>
      <c r="H873" s="3" t="str">
        <f>VLOOKUP(E873,[1]tab_gl_segment_4!A:D,3,FALSE)</f>
        <v>CONTINGENCY HOLDING ACCT</v>
      </c>
      <c r="I873" s="4">
        <v>0</v>
      </c>
      <c r="J873" s="4">
        <v>0</v>
      </c>
      <c r="K873" s="4">
        <v>0</v>
      </c>
      <c r="L873" s="4">
        <v>0</v>
      </c>
      <c r="M873" s="3" t="str">
        <f>VLOOKUP(G873,[1]demo_job_tbl!A:E,4,FALSE)</f>
        <v>TMP ES REPLACE CAMPUS #3 NEW&gt;184131</v>
      </c>
      <c r="N873" s="2" t="str">
        <f>VLOOKUP(G873,[1]demo_job_tbl!A:C,3,FALSE)</f>
        <v>OR</v>
      </c>
    </row>
    <row r="874" spans="1:14" x14ac:dyDescent="0.25">
      <c r="A874" s="3" t="s">
        <v>1043</v>
      </c>
      <c r="B874" s="2" t="s">
        <v>15</v>
      </c>
      <c r="C874" s="2" t="s">
        <v>16</v>
      </c>
      <c r="D874" s="2" t="s">
        <v>1044</v>
      </c>
      <c r="E874" s="2" t="s">
        <v>59</v>
      </c>
      <c r="F874" s="2" t="s">
        <v>42</v>
      </c>
      <c r="G874" s="2" t="s">
        <v>1045</v>
      </c>
      <c r="H874" s="3" t="str">
        <f>VLOOKUP(E874,[1]tab_gl_segment_4!A:D,3,FALSE)</f>
        <v>BLDG ACQUISIT &amp; LAND ACQUISIT</v>
      </c>
      <c r="I874" s="4">
        <v>8000000</v>
      </c>
      <c r="J874" s="4">
        <v>85522.53</v>
      </c>
      <c r="K874" s="4">
        <v>2707521.03</v>
      </c>
      <c r="L874" s="4">
        <v>5206956.4400000004</v>
      </c>
      <c r="M874" s="3" t="str">
        <f>VLOOKUP(G874,[1]demo_job_tbl!A:E,4,FALSE)</f>
        <v>PROPERTY</v>
      </c>
      <c r="N874" s="2" t="str">
        <f>VLOOKUP(G874,[1]demo_job_tbl!A:C,3,FALSE)</f>
        <v>OR</v>
      </c>
    </row>
    <row r="875" spans="1:14" x14ac:dyDescent="0.25">
      <c r="A875" s="3" t="s">
        <v>1046</v>
      </c>
      <c r="B875" s="2" t="s">
        <v>15</v>
      </c>
      <c r="C875" s="2" t="s">
        <v>16</v>
      </c>
      <c r="D875" s="2" t="s">
        <v>95</v>
      </c>
      <c r="E875" s="2" t="s">
        <v>149</v>
      </c>
      <c r="F875" s="2" t="s">
        <v>42</v>
      </c>
      <c r="G875" s="2" t="s">
        <v>1045</v>
      </c>
      <c r="H875" s="3" t="str">
        <f>VLOOKUP(E875,[1]tab_gl_segment_4!A:D,3,FALSE)</f>
        <v>PROGRAM MANAGEMENT</v>
      </c>
      <c r="I875" s="4">
        <v>1081885</v>
      </c>
      <c r="J875" s="4">
        <v>0</v>
      </c>
      <c r="K875" s="4">
        <v>0</v>
      </c>
      <c r="L875" s="4">
        <v>1081885</v>
      </c>
      <c r="M875" s="3" t="str">
        <f>VLOOKUP(G875,[1]demo_job_tbl!A:E,4,FALSE)</f>
        <v>PROPERTY</v>
      </c>
      <c r="N875" s="2" t="str">
        <f>VLOOKUP(G875,[1]demo_job_tbl!A:C,3,FALSE)</f>
        <v>OR</v>
      </c>
    </row>
    <row r="876" spans="1:14" x14ac:dyDescent="0.25">
      <c r="A876" s="3" t="s">
        <v>1047</v>
      </c>
      <c r="B876" s="2" t="s">
        <v>1048</v>
      </c>
      <c r="C876" s="2" t="s">
        <v>16</v>
      </c>
      <c r="D876" s="2" t="s">
        <v>1049</v>
      </c>
      <c r="E876" s="2" t="s">
        <v>18</v>
      </c>
      <c r="F876" s="2" t="s">
        <v>19</v>
      </c>
      <c r="G876" s="2" t="s">
        <v>20</v>
      </c>
      <c r="H876" s="3" t="str">
        <f>VLOOKUP(E876,[1]tab_gl_segment_4!A:D,3,FALSE)</f>
        <v>CIP ADMIN &amp; OPERATIONS</v>
      </c>
      <c r="I876" s="4">
        <v>28861137.170000002</v>
      </c>
      <c r="J876" s="4">
        <v>0</v>
      </c>
      <c r="K876" s="4">
        <v>0</v>
      </c>
      <c r="L876" s="4">
        <v>28861137.170000002</v>
      </c>
      <c r="M876" s="3" t="str">
        <f>VLOOKUP(G876,[1]demo_job_tbl!A:E,4,FALSE)</f>
        <v>No Job assigned 000-000</v>
      </c>
      <c r="N876" s="2" t="str">
        <f>VLOOKUP(G876,[1]demo_job_tbl!A:C,3,FALSE)</f>
        <v>ISD</v>
      </c>
    </row>
    <row r="877" spans="1:14" x14ac:dyDescent="0.25">
      <c r="A877" s="3" t="s">
        <v>1050</v>
      </c>
      <c r="B877" s="2" t="s">
        <v>1048</v>
      </c>
      <c r="C877" s="2" t="s">
        <v>89</v>
      </c>
      <c r="D877" s="2" t="s">
        <v>1051</v>
      </c>
      <c r="E877" s="2" t="s">
        <v>91</v>
      </c>
      <c r="F877" s="2" t="s">
        <v>42</v>
      </c>
      <c r="G877" s="2" t="s">
        <v>20</v>
      </c>
      <c r="H877" s="3" t="str">
        <f>VLOOKUP(E877,[1]tab_gl_segment_4!A:D,3,FALSE)</f>
        <v>BASIC</v>
      </c>
      <c r="I877" s="4">
        <v>5304792.5</v>
      </c>
      <c r="J877" s="4">
        <v>0</v>
      </c>
      <c r="K877" s="4">
        <v>5276635.76</v>
      </c>
      <c r="L877" s="4">
        <v>28156.74</v>
      </c>
      <c r="M877" s="3" t="str">
        <f>VLOOKUP(G877,[1]demo_job_tbl!A:E,4,FALSE)</f>
        <v>No Job assigned 000-000</v>
      </c>
      <c r="N877" s="2" t="str">
        <f>VLOOKUP(G877,[1]demo_job_tbl!A:C,3,FALSE)</f>
        <v>ISD</v>
      </c>
    </row>
    <row r="878" spans="1:14" x14ac:dyDescent="0.25">
      <c r="A878" s="3" t="s">
        <v>1052</v>
      </c>
      <c r="B878" s="2" t="s">
        <v>1048</v>
      </c>
      <c r="C878" s="2" t="s">
        <v>16</v>
      </c>
      <c r="D878" s="2" t="s">
        <v>95</v>
      </c>
      <c r="E878" s="2" t="s">
        <v>144</v>
      </c>
      <c r="F878" s="2" t="s">
        <v>348</v>
      </c>
      <c r="G878" s="2" t="s">
        <v>374</v>
      </c>
      <c r="H878" s="3" t="str">
        <f>VLOOKUP(E878,[1]tab_gl_segment_4!A:D,3,FALSE)</f>
        <v>CONSTRUCTION COST BUDGET</v>
      </c>
      <c r="I878" s="4">
        <v>2000000</v>
      </c>
      <c r="J878" s="4">
        <v>0</v>
      </c>
      <c r="K878" s="4">
        <v>0</v>
      </c>
      <c r="L878" s="4">
        <v>2000000</v>
      </c>
      <c r="M878" s="3" t="str">
        <f>VLOOKUP(G878,[1]demo_job_tbl!A:E,4,FALSE)</f>
        <v>MCLEAN CONSOLIDATION</v>
      </c>
      <c r="N878" s="2" t="str">
        <f>VLOOKUP(G878,[1]demo_job_tbl!A:C,3,FALSE)</f>
        <v>OR</v>
      </c>
    </row>
    <row r="879" spans="1:14" x14ac:dyDescent="0.25">
      <c r="A879" s="3" t="s">
        <v>1053</v>
      </c>
      <c r="B879" s="2" t="s">
        <v>1048</v>
      </c>
      <c r="C879" s="2" t="s">
        <v>16</v>
      </c>
      <c r="D879" s="2" t="s">
        <v>95</v>
      </c>
      <c r="E879" s="2" t="s">
        <v>144</v>
      </c>
      <c r="F879" s="2" t="s">
        <v>823</v>
      </c>
      <c r="G879" s="2" t="s">
        <v>824</v>
      </c>
      <c r="H879" s="3" t="str">
        <f>VLOOKUP(E879,[1]tab_gl_segment_4!A:D,3,FALSE)</f>
        <v>CONSTRUCTION COST BUDGET</v>
      </c>
      <c r="I879" s="4">
        <v>20000000</v>
      </c>
      <c r="J879" s="4">
        <v>0</v>
      </c>
      <c r="K879" s="4">
        <v>0</v>
      </c>
      <c r="L879" s="4">
        <v>20000000</v>
      </c>
      <c r="M879" s="3" t="str">
        <f>VLOOKUP(G879,[1]demo_job_tbl!A:E,4,FALSE)</f>
        <v>EASTERN HILLS ES REPLACEMENT #1</v>
      </c>
      <c r="N879" s="2" t="str">
        <f>VLOOKUP(G879,[1]demo_job_tbl!A:C,3,FALSE)</f>
        <v>OR</v>
      </c>
    </row>
    <row r="880" spans="1:14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</sheetData>
  <autoFilter ref="A3:N3164" xr:uid="{04044AF2-8D4D-4794-B022-07F1A27B463C}">
    <filterColumn colId="1">
      <customFilters>
        <customFilter operator="notEqual" val=" "/>
      </custom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FWISD November 2024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Blaire Bradford</dc:creator>
  <cp:lastModifiedBy>Blaire Bradford</cp:lastModifiedBy>
  <dcterms:created xsi:type="dcterms:W3CDTF">2024-12-19T15:52:57Z</dcterms:created>
  <dcterms:modified xsi:type="dcterms:W3CDTF">2024-12-19T16:26:27Z</dcterms:modified>
</cp:coreProperties>
</file>